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omments1.xml" ContentType="application/vnd.openxmlformats-officedocument.spreadsheetml.comments+xml"/>
  <Override PartName="/xl/drawings/drawing8.xml" ContentType="application/vnd.openxmlformats-officedocument.drawing+xml"/>
  <Override PartName="/xl/comments2.xml" ContentType="application/vnd.openxmlformats-officedocument.spreadsheetml.comments+xml"/>
  <Override PartName="/xl/drawings/drawing9.xml" ContentType="application/vnd.openxmlformats-officedocument.drawing+xml"/>
  <Override PartName="/xl/comments3.xml" ContentType="application/vnd.openxmlformats-officedocument.spreadsheetml.comments+xml"/>
  <Override PartName="/xl/drawings/drawing10.xml" ContentType="application/vnd.openxmlformats-officedocument.drawing+xml"/>
  <Override PartName="/xl/comments4.xml" ContentType="application/vnd.openxmlformats-officedocument.spreadsheetml.comments+xml"/>
  <Override PartName="/xl/drawings/drawing11.xml" ContentType="application/vnd.openxmlformats-officedocument.drawing+xml"/>
  <Override PartName="/xl/comments5.xml" ContentType="application/vnd.openxmlformats-officedocument.spreadsheetml.comments+xml"/>
  <Override PartName="/xl/drawings/drawing12.xml" ContentType="application/vnd.openxmlformats-officedocument.drawing+xml"/>
  <Override PartName="/xl/comments6.xml" ContentType="application/vnd.openxmlformats-officedocument.spreadsheetml.comments+xml"/>
  <Override PartName="/xl/drawings/drawing13.xml" ContentType="application/vnd.openxmlformats-officedocument.drawing+xml"/>
  <Override PartName="/xl/comments7.xml" ContentType="application/vnd.openxmlformats-officedocument.spreadsheetml.comments+xml"/>
  <Override PartName="/xl/drawings/drawing14.xml" ContentType="application/vnd.openxmlformats-officedocument.drawing+xml"/>
  <Override PartName="/xl/comments8.xml" ContentType="application/vnd.openxmlformats-officedocument.spreadsheetml.comments+xml"/>
  <Override PartName="/xl/drawings/drawing15.xml" ContentType="application/vnd.openxmlformats-officedocument.drawing+xml"/>
  <Override PartName="/xl/comments9.xml" ContentType="application/vnd.openxmlformats-officedocument.spreadsheetml.comments+xml"/>
  <Override PartName="/xl/drawings/drawing16.xml" ContentType="application/vnd.openxmlformats-officedocument.drawing+xml"/>
  <Override PartName="/xl/comments10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W:\OREAS Standards\OREAS Au PHASE5 230 Frogs Legs JN1495\DataPacks\"/>
    </mc:Choice>
  </mc:AlternateContent>
  <xr:revisionPtr revIDLastSave="0" documentId="13_ncr:1_{DF1F03DF-B2B7-47BC-B173-4919DEA398B0}" xr6:coauthVersionLast="46" xr6:coauthVersionMax="46" xr10:uidLastSave="{00000000-0000-0000-0000-000000000000}"/>
  <bookViews>
    <workbookView xWindow="-120" yWindow="-120" windowWidth="29040" windowHeight="15840" tabRatio="958" xr2:uid="{00000000-000D-0000-FFFF-FFFF00000000}"/>
  </bookViews>
  <sheets>
    <sheet name="Performance Gates" sheetId="47886" r:id="rId1"/>
    <sheet name="Uncertainty &amp; Tolerance Limits" sheetId="47885" r:id="rId2"/>
    <sheet name="Indicative Values" sheetId="47888" r:id="rId3"/>
    <sheet name="Abbreviations" sheetId="47890" r:id="rId4"/>
    <sheet name="Laboratory List" sheetId="47894" r:id="rId5"/>
    <sheet name="Upscaled Metrics" sheetId="47895" r:id="rId6"/>
    <sheet name="Fire Assay" sheetId="47896" r:id="rId7"/>
    <sheet name="AR Digest 10-50g" sheetId="47897" r:id="rId8"/>
    <sheet name="CNL" sheetId="47898" r:id="rId9"/>
    <sheet name="PA" sheetId="47899" r:id="rId10"/>
    <sheet name="Aqua Regia" sheetId="47900" r:id="rId11"/>
    <sheet name="Fusion XRF" sheetId="47901" r:id="rId12"/>
    <sheet name="4-Acid" sheetId="47902" r:id="rId13"/>
    <sheet name="Thermograv" sheetId="47903" r:id="rId14"/>
    <sheet name="IRC" sheetId="47904" r:id="rId15"/>
    <sheet name="Laser Ablation" sheetId="47905" r:id="rId16"/>
  </sheets>
  <calcPr calcId="181029" calcMode="manual"/>
</workbook>
</file>

<file path=xl/calcChain.xml><?xml version="1.0" encoding="utf-8"?>
<calcChain xmlns="http://schemas.openxmlformats.org/spreadsheetml/2006/main">
  <c r="I23" i="47895" l="1"/>
  <c r="I26" i="47895" s="1"/>
  <c r="I27" i="47895" s="1"/>
  <c r="I24" i="47895"/>
  <c r="I25" i="47895"/>
  <c r="H23" i="47895"/>
  <c r="J13" i="47895" l="1"/>
  <c r="J6" i="47895"/>
  <c r="J10" i="47895"/>
  <c r="J18" i="47895"/>
  <c r="J4" i="47895"/>
  <c r="J8" i="47895"/>
  <c r="J12" i="47895"/>
  <c r="J16" i="47895"/>
  <c r="J20" i="47895"/>
  <c r="J21" i="47895"/>
  <c r="J14" i="47895"/>
  <c r="J5" i="47895"/>
  <c r="J9" i="47895"/>
  <c r="J17" i="47895"/>
  <c r="J3" i="47895"/>
  <c r="J22" i="47895"/>
  <c r="J7" i="47895"/>
  <c r="J11" i="47895"/>
  <c r="J15" i="47895"/>
  <c r="J19" i="47895"/>
  <c r="J23" i="47895" l="1"/>
  <c r="J24" i="47895"/>
  <c r="J25" i="47895"/>
  <c r="J26" i="4789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31" authorId="0" shapeId="0" xr:uid="{B03B0DF1-50AC-4E40-A5F8-AED2DC3B5EC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9" authorId="0" shapeId="0" xr:uid="{B670237D-F212-426E-B623-4FDD6BF7A24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7" authorId="0" shapeId="0" xr:uid="{2139A989-1EA5-49CF-A496-61C82630DC7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3" authorId="0" shapeId="0" xr:uid="{BA00310B-275A-4189-BB09-CAFA1C7E894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" authorId="0" shapeId="0" xr:uid="{A4F451A7-5219-491E-A38F-71050AD26A1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" authorId="0" shapeId="0" xr:uid="{83E2B229-A849-42C9-91D3-8ED8BE3B74C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" authorId="0" shapeId="0" xr:uid="{E1A55CB6-4A42-4BDA-8C63-C9B6C2ED485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" authorId="0" shapeId="0" xr:uid="{9FEBD178-D3E9-4A06-A5CC-EF2B8313251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3" authorId="0" shapeId="0" xr:uid="{6573DCB8-4E93-41D0-8F82-2F70A3E06A3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7" authorId="0" shapeId="0" xr:uid="{F66862F3-A49C-4CB9-AB77-94B94850044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1" authorId="0" shapeId="0" xr:uid="{EEBB8523-4212-4720-B602-CECF86E308F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5" authorId="0" shapeId="0" xr:uid="{8BB12F06-9A86-4039-B3E6-66BF533943B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39" authorId="0" shapeId="0" xr:uid="{98817DE9-9EF1-4520-B5F7-F97EBC301F3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53" authorId="0" shapeId="0" xr:uid="{0D74E64F-2E08-49BC-8886-CBDD0C13506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7" authorId="0" shapeId="0" xr:uid="{34639CEB-23B7-47FD-85C9-7571FF2A297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81" authorId="0" shapeId="0" xr:uid="{32536260-4CC4-4B01-8D04-B95BE2FA93F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95" authorId="0" shapeId="0" xr:uid="{8E7A4933-D1CD-457C-A073-E635B6C5484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09" authorId="0" shapeId="0" xr:uid="{024EB847-A05B-42DB-A636-1E983576B2E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23" authorId="0" shapeId="0" xr:uid="{4683ECA1-6D53-47C5-A59C-D7F97D0D613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7" authorId="0" shapeId="0" xr:uid="{080426C4-A2D9-432E-8965-28C07A5D5AF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1" authorId="0" shapeId="0" xr:uid="{6E487617-C096-4446-A474-B36D0200150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65" authorId="0" shapeId="0" xr:uid="{D67C7379-26C8-4844-8312-8952EB960BF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9" authorId="0" shapeId="0" xr:uid="{FB8BB54D-8F66-403F-A04D-EEA6B7CF6B4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93" authorId="0" shapeId="0" xr:uid="{719C0477-9733-4F58-B5CF-1EAA0698BBB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07" authorId="0" shapeId="0" xr:uid="{6C481060-1F9C-4952-B9C6-510A6EB3B2E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1" authorId="0" shapeId="0" xr:uid="{574FECD4-A130-42C8-B40D-66783298295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35" authorId="0" shapeId="0" xr:uid="{70651F58-53DC-43CC-B251-09C8E7EE928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49" authorId="0" shapeId="0" xr:uid="{27821161-D505-4E57-89C2-0BBFF48E630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3" authorId="0" shapeId="0" xr:uid="{A39DE41D-7618-43EB-A291-9EC6E8C3A26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77" authorId="0" shapeId="0" xr:uid="{40A19DB0-F267-45B3-A4A2-E273CC24476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91" authorId="0" shapeId="0" xr:uid="{9A18E168-9739-4A5C-8315-39BEA438B94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05" authorId="0" shapeId="0" xr:uid="{8AF3767A-48D2-4380-A0BF-BF3A77F709D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9" authorId="0" shapeId="0" xr:uid="{4E056292-8B15-45C7-AD0F-1D15AC89F9C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33" authorId="0" shapeId="0" xr:uid="{309CCC48-2569-4F8A-8486-B7202EF764A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47" authorId="0" shapeId="0" xr:uid="{8168CFA6-E1C7-48C3-A407-E5AD0D862E4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61" authorId="0" shapeId="0" xr:uid="{747B84C6-EC11-45AC-A6F2-22BA0C968FB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75" authorId="0" shapeId="0" xr:uid="{FAEE7D8E-C780-45EE-B318-4B00EB615AB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89" authorId="0" shapeId="0" xr:uid="{D15B6CD7-06E8-4CD2-A870-F181D24EE47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03" authorId="0" shapeId="0" xr:uid="{ADE31BD6-F509-4AB6-A8EC-A3B97BA7A5B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17" authorId="0" shapeId="0" xr:uid="{C53653C4-02DB-4C4B-97B0-83E5D2D696B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1" authorId="0" shapeId="0" xr:uid="{165ECFFF-E13F-41F0-A42E-3F93898E36D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45" authorId="0" shapeId="0" xr:uid="{1AA499FC-AC8C-4AA6-8F4C-25677150C85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9" authorId="0" shapeId="0" xr:uid="{9566F8C4-D180-4185-B68C-CD79BF85C9F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73" authorId="0" shapeId="0" xr:uid="{CA0EC6F4-E7AD-4C5D-AA89-26A7ABDAA8D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87" authorId="0" shapeId="0" xr:uid="{606799F6-A58E-4A4B-80C1-D40C05D1282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01" authorId="0" shapeId="0" xr:uid="{4647475F-46E5-4088-A000-19028298B27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15" authorId="0" shapeId="0" xr:uid="{28427465-0B3D-4A98-87E2-51C96CF6A52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29" authorId="0" shapeId="0" xr:uid="{982679AC-47C7-42AC-A3E3-12D857A359E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43" authorId="0" shapeId="0" xr:uid="{377DA7A3-CC35-4B58-9B40-6C3E9C110FA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57" authorId="0" shapeId="0" xr:uid="{6A59A25F-DF81-4AA0-A09D-F34361AE5DA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71" authorId="0" shapeId="0" xr:uid="{2902BFFC-79D3-4201-8DC6-EB96EF33694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85" authorId="0" shapeId="0" xr:uid="{475DAFD4-9B9E-4080-82F9-1F26775256E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9" authorId="0" shapeId="0" xr:uid="{63C40E8A-27E6-4EE6-8BAD-3FAF8933809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3" authorId="0" shapeId="0" xr:uid="{C5607F86-4105-41A8-ABB0-A3CF70CCEB0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31" authorId="0" shapeId="0" xr:uid="{9E26E865-CE3C-452E-8A5E-E100622E660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31" authorId="0" shapeId="0" xr:uid="{397BC63E-9906-482D-8809-4C5458BE65B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47" authorId="0" shapeId="0" xr:uid="{37F77B9B-1952-4F0A-9B24-06F033E38AE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7" authorId="0" shapeId="0" xr:uid="{7F7D28C0-E534-48C4-8955-F288213FDFC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" authorId="0" shapeId="0" xr:uid="{2359916C-CD85-40D2-B093-4AA4B9E332C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" authorId="0" shapeId="0" xr:uid="{CD4E091A-F98C-422D-B8C6-18263EE6DD2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" authorId="0" shapeId="0" xr:uid="{0D7CD1EE-E64E-4219-BDAB-98D71FB713D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9" authorId="0" shapeId="0" xr:uid="{D1472240-92B5-49F6-9958-5E6E2CC8544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8" authorId="0" shapeId="0" xr:uid="{9017E5F9-411A-49E3-838A-E7DE7CFA786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7" authorId="0" shapeId="0" xr:uid="{C5D9EF47-E11B-4FF9-B969-B70A9B0F65C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45" authorId="0" shapeId="0" xr:uid="{3A95F5AB-2F70-4B2F-A66A-E6DD68C9A7B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3" authorId="0" shapeId="0" xr:uid="{21BF4BAA-2780-44BB-A702-1B3A23538FD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82" authorId="0" shapeId="0" xr:uid="{B667609E-1694-4CD7-9E05-403AAE7FA61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01" authorId="0" shapeId="0" xr:uid="{966F32B5-AB7A-4244-B0FC-EA49503BD6C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19" authorId="0" shapeId="0" xr:uid="{73ACCB0C-A687-4988-8F23-F3F3EAC8E58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8" authorId="0" shapeId="0" xr:uid="{D8E5C5D8-43AE-41D2-BBA2-9AA5708C17F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7" authorId="0" shapeId="0" xr:uid="{715B96E3-6C65-49F7-BC62-3BDF1496B94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5" authorId="0" shapeId="0" xr:uid="{65D5390A-51A5-4D6F-BC67-9405FD19489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93" authorId="0" shapeId="0" xr:uid="{7EAA81DC-D3E8-446C-9443-FC547EBC405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11" authorId="0" shapeId="0" xr:uid="{8B24C789-70E4-4D37-BBB9-7A6BCE954B0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30" authorId="0" shapeId="0" xr:uid="{42DFA846-E611-44D9-AD32-5D729C1AA59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48" authorId="0" shapeId="0" xr:uid="{593D17B2-D5B9-46CC-8941-D7FFD51E7EA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7" authorId="0" shapeId="0" xr:uid="{8E46F3E0-1EF5-47D4-B6B3-204BA2D0084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85" authorId="0" shapeId="0" xr:uid="{064189E7-5CAE-4FDA-B94A-827D2D614B1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03" authorId="0" shapeId="0" xr:uid="{C9112F62-659B-4368-A5F1-A8C9F82D986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22" authorId="0" shapeId="0" xr:uid="{47163E68-597A-47B9-B608-5647E8BA3F5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40" authorId="0" shapeId="0" xr:uid="{26DDF0D1-AABA-4AC4-BF06-B9EB84B312B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59" authorId="0" shapeId="0" xr:uid="{90E5A7AF-60D6-4430-8BE2-7C3BF951658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77" authorId="0" shapeId="0" xr:uid="{3E0B44E0-2C04-46A4-87A3-712A784C043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95" authorId="0" shapeId="0" xr:uid="{35AD0AB2-9C9A-431F-A2BA-B1A671568E6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14" authorId="0" shapeId="0" xr:uid="{0A82DB6C-592B-4BEC-8A95-9103295E817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2" authorId="0" shapeId="0" xr:uid="{7E1D14FB-EA39-471C-9BFE-997EC0C2F44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1" authorId="0" shapeId="0" xr:uid="{1CC8676D-67FF-48BB-ABE2-9DC7B840F63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69" authorId="0" shapeId="0" xr:uid="{C7052ECB-7CFC-44F1-87D6-26EE99C9F41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87" authorId="0" shapeId="0" xr:uid="{EED11BC5-2488-4CB8-AA7E-3836B3F5251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06" authorId="0" shapeId="0" xr:uid="{1FC3D246-A5D6-480F-84BE-F9F3F589C88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24" authorId="0" shapeId="0" xr:uid="{5DFE329B-CF04-43F1-B90B-29D9D3D01C0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42" authorId="0" shapeId="0" xr:uid="{B6A3B9E0-3715-4349-81E5-5A904561C13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60" authorId="0" shapeId="0" xr:uid="{F1C2F394-9487-4B55-B48D-9F0E9885427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78" authorId="0" shapeId="0" xr:uid="{BBC4D53A-236C-493C-9FBE-193E34FCB11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6" authorId="0" shapeId="0" xr:uid="{6146E58A-9B3F-4DA1-9D62-5254D38E4F8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4" authorId="0" shapeId="0" xr:uid="{475D6C1D-E1E6-4C48-AD8A-42BE00B1811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32" authorId="0" shapeId="0" xr:uid="{33ADA3D9-2362-49AD-BD99-E866DB2BC8E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51" authorId="0" shapeId="0" xr:uid="{92F2ED36-6B0B-418B-897C-6C662EC763E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69" authorId="0" shapeId="0" xr:uid="{61167B2A-2837-499A-8ED6-7C54868FE42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87" authorId="0" shapeId="0" xr:uid="{FFCB0BFE-2269-4C0C-A0F9-07EC3D256C7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05" authorId="0" shapeId="0" xr:uid="{7334BC6C-C3E7-48B3-937A-DD871827DDB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23" authorId="0" shapeId="0" xr:uid="{2C181B50-A77E-4108-BF68-F749E2E563B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42" authorId="0" shapeId="0" xr:uid="{59EA587E-5211-4EFC-BD18-AE8189CB9B4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61" authorId="0" shapeId="0" xr:uid="{C90359AB-F840-44ED-98C4-8C50577CC9F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79" authorId="0" shapeId="0" xr:uid="{36F84FA1-64D4-44A1-AC19-97CE6F09D4C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97" authorId="0" shapeId="0" xr:uid="{C3C2687D-6F4A-4454-AD88-72C38179F9F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15" authorId="0" shapeId="0" xr:uid="{3A43A006-8AE1-42C6-9918-3DFD107900F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33" authorId="0" shapeId="0" xr:uid="{A657FB64-53A3-426A-BB93-F12D986E579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51" authorId="0" shapeId="0" xr:uid="{056F7F4E-C98D-4DE5-9049-5C87C9CF9FF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69" authorId="0" shapeId="0" xr:uid="{B31DFD62-E11A-4FB0-8E69-25EEDF7C20F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87" authorId="0" shapeId="0" xr:uid="{57280492-E52B-4EE9-AE3E-4FC533027AF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06" authorId="0" shapeId="0" xr:uid="{ECB6DD4D-7E07-4668-A484-843CF41A7A3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24" authorId="0" shapeId="0" xr:uid="{E219543A-C8F9-42BB-B027-900049F86E8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42" authorId="0" shapeId="0" xr:uid="{79D6A1B4-2F2C-44E7-A742-439E9C5B781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61" authorId="0" shapeId="0" xr:uid="{8F7E674D-8F69-4C97-9D33-2A755822981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79" authorId="0" shapeId="0" xr:uid="{C7058946-B613-48D6-9296-D041C09B8DC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98" authorId="0" shapeId="0" xr:uid="{64231C25-FE97-4E52-AC0F-B4F4E04D057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17" authorId="0" shapeId="0" xr:uid="{541BED3C-DDB1-4D3E-B5C4-41ED5E2C730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35" authorId="0" shapeId="0" xr:uid="{E40BB3E2-5D65-4B96-AEAD-7E84B8ABEC8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54" authorId="0" shapeId="0" xr:uid="{0F9D5361-3322-4604-B11E-EC624DBCD6F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72" authorId="0" shapeId="0" xr:uid="{DA4F209C-A1E5-4CE4-9E84-AB2D0076F5C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90" authorId="0" shapeId="0" xr:uid="{4A421C53-3022-412E-A8A4-F4A5427D9F2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3" authorId="0" shapeId="0" xr:uid="{79292D59-ABC7-49EE-B9FC-0622CA57809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" authorId="0" shapeId="0" xr:uid="{A32D581C-B1BA-4C6A-A7BC-50D727BEBA6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" authorId="0" shapeId="0" xr:uid="{F77E10C7-B782-4BE1-BAC0-DBCB2A73885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" authorId="0" shapeId="0" xr:uid="{567E02F5-5652-4C30-82AE-91DF2001745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" authorId="0" shapeId="0" xr:uid="{C9CC8B94-B563-4DF3-B786-512E71159CE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3" authorId="0" shapeId="0" xr:uid="{FBDED6DF-A796-48FB-8667-9F2C3060632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7" authorId="0" shapeId="0" xr:uid="{2ECE72F4-82E4-4B14-954D-E2B69A4CFF4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1" authorId="0" shapeId="0" xr:uid="{089FF4A3-2CD3-4CF9-A269-70C7FD388B6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5" authorId="0" shapeId="0" xr:uid="{6657ECD9-CE22-467A-91A2-6E17831A2FF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39" authorId="0" shapeId="0" xr:uid="{06691024-147F-44DE-B701-A45011895E7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53" authorId="0" shapeId="0" xr:uid="{C90651C4-5A36-49AF-A3FB-EBD69192EDB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7" authorId="0" shapeId="0" xr:uid="{124B5DCF-AAE4-4D5B-948E-F1044D65A27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" authorId="0" shapeId="0" xr:uid="{0314C7D0-A45D-473A-AE92-D543808723A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4" authorId="0" shapeId="0" xr:uid="{6D7001AA-524D-4B57-B7D9-3611B256078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2" authorId="0" shapeId="0" xr:uid="{DE8A404B-CA89-432E-BC00-65D89950F66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0" authorId="0" shapeId="0" xr:uid="{385EB3E3-6F4B-4DC7-B06D-E8ED7CBEC93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8" authorId="0" shapeId="0" xr:uid="{DFF663AF-C1D3-479A-B988-EA07E82C6E0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7" authorId="0" shapeId="0" xr:uid="{EE9ECCDF-30DE-4775-876D-38B3D958432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45" authorId="0" shapeId="0" xr:uid="{9FA37697-2D29-4EFB-8B69-C673BFC1158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3" authorId="0" shapeId="0" xr:uid="{C2591604-ADAB-4315-820C-622C6C11E89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81" authorId="0" shapeId="0" xr:uid="{09F68565-1A5B-4804-AE78-181EF1715E0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00" authorId="0" shapeId="0" xr:uid="{F808A5C8-D206-45AA-8286-8F7316A784C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18" authorId="0" shapeId="0" xr:uid="{32669D5D-E7B8-4C71-89F3-79A1469C63D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7" authorId="0" shapeId="0" xr:uid="{E7F6716E-3DBF-4C62-85C0-ADF7E85D7D2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6" authorId="0" shapeId="0" xr:uid="{FE9B1D29-5C50-4618-91B7-E1BFF23287A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4" authorId="0" shapeId="0" xr:uid="{7A63C0C2-CF88-448A-A791-87421EC67CA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92" authorId="0" shapeId="0" xr:uid="{B962A36F-5483-4DC6-98D0-AA606E28B48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10" authorId="0" shapeId="0" xr:uid="{3C1D3E8E-D301-4C71-8421-46BF0E31FE4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9" authorId="0" shapeId="0" xr:uid="{6973BA0E-14D6-41CA-AD4D-37CA318EB50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47" authorId="0" shapeId="0" xr:uid="{977816EC-6555-418F-9F57-3F2A25346F0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6" authorId="0" shapeId="0" xr:uid="{82011867-43AD-453D-A471-44A6FD006E0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84" authorId="0" shapeId="0" xr:uid="{D41CC615-7EA3-4E3A-9D1A-2A525475304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02" authorId="0" shapeId="0" xr:uid="{2CF60DDC-3377-4CA5-9D1A-0891BC407F6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20" authorId="0" shapeId="0" xr:uid="{065254A0-6ED2-4C01-BE0F-231827252DF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38" authorId="0" shapeId="0" xr:uid="{C63F355D-0C43-4A62-9032-85FF51C713C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57" authorId="0" shapeId="0" xr:uid="{CDDC285F-8765-497A-B301-911AD59DD53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75" authorId="0" shapeId="0" xr:uid="{A1892D46-A2A2-4464-A677-66C1AB11716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93" authorId="0" shapeId="0" xr:uid="{554C95BC-57D5-435E-BDB4-FB548CFAE01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12" authorId="0" shapeId="0" xr:uid="{22BC7EA3-C4CC-406B-AE84-589C39F48BE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1" authorId="0" shapeId="0" xr:uid="{05A6144C-981A-4EC5-A7E9-1744B858FB8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0" authorId="0" shapeId="0" xr:uid="{D674B93A-B1E7-4BD2-9558-0645D6A7CA2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68" authorId="0" shapeId="0" xr:uid="{B2CE9291-3B82-4E1A-9894-75B0D3FE040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86" authorId="0" shapeId="0" xr:uid="{D6085027-88E6-46E3-832F-3F0751B6A82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04" authorId="0" shapeId="0" xr:uid="{8F234FF1-9C85-4DF2-B2EF-B0F3F1084B0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22" authorId="0" shapeId="0" xr:uid="{23EC78E9-46F3-433B-8717-E9B467352D0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41" authorId="0" shapeId="0" xr:uid="{CF22E178-D142-4CC5-A084-9B78EC2AF0A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59" authorId="0" shapeId="0" xr:uid="{94AE3C8A-F075-4400-904A-7A366233189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77" authorId="0" shapeId="0" xr:uid="{A3521F3D-A875-41F7-B913-F52B39C1226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5" authorId="0" shapeId="0" xr:uid="{C9C36BB0-8A3F-4012-8865-FDF127FEB76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3" authorId="0" shapeId="0" xr:uid="{1CAD659E-006D-4A32-9313-2A9275CE582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31" authorId="0" shapeId="0" xr:uid="{711689F5-F488-497D-AACA-4C0926516DF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49" authorId="0" shapeId="0" xr:uid="{4293037B-6ECA-4A12-BB0D-D8A784E34D1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67" authorId="0" shapeId="0" xr:uid="{301C2591-061B-48AF-B91B-8C48A2AF85C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85" authorId="0" shapeId="0" xr:uid="{4CBE816A-8238-4516-A788-31040CD9C5C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03" authorId="0" shapeId="0" xr:uid="{BB60F6CF-1296-4553-A5CA-72E42676B16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21" authorId="0" shapeId="0" xr:uid="{BF60872B-3D80-465F-BDA7-00462FE8146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39" authorId="0" shapeId="0" xr:uid="{97501096-61AE-4869-B43A-1415844500B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57" authorId="0" shapeId="0" xr:uid="{653D87C2-D02D-403E-8BCA-65AD462A19E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76" authorId="0" shapeId="0" xr:uid="{9C662FF6-A2D5-4FAB-8A15-3B7D1CD9CD0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94" authorId="0" shapeId="0" xr:uid="{237E6598-6E9B-4E69-9388-5B629B50023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13" authorId="0" shapeId="0" xr:uid="{1F7407A1-FAF1-44AE-9F53-15914C6F798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32" authorId="0" shapeId="0" xr:uid="{B2A72CB7-C34F-46E3-88BF-A9FCA843C9C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51" authorId="0" shapeId="0" xr:uid="{F879FD60-5A86-4B3C-95D3-34C341371C4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69" authorId="0" shapeId="0" xr:uid="{159EA3CC-7C1B-4418-B32B-B2117B76E71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87" authorId="0" shapeId="0" xr:uid="{31A77F8D-B8AB-4415-B438-98F49B503C7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06" authorId="0" shapeId="0" xr:uid="{F92B1F8C-D09B-42CC-98F2-C8483997150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25" authorId="0" shapeId="0" xr:uid="{57203F71-DEE9-4356-9F56-206E9CB5765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44" authorId="0" shapeId="0" xr:uid="{9B2BC5E7-171E-4D49-91BC-02863FCB7AE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62" authorId="0" shapeId="0" xr:uid="{580C766A-82DB-42F0-9C9D-D899729CBE9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80" authorId="0" shapeId="0" xr:uid="{6171F384-3646-4482-8ACB-3A89006F1DE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98" authorId="0" shapeId="0" xr:uid="{E04ECCA6-2E3A-422E-99B3-D0624C8275B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16" authorId="0" shapeId="0" xr:uid="{2FB16EAB-A256-4E62-9632-593896440F8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34" authorId="0" shapeId="0" xr:uid="{8E001751-14ED-41ED-B818-6B12CD78E64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3" authorId="0" shapeId="0" xr:uid="{7F63F020-1875-40D2-908F-0D02C9135CE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3" authorId="0" shapeId="0" xr:uid="{CED6C50E-7340-45A2-8305-534A5D1BB56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" authorId="0" shapeId="0" xr:uid="{1195A457-FB24-4B53-910F-88500402309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sharedStrings.xml><?xml version="1.0" encoding="utf-8"?>
<sst xmlns="http://schemas.openxmlformats.org/spreadsheetml/2006/main" count="14725" uniqueCount="679">
  <si>
    <t>Cu</t>
  </si>
  <si>
    <t>wt.%</t>
  </si>
  <si>
    <t>Constituent</t>
  </si>
  <si>
    <t>ppm</t>
  </si>
  <si>
    <t>Ag</t>
  </si>
  <si>
    <t>Gd</t>
  </si>
  <si>
    <t>Sb</t>
  </si>
  <si>
    <t>As</t>
  </si>
  <si>
    <t>Hf</t>
  </si>
  <si>
    <t>Sc</t>
  </si>
  <si>
    <t>Ba</t>
  </si>
  <si>
    <t>Ho</t>
  </si>
  <si>
    <t>Sm</t>
  </si>
  <si>
    <t>Be</t>
  </si>
  <si>
    <t>In</t>
  </si>
  <si>
    <t>Sn</t>
  </si>
  <si>
    <t>Bi</t>
  </si>
  <si>
    <t>La</t>
  </si>
  <si>
    <t>Sr</t>
  </si>
  <si>
    <t>Cd</t>
  </si>
  <si>
    <t>Li</t>
  </si>
  <si>
    <t>Ta</t>
  </si>
  <si>
    <t>Ce</t>
  </si>
  <si>
    <t>Lu</t>
  </si>
  <si>
    <t>Tb</t>
  </si>
  <si>
    <t>Co</t>
  </si>
  <si>
    <t>Mo</t>
  </si>
  <si>
    <t>Te</t>
  </si>
  <si>
    <t>Cs</t>
  </si>
  <si>
    <t>Nb</t>
  </si>
  <si>
    <t>Th</t>
  </si>
  <si>
    <t>Nd</t>
  </si>
  <si>
    <t>U</t>
  </si>
  <si>
    <t>Dy</t>
  </si>
  <si>
    <t>Ni</t>
  </si>
  <si>
    <t>W</t>
  </si>
  <si>
    <t>Er</t>
  </si>
  <si>
    <t>Pb</t>
  </si>
  <si>
    <t>Y</t>
  </si>
  <si>
    <t>Eu</t>
  </si>
  <si>
    <t>Pr</t>
  </si>
  <si>
    <t>Yb</t>
  </si>
  <si>
    <t>Ga</t>
  </si>
  <si>
    <t>Rb</t>
  </si>
  <si>
    <t>Zn</t>
  </si>
  <si>
    <t>Zr</t>
  </si>
  <si>
    <t>Unit</t>
  </si>
  <si>
    <t>Value</t>
  </si>
  <si>
    <t>Al</t>
  </si>
  <si>
    <t>B</t>
  </si>
  <si>
    <t>Ca</t>
  </si>
  <si>
    <t>Cr</t>
  </si>
  <si>
    <t>Fe</t>
  </si>
  <si>
    <t>Hg</t>
  </si>
  <si>
    <t>K</t>
  </si>
  <si>
    <t>Mg</t>
  </si>
  <si>
    <t>Mn</t>
  </si>
  <si>
    <t>Na</t>
  </si>
  <si>
    <t>P</t>
  </si>
  <si>
    <t>Re</t>
  </si>
  <si>
    <t>S</t>
  </si>
  <si>
    <t>Se</t>
  </si>
  <si>
    <t>Si</t>
  </si>
  <si>
    <t>Ti</t>
  </si>
  <si>
    <t>Tl</t>
  </si>
  <si>
    <t>Tm</t>
  </si>
  <si>
    <t>V</t>
  </si>
  <si>
    <t>Certified</t>
  </si>
  <si>
    <t>Low</t>
  </si>
  <si>
    <t>High</t>
  </si>
  <si>
    <t>Certified Value</t>
  </si>
  <si>
    <t>Absolute Standard Deviations</t>
  </si>
  <si>
    <t>Relative Standard Deviations</t>
  </si>
  <si>
    <t>5% window</t>
  </si>
  <si>
    <t>2SD Low</t>
  </si>
  <si>
    <t>2SD High</t>
  </si>
  <si>
    <t>3SD Low</t>
  </si>
  <si>
    <t>3SD High</t>
  </si>
  <si>
    <t>1RSD</t>
  </si>
  <si>
    <t>2RSD</t>
  </si>
  <si>
    <t>3RSD</t>
  </si>
  <si>
    <t xml:space="preserve">1SD  </t>
  </si>
  <si>
    <t>Ge</t>
  </si>
  <si>
    <t>ppb</t>
  </si>
  <si>
    <t>Abbreviation</t>
  </si>
  <si>
    <t>Explanation</t>
  </si>
  <si>
    <t>Std.Dev.</t>
  </si>
  <si>
    <t>Rel.Std.Dev.</t>
  </si>
  <si>
    <t>percent deviation of lab mean from corrected mean of means</t>
  </si>
  <si>
    <t>NR</t>
  </si>
  <si>
    <t>not reported</t>
  </si>
  <si>
    <t>&lt; </t>
  </si>
  <si>
    <t>‘less than’</t>
  </si>
  <si>
    <r>
      <t>PDM</t>
    </r>
    <r>
      <rPr>
        <vertAlign val="superscript"/>
        <sz val="10"/>
        <rFont val="Arial"/>
        <family val="2"/>
      </rPr>
      <t>3</t>
    </r>
  </si>
  <si>
    <t>95% Tolerance Limits</t>
  </si>
  <si>
    <t>IND</t>
  </si>
  <si>
    <t>&lt; 10</t>
  </si>
  <si>
    <t>&lt; 0.2</t>
  </si>
  <si>
    <t>Au</t>
  </si>
  <si>
    <t>BF*XRF</t>
  </si>
  <si>
    <t>IRC</t>
  </si>
  <si>
    <t>CaO</t>
  </si>
  <si>
    <t>&lt; 50</t>
  </si>
  <si>
    <t>&lt; 1</t>
  </si>
  <si>
    <t>&lt; 2</t>
  </si>
  <si>
    <t>&lt; 5</t>
  </si>
  <si>
    <t>&lt; 0.1</t>
  </si>
  <si>
    <t>&lt; 0.01</t>
  </si>
  <si>
    <t>MgO</t>
  </si>
  <si>
    <t>MnO</t>
  </si>
  <si>
    <t>C</t>
  </si>
  <si>
    <t>Round</t>
  </si>
  <si>
    <t>Replicate</t>
  </si>
  <si>
    <t>Perth</t>
  </si>
  <si>
    <t>INAA</t>
  </si>
  <si>
    <t>4A*OES</t>
  </si>
  <si>
    <t>30g</t>
  </si>
  <si>
    <t>25g</t>
  </si>
  <si>
    <r>
      <t>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</si>
  <si>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t>(for Method Group Tabulated Results omitted in the determination of Certified Values)</t>
  </si>
  <si>
    <t>Batch &amp; Limits</t>
  </si>
  <si>
    <t xml:space="preserve"> - Outlying laboratory batch data sets and superfluous limit values</t>
  </si>
  <si>
    <t xml:space="preserve"> - Outlying individual values</t>
  </si>
  <si>
    <t>Individual</t>
  </si>
  <si>
    <t>Pd</t>
  </si>
  <si>
    <t>Pt</t>
  </si>
  <si>
    <r>
      <rPr>
        <b/>
        <sz val="11"/>
        <rFont val="Arial MT"/>
      </rPr>
      <t xml:space="preserve"> </t>
    </r>
    <r>
      <rPr>
        <b/>
        <u/>
        <sz val="11"/>
        <rFont val="Arial MT"/>
      </rPr>
      <t>Legend:-</t>
    </r>
  </si>
  <si>
    <t>Lab Slot</t>
  </si>
  <si>
    <t>Laboratory Name and Location</t>
  </si>
  <si>
    <t>Actlabs, Ancaster, Ontario, Canada</t>
  </si>
  <si>
    <t>ALS, Vancouver, BC, Canada</t>
  </si>
  <si>
    <t>Intertek Genalysis, Perth, WA, Australia</t>
  </si>
  <si>
    <t>Method Codes:</t>
  </si>
  <si>
    <t>indeterminate</t>
  </si>
  <si>
    <t>one relative standard deviation</t>
  </si>
  <si>
    <t>one standard deviation</t>
  </si>
  <si>
    <t>Borate Fusion XRF</t>
  </si>
  <si>
    <t>U, ppm</t>
  </si>
  <si>
    <t>Al, wt.%</t>
  </si>
  <si>
    <t>Ba, ppm</t>
  </si>
  <si>
    <t>Be, ppm</t>
  </si>
  <si>
    <t>Ca, wt.%</t>
  </si>
  <si>
    <t>Ce, ppm</t>
  </si>
  <si>
    <t>Cr, ppm</t>
  </si>
  <si>
    <t>Dy, ppm</t>
  </si>
  <si>
    <t>Eu, ppm</t>
  </si>
  <si>
    <t>Fe, wt.%</t>
  </si>
  <si>
    <t>Ga, ppm</t>
  </si>
  <si>
    <t>Gd, ppm</t>
  </si>
  <si>
    <t>Hf, ppm</t>
  </si>
  <si>
    <t>Ho, ppm</t>
  </si>
  <si>
    <t>K, wt.%</t>
  </si>
  <si>
    <t>La, ppm</t>
  </si>
  <si>
    <t>Lu, ppm</t>
  </si>
  <si>
    <t>Mg, wt.%</t>
  </si>
  <si>
    <t>Mn, wt.%</t>
  </si>
  <si>
    <t>Nd, ppm</t>
  </si>
  <si>
    <t>Pr, ppm</t>
  </si>
  <si>
    <t>Rb, ppm</t>
  </si>
  <si>
    <t>Sm, ppm</t>
  </si>
  <si>
    <t>Sr, ppm</t>
  </si>
  <si>
    <t>Tb, ppm</t>
  </si>
  <si>
    <t>Th, ppm</t>
  </si>
  <si>
    <t>Ti, wt.%</t>
  </si>
  <si>
    <t>Tm, ppm</t>
  </si>
  <si>
    <t>Y, ppm</t>
  </si>
  <si>
    <t>Yb, ppm</t>
  </si>
  <si>
    <t>Co, ppm</t>
  </si>
  <si>
    <t>Cs, ppm</t>
  </si>
  <si>
    <t>In, ppm</t>
  </si>
  <si>
    <t>Li, ppm</t>
  </si>
  <si>
    <t>Mo, ppm</t>
  </si>
  <si>
    <t>Na, wt.%</t>
  </si>
  <si>
    <t>Nb, ppm</t>
  </si>
  <si>
    <t>Ni, ppm</t>
  </si>
  <si>
    <t>P, wt.%</t>
  </si>
  <si>
    <t>Pb, ppm</t>
  </si>
  <si>
    <t>Sc, ppm</t>
  </si>
  <si>
    <t>Sn, ppm</t>
  </si>
  <si>
    <t>Ta, ppm</t>
  </si>
  <si>
    <t>Tl, ppm</t>
  </si>
  <si>
    <t>V, ppm</t>
  </si>
  <si>
    <t>Zn, ppm</t>
  </si>
  <si>
    <t>Infrared Combustion</t>
  </si>
  <si>
    <t>Thermogravimetry</t>
  </si>
  <si>
    <t>4-Acid Digestion</t>
  </si>
  <si>
    <t>Zr, ppm</t>
  </si>
  <si>
    <t>Expanded Uncertainty</t>
  </si>
  <si>
    <t>gm</t>
  </si>
  <si>
    <t>Nominal Mass Value</t>
  </si>
  <si>
    <t>Parameters</t>
  </si>
  <si>
    <t xml:space="preserve"> RSD Upscale Factor</t>
  </si>
  <si>
    <t xml:space="preserve"> RSD</t>
  </si>
  <si>
    <t xml:space="preserve"> SD</t>
  </si>
  <si>
    <t xml:space="preserve"> Median</t>
  </si>
  <si>
    <t xml:space="preserve"> Mean</t>
  </si>
  <si>
    <t>Upscaled
Value</t>
  </si>
  <si>
    <t>Response</t>
  </si>
  <si>
    <t>Response
SmplMass(g)</t>
  </si>
  <si>
    <t>SID</t>
  </si>
  <si>
    <t>Lot</t>
  </si>
  <si>
    <t>LabCode</t>
  </si>
  <si>
    <t>LabSlot</t>
  </si>
  <si>
    <t>Branch</t>
  </si>
  <si>
    <t>Smp#</t>
  </si>
  <si>
    <t>:</t>
  </si>
  <si>
    <t>Note: Upscaled Metrics are also available in this CSG for analytes with INAA results for Au</t>
  </si>
  <si>
    <t>ANSLu</t>
  </si>
  <si>
    <t>Pb Fire Assay</t>
  </si>
  <si>
    <t>Aqua Regia Digestion</t>
  </si>
  <si>
    <t>Laser Ablation ICP-MS</t>
  </si>
  <si>
    <t>Aqua Regia Digestion (sample weights 10-50g)</t>
  </si>
  <si>
    <t>Cyanide Leach</t>
  </si>
  <si>
    <t>PhotonAssay</t>
  </si>
  <si>
    <t>&lt; 0.05</t>
  </si>
  <si>
    <t>Au, ppm</t>
  </si>
  <si>
    <t>Ag, ppm</t>
  </si>
  <si>
    <t>As, ppm</t>
  </si>
  <si>
    <t>B, ppm</t>
  </si>
  <si>
    <t>Bi, ppm</t>
  </si>
  <si>
    <t>Cd, ppm</t>
  </si>
  <si>
    <t>Cu, ppm</t>
  </si>
  <si>
    <t>Er, ppm</t>
  </si>
  <si>
    <t>Ge, ppm</t>
  </si>
  <si>
    <t>Pt, ppb</t>
  </si>
  <si>
    <t>Re, ppm</t>
  </si>
  <si>
    <t>S, wt.%</t>
  </si>
  <si>
    <t>Sb, ppm</t>
  </si>
  <si>
    <t>Te, ppm</t>
  </si>
  <si>
    <t>W, ppm</t>
  </si>
  <si>
    <t>Lab</t>
  </si>
  <si>
    <t>No</t>
  </si>
  <si>
    <t>2.00</t>
  </si>
  <si>
    <t>1.01</t>
  </si>
  <si>
    <t>1.02</t>
  </si>
  <si>
    <t>1.03</t>
  </si>
  <si>
    <t>1.04</t>
  </si>
  <si>
    <t>1.05</t>
  </si>
  <si>
    <t>1.06</t>
  </si>
  <si>
    <t>1.07</t>
  </si>
  <si>
    <t>1.08</t>
  </si>
  <si>
    <t>1.09</t>
  </si>
  <si>
    <t>1.10</t>
  </si>
  <si>
    <t>1.11</t>
  </si>
  <si>
    <t>1.12</t>
  </si>
  <si>
    <t>1.13</t>
  </si>
  <si>
    <t>1.14</t>
  </si>
  <si>
    <t>1.15</t>
  </si>
  <si>
    <t>1.16</t>
  </si>
  <si>
    <t>1.17</t>
  </si>
  <si>
    <t>1.18</t>
  </si>
  <si>
    <t>1.19</t>
  </si>
  <si>
    <t>1.20</t>
  </si>
  <si>
    <t>1.21</t>
  </si>
  <si>
    <t>1.22</t>
  </si>
  <si>
    <t>1.23</t>
  </si>
  <si>
    <t>1.24</t>
  </si>
  <si>
    <t>1.25</t>
  </si>
  <si>
    <t>1.26</t>
  </si>
  <si>
    <t>1.27</t>
  </si>
  <si>
    <t>1.28</t>
  </si>
  <si>
    <t>1.29</t>
  </si>
  <si>
    <t>1.30</t>
  </si>
  <si>
    <t>1.31</t>
  </si>
  <si>
    <t>FA*OES</t>
  </si>
  <si>
    <t>FA*AAS</t>
  </si>
  <si>
    <t>FA*GRAV</t>
  </si>
  <si>
    <t>FA*MS</t>
  </si>
  <si>
    <t>0.085g</t>
  </si>
  <si>
    <t>40g</t>
  </si>
  <si>
    <t>15g</t>
  </si>
  <si>
    <t>50g</t>
  </si>
  <si>
    <t>Mean</t>
  </si>
  <si>
    <t>Median</t>
  </si>
  <si>
    <t>Std Dev.</t>
  </si>
  <si>
    <t>PDM3</t>
  </si>
  <si>
    <t>Z-Score (Absolute)</t>
  </si>
  <si>
    <t>NA</t>
  </si>
  <si>
    <t>Indicative</t>
  </si>
  <si>
    <t>AR*MS</t>
  </si>
  <si>
    <t>AR*AAS</t>
  </si>
  <si>
    <t>AR*OES</t>
  </si>
  <si>
    <t>AR*OES/MS</t>
  </si>
  <si>
    <t>20g</t>
  </si>
  <si>
    <t>&gt; 1</t>
  </si>
  <si>
    <t>CNL*AAS</t>
  </si>
  <si>
    <t>CNL*MS</t>
  </si>
  <si>
    <t>200g</t>
  </si>
  <si>
    <t>60g</t>
  </si>
  <si>
    <t>Raw*PA</t>
  </si>
  <si>
    <t>350g</t>
  </si>
  <si>
    <t>0.5g</t>
  </si>
  <si>
    <t>04g</t>
  </si>
  <si>
    <t>0.25g</t>
  </si>
  <si>
    <t>01g</t>
  </si>
  <si>
    <t>0.4g</t>
  </si>
  <si>
    <t>0.2g</t>
  </si>
  <si>
    <t>Results from laboratories 1, 20, 29 and 31 were removed due to their 10 ppm reading resolution.</t>
  </si>
  <si>
    <t>&lt; 0.5</t>
  </si>
  <si>
    <t>Results from laboratories 6, 7, 16, 18 and 19 were removed due to their 0.1 ppm reading resolution.</t>
  </si>
  <si>
    <t>&lt; 0.02</t>
  </si>
  <si>
    <t>Results from laboratories 2, 3, 7, 8, 9 and 19 were removed due to their 0.1 ppm or greater reading resolution.</t>
  </si>
  <si>
    <t>Results from laboratories 9 and 28 were removed due to their 1 ppm reading resolution.</t>
  </si>
  <si>
    <t>Results from laboratory 8 were removed due to their 10 ppm reading resolution.</t>
  </si>
  <si>
    <t>Results from laboratories 7, 8 and 9 were removed due to their 0.1 ppm reading resolution.</t>
  </si>
  <si>
    <t>Results from laboratories 7 and 16 were removed due to their 0.1 ppm reading resolution.</t>
  </si>
  <si>
    <t>Results from laboratories 3, 7, 9 and 28 were removed due to their 1 ppm reading resolution.</t>
  </si>
  <si>
    <t>Results from laboratories 2, 9 and 16 were removed due to their 0.1 ppm reading resolution.</t>
  </si>
  <si>
    <t>Results from laboratory 16 were removed due to their 0.1 ppm reading resolution.</t>
  </si>
  <si>
    <t>Results from laboratories 7 and 28 were removed due to their 1 ppm reading resolution.</t>
  </si>
  <si>
    <t>&lt; 0.002</t>
  </si>
  <si>
    <t>&lt; 0.005</t>
  </si>
  <si>
    <t>&lt; 0.001</t>
  </si>
  <si>
    <t>Results from laboratories 7 and 19 were removed due to their 0.1 ppm or greater reading resolution.</t>
  </si>
  <si>
    <t>Results from laboratories 2, 7, 8, 13, 21 and 28 were removed due to their 1 ppm reading resolution.</t>
  </si>
  <si>
    <t>&lt; 0.3</t>
  </si>
  <si>
    <t>&lt; 20</t>
  </si>
  <si>
    <t>Results from laboratories 3, 7, 9 and 19 were removed due to their 0.1 ppm or greater reading resolution.</t>
  </si>
  <si>
    <t>Results from laboratory 19 were removed due to their 0.1 ppm reading resolution.</t>
  </si>
  <si>
    <t>Results from laboratories 7, 8, 9, 16 and 23 were removed due to their 0.1 ppm or greater reading resolution.</t>
  </si>
  <si>
    <t>Results from laboratories 3 and 28 were removed due to their 1 ppm reading resolution.</t>
  </si>
  <si>
    <t>Results from laboratories 2, 3, 7, 8 and 28 were removed due to their 1 ppm reading resolution.</t>
  </si>
  <si>
    <t>BV Geo</t>
  </si>
  <si>
    <r>
      <t>Fe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</si>
  <si>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r>
      <t>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</si>
  <si>
    <r>
      <t>Na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</si>
  <si>
    <r>
      <t>P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</si>
  <si>
    <r>
      <t>SiO</t>
    </r>
    <r>
      <rPr>
        <vertAlign val="subscript"/>
        <sz val="12"/>
        <rFont val="Arial"/>
        <family val="2"/>
      </rPr>
      <t>2</t>
    </r>
  </si>
  <si>
    <r>
      <t>SO</t>
    </r>
    <r>
      <rPr>
        <vertAlign val="subscript"/>
        <sz val="12"/>
        <rFont val="Arial"/>
        <family val="2"/>
      </rPr>
      <t>3</t>
    </r>
  </si>
  <si>
    <r>
      <t>TiO</t>
    </r>
    <r>
      <rPr>
        <vertAlign val="subscript"/>
        <sz val="12"/>
        <rFont val="Arial"/>
        <family val="2"/>
      </rPr>
      <t>2</t>
    </r>
  </si>
  <si>
    <t>4A*OES/MS</t>
  </si>
  <si>
    <t>4A*MS</t>
  </si>
  <si>
    <t>Results from laboratory 7 were removed due to their 1 ppm reading resolution.</t>
  </si>
  <si>
    <t>Results from laboratories 2, 4, 5, 6, 7, 8, 13, 16, 18 and 19 were removed due to their 0.1 ppm reading resolution.</t>
  </si>
  <si>
    <t>&lt; 0.04</t>
  </si>
  <si>
    <t>Results from laboratories 5 and 9 were removed due to their 1 ppm reading resolution.</t>
  </si>
  <si>
    <t>Results from laboratories 2 and 8 were removed due to their 10 ppm reading resolution.</t>
  </si>
  <si>
    <t>Results from laboratories 5, 7, 13 and 18 were removed due to their 1 ppm reading resolution.</t>
  </si>
  <si>
    <t>Results from laboratories 7, 23 and 27 were removed due to their 0.1 ppm reading resolution.</t>
  </si>
  <si>
    <t>Results from laboratories 7, 9 and 28 were removed due to their 1 ppm reading resolution.</t>
  </si>
  <si>
    <t>Results from laboratories 16, 23 and 27 were removed due to their 0.1 ppm reading resolution.</t>
  </si>
  <si>
    <t>Results from laboratories 4, 5, 7, 8 and 18 were removed due to their 1 ppm or greater reading resolution.</t>
  </si>
  <si>
    <t>Results from laboratories 7, 16, 23 and 27 were removed due to their 0.1 ppm reading resolution.</t>
  </si>
  <si>
    <t>Results from laboratories 2 &amp; 13 were removed due to their 1 ppm reading resolution.</t>
  </si>
  <si>
    <t>Results from laboratories 2, 3, 7, 8, 9, 23 and 27 were removed due to their 0.1 ppm or greater reading resolution.</t>
  </si>
  <si>
    <t>Results from laboratories 3, 9, 13 and 19 were removed due to their 0.1 ppm or greater reading resolution.</t>
  </si>
  <si>
    <t>Results from laboratories 2, 9 and 19 were removed due to their 0.1 ppm reading resolution.</t>
  </si>
  <si>
    <t>Results from laboratories 1, 2, 7, 8, 9, 16, 20, 23, 27, 28, 29, 30 and 31 were removed due to their 0.1 ppm reading resolution.</t>
  </si>
  <si>
    <t>LOI*TGA</t>
  </si>
  <si>
    <t>ABL*MS</t>
  </si>
  <si>
    <t>4-acid (HF-HNO3-HClO4-HCl) digestion with inductively coupled plasma mass spectroscopy</t>
  </si>
  <si>
    <t>4-acid (HF-HNO3-HClO4-HCl) digestion with inductively coupled plasma optical emission spectroscopy</t>
  </si>
  <si>
    <t>4-acid (HF-HNO3-HClO4-HCl) digestion with ICP-OES or ICP-MS finish</t>
  </si>
  <si>
    <t>laser ablation with inductively coupled plasma mass spectroscopy</t>
  </si>
  <si>
    <t>aqua regia digestion with atomic absorption spectroscopy</t>
  </si>
  <si>
    <t>aqua regia digestion with inductively coupled plasma mass spectroscopy</t>
  </si>
  <si>
    <t>aqua regia digestion with inductively coupled plasma optical emission spectroscopy</t>
  </si>
  <si>
    <t>aqua regia digestion with ICP-OES or ICP-MS finish</t>
  </si>
  <si>
    <t>lithium borate fusion with X-ray fluorescence spectroscopy</t>
  </si>
  <si>
    <t>cyanide leach with atomic absorption spectroscopy</t>
  </si>
  <si>
    <t>cyanide leach with inductively coupled plasma mass spectroscopy</t>
  </si>
  <si>
    <t>fire assay with atomic absorption spectroscopy</t>
  </si>
  <si>
    <t>fire assay with gravimetric finish</t>
  </si>
  <si>
    <t>fire assay with inductively coupled plasma mass spectroscopy</t>
  </si>
  <si>
    <t>fire assay with inductively coupled plasma optical emission spectroscopy</t>
  </si>
  <si>
    <t>instrumental neutron activation analysis</t>
  </si>
  <si>
    <t>infrared combustion</t>
  </si>
  <si>
    <t>loss on ignition by thermogravimetric analysis</t>
  </si>
  <si>
    <t>Raw ~350g sample packed into 300cc jar analysed by PhotonAssay (high-power X-ray activation)</t>
  </si>
  <si>
    <t>AGAT Laboratories, Mississauga, Ontario, Canada</t>
  </si>
  <si>
    <t>Alex Stewart International, Mendoza, Argentina</t>
  </si>
  <si>
    <t>ALS, Canning Vale, WA, Australia</t>
  </si>
  <si>
    <t>ALS, Kalgoorlie, WA, Australia</t>
  </si>
  <si>
    <t>ALS, Lima, Peru</t>
  </si>
  <si>
    <t>ALS, Loughrea, Galway, Ireland</t>
  </si>
  <si>
    <t>ALS, Perth, WA, Australia</t>
  </si>
  <si>
    <t>ALS, Reno, Nevada, USA</t>
  </si>
  <si>
    <t>ANSTO, Lucas Heights, NSW, Australia</t>
  </si>
  <si>
    <t>Bureau Veritas Commodities and Trade, Inc., Sparks, Nevada, USA</t>
  </si>
  <si>
    <t>Bureau Veritas Commodities Canada Ltd, Vancouver, BC, Canada</t>
  </si>
  <si>
    <t>Bureau Veritas Geoanalytical, Adelaide, SA, Australia</t>
  </si>
  <si>
    <t>Bureau Veritas Geoanalytical, Perth, WA, Australia</t>
  </si>
  <si>
    <t>ESAN Istanbul, Istanbul, Turkey</t>
  </si>
  <si>
    <t>Inspectorate (BV), Lima, Peru</t>
  </si>
  <si>
    <t>Intertek Genalysis, Adelaide, SA, Australia</t>
  </si>
  <si>
    <t>Intertek Tarkwa, Tarkwa, Ghana</t>
  </si>
  <si>
    <t>Intertek Testing Services Philippines, Cupang, Muntinlupa, Philippines</t>
  </si>
  <si>
    <t>MinAnalytical Services, Perth, WA, Australia</t>
  </si>
  <si>
    <t>MSA ENVAL Laboratories, Yamoussoukro, Côte d'Ivoire</t>
  </si>
  <si>
    <t>MSALABS, Val-d'Or, Quebec, Canada</t>
  </si>
  <si>
    <t>MSALABS, Vancouver, BC, Canada</t>
  </si>
  <si>
    <t>Nagrom, Perth, WA, Australia</t>
  </si>
  <si>
    <t>On Site Laboratory Services, Bendigo, VIC, Australia</t>
  </si>
  <si>
    <t>PT Geoservices Ltd, Cikarang, Jakarta Raya, Indonesia</t>
  </si>
  <si>
    <t>PT Intertek Utama Services, Jakarta Timur, DKI Jakarta, Indonesia</t>
  </si>
  <si>
    <t>Ravenswood Gold, Ravenswood, QLD, Australia</t>
  </si>
  <si>
    <t>Saskatchewan Research Council, Saskatoon, Saskatchewan, Canada</t>
  </si>
  <si>
    <t>SGS, Randfontein, Gauteng, South Africa</t>
  </si>
  <si>
    <t>SGS Australia Mineral Services, Kalgoorlie, WA, Australia</t>
  </si>
  <si>
    <t>SGS Australia Mineral Services, Perth, WA, Australia</t>
  </si>
  <si>
    <t>SGS Canada Inc., Vancouver, BC, Canada</t>
  </si>
  <si>
    <t>SGS del Peru, Lima, Peru</t>
  </si>
  <si>
    <t>SGS Tarkwa, Tarkwa, Western Region, Ghana</t>
  </si>
  <si>
    <t>Skyline Assayers &amp; Laboratories, Tucson, Arizona, USA</t>
  </si>
  <si>
    <r>
      <t>Al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O</t>
    </r>
    <r>
      <rPr>
        <vertAlign val="subscript"/>
        <sz val="10"/>
        <color theme="10"/>
        <rFont val="Arial"/>
        <family val="2"/>
      </rPr>
      <t>3</t>
    </r>
  </si>
  <si>
    <r>
      <t>SiO</t>
    </r>
    <r>
      <rPr>
        <vertAlign val="subscript"/>
        <sz val="10"/>
        <color theme="10"/>
        <rFont val="Arial"/>
        <family val="2"/>
      </rPr>
      <t>2</t>
    </r>
  </si>
  <si>
    <r>
      <t>SO</t>
    </r>
    <r>
      <rPr>
        <vertAlign val="subscript"/>
        <sz val="10"/>
        <color theme="10"/>
        <rFont val="Arial"/>
        <family val="2"/>
      </rPr>
      <t>3</t>
    </r>
  </si>
  <si>
    <r>
      <t>Fe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O</t>
    </r>
    <r>
      <rPr>
        <vertAlign val="subscript"/>
        <sz val="10"/>
        <color theme="10"/>
        <rFont val="Arial"/>
        <family val="2"/>
      </rPr>
      <t>3</t>
    </r>
  </si>
  <si>
    <r>
      <t>Na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O</t>
    </r>
  </si>
  <si>
    <r>
      <t>TiO</t>
    </r>
    <r>
      <rPr>
        <vertAlign val="subscript"/>
        <sz val="10"/>
        <color theme="10"/>
        <rFont val="Arial"/>
        <family val="2"/>
      </rPr>
      <t>2</t>
    </r>
  </si>
  <si>
    <r>
      <t>K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O</t>
    </r>
  </si>
  <si>
    <r>
      <t>P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O</t>
    </r>
    <r>
      <rPr>
        <vertAlign val="subscript"/>
        <sz val="10"/>
        <color theme="10"/>
        <rFont val="Arial"/>
        <family val="2"/>
      </rPr>
      <t>5</t>
    </r>
  </si>
  <si>
    <r>
      <t>LOI</t>
    </r>
    <r>
      <rPr>
        <vertAlign val="superscript"/>
        <sz val="10"/>
        <color theme="10"/>
        <rFont val="Arial"/>
        <family val="2"/>
      </rPr>
      <t>1000</t>
    </r>
  </si>
  <si>
    <t>Au, Gold (ppm)</t>
  </si>
  <si>
    <t>Ag, Silver (ppm)</t>
  </si>
  <si>
    <t>Al, Aluminium (wt.%)</t>
  </si>
  <si>
    <t>As, Arsenic (ppm)</t>
  </si>
  <si>
    <t>B, Boron (ppm)</t>
  </si>
  <si>
    <t>Ba, Barium (ppm)</t>
  </si>
  <si>
    <t>Be, Beryllium (ppm)</t>
  </si>
  <si>
    <t>Bi, Bismuth (ppm)</t>
  </si>
  <si>
    <t>Ca, Calcium (wt.%)</t>
  </si>
  <si>
    <t>Cd, Cadmium (ppm)</t>
  </si>
  <si>
    <t>Ce, Cerium (ppm)</t>
  </si>
  <si>
    <t>Co, Cobalt (ppm)</t>
  </si>
  <si>
    <t>Cr, Chromium (ppm)</t>
  </si>
  <si>
    <t>Cs, Caesium (ppm)</t>
  </si>
  <si>
    <t>Cu, Copper (ppm)</t>
  </si>
  <si>
    <t>Dy, Dysprosium (ppm)</t>
  </si>
  <si>
    <t>Er, Erbium (ppm)</t>
  </si>
  <si>
    <t>Eu, Europium (ppm)</t>
  </si>
  <si>
    <t>Fe, Iron (wt.%)</t>
  </si>
  <si>
    <t>Ga, Gallium (ppm)</t>
  </si>
  <si>
    <t>Gd, Gadolinium (ppm)</t>
  </si>
  <si>
    <t>Ge, Germanium (ppm)</t>
  </si>
  <si>
    <t>Hf, Hafnium (ppm)</t>
  </si>
  <si>
    <t>Ho, Holmium (ppm)</t>
  </si>
  <si>
    <t>In, Indium (ppm)</t>
  </si>
  <si>
    <t>K, Potassium (wt.%)</t>
  </si>
  <si>
    <t>La, Lanthanum (ppm)</t>
  </si>
  <si>
    <t>Li, Lithium (ppm)</t>
  </si>
  <si>
    <t>Lu, Lutetium (ppm)</t>
  </si>
  <si>
    <t>Mg, Magnesium (wt.%)</t>
  </si>
  <si>
    <t>Mn, Manganese (wt.%)</t>
  </si>
  <si>
    <t>Mo, Molybdenum (ppm)</t>
  </si>
  <si>
    <t>Na, Sodium (wt.%)</t>
  </si>
  <si>
    <t>Nd, Neodymium (ppm)</t>
  </si>
  <si>
    <t>Ni, Nickel (ppm)</t>
  </si>
  <si>
    <t>P, Phosphorus (wt.%)</t>
  </si>
  <si>
    <t>Pb, Lead (ppm)</t>
  </si>
  <si>
    <t>Pr, Praseodymium (ppm)</t>
  </si>
  <si>
    <t>Pt, Platinum (ppb)</t>
  </si>
  <si>
    <t>Rb, Rubidium (ppm)</t>
  </si>
  <si>
    <t>Re, Rhenium (ppm)</t>
  </si>
  <si>
    <t>S, Sulphur (wt.%)</t>
  </si>
  <si>
    <t>Sb, Antimony (ppm)</t>
  </si>
  <si>
    <t>Sc, Scandium (ppm)</t>
  </si>
  <si>
    <t>Sm, Samarium (ppm)</t>
  </si>
  <si>
    <t>Sn, Tin (ppm)</t>
  </si>
  <si>
    <t>Sr, Strontium (ppm)</t>
  </si>
  <si>
    <t>Ta, Tantalum (ppm)</t>
  </si>
  <si>
    <t>Tb, Terbium (ppm)</t>
  </si>
  <si>
    <t>Te, Tellurium (ppm)</t>
  </si>
  <si>
    <t>Th, Thorium (ppm)</t>
  </si>
  <si>
    <t>Ti, Titanium (wt.%)</t>
  </si>
  <si>
    <t>Tl, Thallium (ppm)</t>
  </si>
  <si>
    <t>Tm, Thulium (ppm)</t>
  </si>
  <si>
    <t>U, Uranium (ppm)</t>
  </si>
  <si>
    <t>V, Vanadium (ppm)</t>
  </si>
  <si>
    <t>W, Tungsten (ppm)</t>
  </si>
  <si>
    <t>Y, Yttrium (ppm)</t>
  </si>
  <si>
    <t>Yb, Ytterbium (ppm)</t>
  </si>
  <si>
    <t>Zn, Zinc (ppm)</t>
  </si>
  <si>
    <t>Zr, Zirconium (ppm)</t>
  </si>
  <si>
    <t>Nb, Niobium (ppm)</t>
  </si>
  <si>
    <r>
      <t>LOI</t>
    </r>
    <r>
      <rPr>
        <vertAlign val="superscript"/>
        <sz val="12"/>
        <rFont val="Arial"/>
        <family val="2"/>
      </rPr>
      <t>1000</t>
    </r>
  </si>
  <si>
    <t>Analytical results for Au in OREAS 242 (Certified Value 8.67 ppm)</t>
  </si>
  <si>
    <t>Analytical results for Pd in OREAS 242 (Indicative Value 9.17 ppb)</t>
  </si>
  <si>
    <t>Analytical results for Pt in OREAS 242 (Indicative Value 10 ppb)</t>
  </si>
  <si>
    <t>Analytical results for Au in OREAS 242 (Certified Value 8.33 ppm)</t>
  </si>
  <si>
    <t>Analytical results for Au in OREAS 242 (Certified Value 8.48 ppm)</t>
  </si>
  <si>
    <t>Analytical results for Au in OREAS 242 (Certified Value 8.68 ppm)</t>
  </si>
  <si>
    <t>Analytical results for Ag in OREAS 242 (Certified Value 2.05 ppm)</t>
  </si>
  <si>
    <t>Analytical results for Al in OREAS 242 (Certified Value 3.2 wt.%)</t>
  </si>
  <si>
    <t>Analytical results for As in OREAS 242 (Certified Value 66 ppm)</t>
  </si>
  <si>
    <t>Analytical results for B in OREAS 242 (Certified Value 52 ppm)</t>
  </si>
  <si>
    <t>Analytical results for Ba in OREAS 242 (Certified Value 35.1 ppm)</t>
  </si>
  <si>
    <t>Analytical results for Be in OREAS 242 (Certified Value 0.27 ppm)</t>
  </si>
  <si>
    <t>Analytical results for Bi in OREAS 242 (Certified Value 0.055 ppm)</t>
  </si>
  <si>
    <t>Analytical results for Ca in OREAS 242 (Certified Value 2.66 wt.%)</t>
  </si>
  <si>
    <t>Analytical results for Cd in OREAS 242 (Certified Value 0.65 ppm)</t>
  </si>
  <si>
    <t>Analytical results for Ce in OREAS 242 (Certified Value 10.9 ppm)</t>
  </si>
  <si>
    <t>Analytical results for Co in OREAS 242 (Certified Value 28.9 ppm)</t>
  </si>
  <si>
    <t>Analytical results for Cr in OREAS 242 (Certified Value 26.1 ppm)</t>
  </si>
  <si>
    <t>Analytical results for Cs in OREAS 242 (Certified Value 0.78 ppm)</t>
  </si>
  <si>
    <t>Analytical results for Cu in OREAS 242 (Certified Value 171 ppm)</t>
  </si>
  <si>
    <t>Analytical results for Dy in OREAS 242 (Certified Value 2.16 ppm)</t>
  </si>
  <si>
    <t>Analytical results for Er in OREAS 242 (Certified Value 1.33 ppm)</t>
  </si>
  <si>
    <t>Analytical results for Eu in OREAS 242 (Certified Value 0.47 ppm)</t>
  </si>
  <si>
    <t>Analytical results for Fe in OREAS 242 (Certified Value 5.54 wt.%)</t>
  </si>
  <si>
    <t>Analytical results for Ga in OREAS 242 (Certified Value 10.3 ppm)</t>
  </si>
  <si>
    <t>Analytical results for Gd in OREAS 242 (Certified Value 2.08 ppm)</t>
  </si>
  <si>
    <t>Analytical results for Ge in OREAS 242 (Certified Value 0.11 ppm)</t>
  </si>
  <si>
    <t>Analytical results for Hf in OREAS 242 (Certified Value 0.58 ppm)</t>
  </si>
  <si>
    <t>Analytical results for Hg in OREAS 242 (Indicative Value 0.044 ppm)</t>
  </si>
  <si>
    <t>Analytical results for Ho in OREAS 242 (Certified Value 0.44 ppm)</t>
  </si>
  <si>
    <t>Analytical results for In in OREAS 242 (Certified Value 0.039 ppm)</t>
  </si>
  <si>
    <t>Analytical results for K in OREAS 242 (Certified Value 0.16 wt.%)</t>
  </si>
  <si>
    <t>Analytical results for La in OREAS 242 (Certified Value 4.79 ppm)</t>
  </si>
  <si>
    <t>Analytical results for Li in OREAS 242 (Certified Value 9.8 ppm)</t>
  </si>
  <si>
    <t>Analytical results for Lu in OREAS 242 (Certified Value 0.16 ppm)</t>
  </si>
  <si>
    <t>Analytical results for Mg in OREAS 242 (Certified Value 1.59 wt.%)</t>
  </si>
  <si>
    <t>Analytical results for Mn in OREAS 242 (Certified Value 0.07 wt.%)</t>
  </si>
  <si>
    <t>Analytical results for Mo in OREAS 242 (Certified Value 1.54 ppm)</t>
  </si>
  <si>
    <t>Analytical results for Na in OREAS 242 (Certified Value 0.257 wt.%)</t>
  </si>
  <si>
    <t>Analytical results for Nb in OREAS 242 (Indicative Value 0.19 ppm)</t>
  </si>
  <si>
    <t>Analytical results for Nd in OREAS 242 (Certified Value 6.39 ppm)</t>
  </si>
  <si>
    <t>Analytical results for Ni in OREAS 242 (Certified Value 48.9 ppm)</t>
  </si>
  <si>
    <t>Analytical results for P in OREAS 242 (Certified Value 0.041 wt.%)</t>
  </si>
  <si>
    <t>Analytical results for Pb in OREAS 242 (Certified Value 30.5 ppm)</t>
  </si>
  <si>
    <t>Analytical results for Pd in OREAS 242 (Indicative Value 7.17 ppb)</t>
  </si>
  <si>
    <t>Analytical results for Pr in OREAS 242 (Certified Value 1.41 ppm)</t>
  </si>
  <si>
    <t>Analytical results for Pt in OREAS 242 (Certified Value 10.3 ppb)</t>
  </si>
  <si>
    <t>Analytical results for Rb in OREAS 242 (Certified Value 6.79 ppm)</t>
  </si>
  <si>
    <t>Analytical results for Re in OREAS 242 (Certified Value 0.002 ppm)</t>
  </si>
  <si>
    <t>Analytical results for S in OREAS 242 (Certified Value 0.434 wt.%)</t>
  </si>
  <si>
    <t>Analytical results for Sb in OREAS 242 (Certified Value 0.94 ppm)</t>
  </si>
  <si>
    <t>Analytical results for Sc in OREAS 242 (Certified Value 6.29 ppm)</t>
  </si>
  <si>
    <t>Analytical results for Se in OREAS 242 (Indicative Value 0.71 ppm)</t>
  </si>
  <si>
    <t>Analytical results for Si in OREAS 242 (Indicative Value 0.099 wt.%)</t>
  </si>
  <si>
    <t>Analytical results for Sm in OREAS 242 (Certified Value 1.64 ppm)</t>
  </si>
  <si>
    <t>Analytical results for Sn in OREAS 242 (Certified Value 0.68 ppm)</t>
  </si>
  <si>
    <t>Analytical results for Sr in OREAS 242 (Certified Value 38.2 ppm)</t>
  </si>
  <si>
    <t>Analytical results for Ta in OREAS 242 (Certified Value &lt; 0.05 ppm)</t>
  </si>
  <si>
    <t>Analytical results for Tb in OREAS 242 (Certified Value 0.35 ppm)</t>
  </si>
  <si>
    <t>Analytical results for Te in OREAS 242 (Certified Value 0.11 ppm)</t>
  </si>
  <si>
    <t>Analytical results for Th in OREAS 242 (Certified Value 0.98 ppm)</t>
  </si>
  <si>
    <t>Analytical results for Ti in OREAS 242 (Certified Value 0.33 wt.%)</t>
  </si>
  <si>
    <t>Analytical results for Tl in OREAS 242 (Certified Value 0.14 ppm)</t>
  </si>
  <si>
    <t>Analytical results for Tm in OREAS 242 (Certified Value 0.18 ppm)</t>
  </si>
  <si>
    <t>Analytical results for U in OREAS 242 (Certified Value 0.24 ppm)</t>
  </si>
  <si>
    <t>Analytical results for V in OREAS 242 (Certified Value 142 ppm)</t>
  </si>
  <si>
    <t>Analytical results for W in OREAS 242 (Certified Value 24.6 ppm)</t>
  </si>
  <si>
    <t>Analytical results for Y in OREAS 242 (Certified Value 12.1 ppm)</t>
  </si>
  <si>
    <t>Analytical results for Yb in OREAS 242 (Certified Value 1.19 ppm)</t>
  </si>
  <si>
    <t>Analytical results for Zn in OREAS 242 (Certified Value 133 ppm)</t>
  </si>
  <si>
    <t>Analytical results for Zr in OREAS 242 (Certified Value 18.8 ppm)</t>
  </si>
  <si>
    <r>
      <t>Analytical results for 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242 (Indicative Value 12.69 wt.%)</t>
    </r>
  </si>
  <si>
    <t>Analytical results for CaO in OREAS 242 (Indicative Value 8.93 wt.%)</t>
  </si>
  <si>
    <r>
      <t>Analytical results for Fe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242 (Indicative Value 11.12 wt.%)</t>
    </r>
  </si>
  <si>
    <r>
      <t>Analytical results for 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242 (Indicative Value 0.653 wt.%)</t>
    </r>
  </si>
  <si>
    <t>Analytical results for MgO in OREAS 242 (Indicative Value 5.72 wt.%)</t>
  </si>
  <si>
    <t>Analytical results for MnO in OREAS 242 (Indicative Value 0.17 wt.%)</t>
  </si>
  <si>
    <r>
      <t>Analytical results for Na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242 (Indicative Value 2.51 wt.%)</t>
    </r>
  </si>
  <si>
    <r>
      <t>Analytical results for P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  <r>
      <rPr>
        <sz val="12"/>
        <rFont val="Arial"/>
        <family val="2"/>
      </rPr>
      <t xml:space="preserve"> in OREAS 242 (Indicative Value 0.1 wt.%)</t>
    </r>
  </si>
  <si>
    <r>
      <t>Analytical results for SiO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242 (Indicative Value 53.63 wt.%)</t>
    </r>
  </si>
  <si>
    <r>
      <t>Analytical results for SO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242 (Indicative Value 1.07 wt.%)</t>
    </r>
  </si>
  <si>
    <r>
      <t>Analytical results for TiO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242 (Indicative Value 1.03 wt.%)</t>
    </r>
  </si>
  <si>
    <t>Analytical results for Ag in OREAS 242 (Certified Value 2.06 ppm)</t>
  </si>
  <si>
    <t>Analytical results for Al in OREAS 242 (Certified Value 6.69 wt.%)</t>
  </si>
  <si>
    <t>Analytical results for As in OREAS 242 (Certified Value 68 ppm)</t>
  </si>
  <si>
    <t>Analytical results for B in OREAS 242 (Indicative Value 649 ppm)</t>
  </si>
  <si>
    <t>Analytical results for Ba in OREAS 242 (Certified Value 201 ppm)</t>
  </si>
  <si>
    <t>Analytical results for Be in OREAS 242 (Certified Value 0.46 ppm)</t>
  </si>
  <si>
    <t>Analytical results for Ca in OREAS 242 (Certified Value 6.2 wt.%)</t>
  </si>
  <si>
    <t>Analytical results for Ce in OREAS 242 (Certified Value 13.7 ppm)</t>
  </si>
  <si>
    <t>Analytical results for Co in OREAS 242 (Certified Value 39.5 ppm)</t>
  </si>
  <si>
    <t>Analytical results for Cr in OREAS 242 (Certified Value 92 ppm)</t>
  </si>
  <si>
    <t>Analytical results for Cs in OREAS 242 (Certified Value 1.03 ppm)</t>
  </si>
  <si>
    <t>Analytical results for Cu in OREAS 242 (Certified Value 174 ppm)</t>
  </si>
  <si>
    <t>Analytical results for Dy in OREAS 242 (Certified Value 3.64 ppm)</t>
  </si>
  <si>
    <t>Analytical results for Er in OREAS 242 (Certified Value 2.22 ppm)</t>
  </si>
  <si>
    <t>Analytical results for Eu in OREAS 242 (Certified Value 0.88 ppm)</t>
  </si>
  <si>
    <t>Analytical results for Fe in OREAS 242 (Certified Value 7.58 wt.%)</t>
  </si>
  <si>
    <t>Analytical results for Ga in OREAS 242 (Certified Value 15.1 ppm)</t>
  </si>
  <si>
    <t>Analytical results for Gd in OREAS 242 (Certified Value 3.25 ppm)</t>
  </si>
  <si>
    <t>Analytical results for Ge in OREAS 242 (Indicative Value 0.16 ppm)</t>
  </si>
  <si>
    <t>Analytical results for Hf in OREAS 242 (Certified Value 1.78 ppm)</t>
  </si>
  <si>
    <t>Analytical results for Hg in OREAS 242 (Indicative Value &lt; 2 ppm)</t>
  </si>
  <si>
    <t>Analytical results for Ho in OREAS 242 (Certified Value 0.76 ppm)</t>
  </si>
  <si>
    <t>Analytical results for In in OREAS 242 (Certified Value 0.079 ppm)</t>
  </si>
  <si>
    <t>Analytical results for K in OREAS 242 (Certified Value 0.547 wt.%)</t>
  </si>
  <si>
    <t>Analytical results for La in OREAS 242 (Certified Value 5.92 ppm)</t>
  </si>
  <si>
    <t>Analytical results for Li in OREAS 242 (Certified Value 11.5 ppm)</t>
  </si>
  <si>
    <t>Analytical results for Lu in OREAS 242 (Certified Value 0.31 ppm)</t>
  </si>
  <si>
    <t>Analytical results for Mg in OREAS 242 (Certified Value 3.32 wt.%)</t>
  </si>
  <si>
    <t>Analytical results for Mn in OREAS 242 (Certified Value 0.127 wt.%)</t>
  </si>
  <si>
    <t>Analytical results for Mo in OREAS 242 (Certified Value 1.61 ppm)</t>
  </si>
  <si>
    <t>Analytical results for Na in OREAS 242 (Certified Value 1.89 wt.%)</t>
  </si>
  <si>
    <t>Analytical results for Nb in OREAS 242 (Certified Value 3.58 ppm)</t>
  </si>
  <si>
    <t>Analytical results for Nd in OREAS 242 (Certified Value 8.68 ppm)</t>
  </si>
  <si>
    <t>Analytical results for Ni in OREAS 242 (Certified Value 70 ppm)</t>
  </si>
  <si>
    <t>Analytical results for P in OREAS 242 (Certified Value 0.043 wt.%)</t>
  </si>
  <si>
    <t>Analytical results for Pb in OREAS 242 (Certified Value 30.8 ppm)</t>
  </si>
  <si>
    <t>Analytical results for Pr in OREAS 242 (Certified Value 1.86 ppm)</t>
  </si>
  <si>
    <t>Analytical results for Rb in OREAS 242 (Certified Value 15.5 ppm)</t>
  </si>
  <si>
    <t>Analytical results for Re in OREAS 242 (Indicative Value 0.003 ppm)</t>
  </si>
  <si>
    <t>Analytical results for S in OREAS 242 (Certified Value 0.444 wt.%)</t>
  </si>
  <si>
    <t>Analytical results for Sb in OREAS 242 (Certified Value 1.78 ppm)</t>
  </si>
  <si>
    <t>Analytical results for Sc in OREAS 242 (Certified Value 37.3 ppm)</t>
  </si>
  <si>
    <t>Analytical results for Se in OREAS 242 (Indicative Value 0.74 ppm)</t>
  </si>
  <si>
    <t>Analytical results for Sm in OREAS 242 (Certified Value 2.51 ppm)</t>
  </si>
  <si>
    <t>Analytical results for Sn in OREAS 242 (Certified Value 1.15 ppm)</t>
  </si>
  <si>
    <t>Analytical results for Sr in OREAS 242 (Certified Value 147 ppm)</t>
  </si>
  <si>
    <t>Analytical results for Ta in OREAS 242 (Certified Value 0.25 ppm)</t>
  </si>
  <si>
    <t>Analytical results for Tb in OREAS 242 (Certified Value 0.55 ppm)</t>
  </si>
  <si>
    <t>Analytical results for Th in OREAS 242 (Certified Value 1.19 ppm)</t>
  </si>
  <si>
    <t>Analytical results for Ti in OREAS 242 (Certified Value 0.602 wt.%)</t>
  </si>
  <si>
    <t>Analytical results for Tl in OREAS 242 (Certified Value 0.26 ppm)</t>
  </si>
  <si>
    <t>Analytical results for Tm in OREAS 242 (Certified Value 0.32 ppm)</t>
  </si>
  <si>
    <t>Analytical results for U in OREAS 242 (Certified Value 0.36 ppm)</t>
  </si>
  <si>
    <t>Analytical results for V in OREAS 242 (Certified Value 262 ppm)</t>
  </si>
  <si>
    <t>Analytical results for W in OREAS 242 (Certified Value 35 ppm)</t>
  </si>
  <si>
    <t>Analytical results for Y in OREAS 242 (Certified Value 20.1 ppm)</t>
  </si>
  <si>
    <t>Analytical results for Yb in OREAS 242 (Certified Value 2.18 ppm)</t>
  </si>
  <si>
    <t>Analytical results for Zn in OREAS 242 (Certified Value 147 ppm)</t>
  </si>
  <si>
    <t>Analytical results for Zr in OREAS 242 (Certified Value 58 ppm)</t>
  </si>
  <si>
    <r>
      <t>Analytical results for LOI</t>
    </r>
    <r>
      <rPr>
        <vertAlign val="superscript"/>
        <sz val="12"/>
        <rFont val="Arial"/>
        <family val="2"/>
      </rPr>
      <t>1000</t>
    </r>
    <r>
      <rPr>
        <sz val="12"/>
        <rFont val="Arial"/>
        <family val="2"/>
      </rPr>
      <t xml:space="preserve"> in OREAS 242 (Indicative Value 3.28 wt.%)</t>
    </r>
  </si>
  <si>
    <t>Analytical results for C in OREAS 242 (Indicative Value 0.195 wt.%)</t>
  </si>
  <si>
    <t>Analytical results for S in OREAS 242 (Indicative Value 0.4 wt.%)</t>
  </si>
  <si>
    <t>Analytical results for Ag in OREAS 242 (Indicative Value 2.2 ppm)</t>
  </si>
  <si>
    <t>Analytical results for As in OREAS 242 (Indicative Value 67 ppm)</t>
  </si>
  <si>
    <t>Analytical results for Ba in OREAS 242 (Indicative Value 205 ppm)</t>
  </si>
  <si>
    <t>Analytical results for Be in OREAS 242 (Indicative Value 0.5 ppm)</t>
  </si>
  <si>
    <t>Analytical results for Bi in OREAS 242 (Indicative Value 0.06 ppm)</t>
  </si>
  <si>
    <t>Analytical results for Cd in OREAS 242 (Indicative Value 0.65 ppm)</t>
  </si>
  <si>
    <t>Analytical results for Ce in OREAS 242 (Indicative Value 13.8 ppm)</t>
  </si>
  <si>
    <t>Analytical results for Co in OREAS 242 (Indicative Value 42.5 ppm)</t>
  </si>
  <si>
    <t>Analytical results for Cr in OREAS 242 (Indicative Value 115 ppm)</t>
  </si>
  <si>
    <t>Analytical results for Cs in OREAS 242 (Indicative Value 1.02 ppm)</t>
  </si>
  <si>
    <t>Analytical results for Cu in OREAS 242 (Indicative Value 172 ppm)</t>
  </si>
  <si>
    <t>Analytical results for Dy in OREAS 242 (Indicative Value 3.91 ppm)</t>
  </si>
  <si>
    <t>Analytical results for Er in OREAS 242 (Indicative Value 2.32 ppm)</t>
  </si>
  <si>
    <t>Analytical results for Eu in OREAS 242 (Indicative Value 0.91 ppm)</t>
  </si>
  <si>
    <t>Analytical results for Ga in OREAS 242 (Indicative Value 15.4 ppm)</t>
  </si>
  <si>
    <t>Analytical results for Gd in OREAS 242 (Indicative Value 3.22 ppm)</t>
  </si>
  <si>
    <t>Analytical results for Ge in OREAS 242 (Indicative Value 1.65 ppm)</t>
  </si>
  <si>
    <t>Analytical results for Hf in OREAS 242 (Indicative Value 2.26 ppm)</t>
  </si>
  <si>
    <t>Analytical results for Ho in OREAS 242 (Indicative Value 0.84 ppm)</t>
  </si>
  <si>
    <t>Analytical results for In in OREAS 242 (Indicative Value 0.1 ppm)</t>
  </si>
  <si>
    <t>Analytical results for La in OREAS 242 (Indicative Value 6.19 ppm)</t>
  </si>
  <si>
    <t>Analytical results for Lu in OREAS 242 (Indicative Value 0.34 ppm)</t>
  </si>
  <si>
    <t>Analytical results for Mn in OREAS 242 (Indicative Value 0.134 wt.%)</t>
  </si>
  <si>
    <t>Analytical results for Mo in OREAS 242 (Indicative Value 1.8 ppm)</t>
  </si>
  <si>
    <t>Analytical results for Nb in OREAS 242 (Indicative Value 3.75 ppm)</t>
  </si>
  <si>
    <t>Analytical results for Nd in OREAS 242 (Indicative Value 9.16 ppm)</t>
  </si>
  <si>
    <t>Analytical results for Ni in OREAS 242 (Indicative Value 81 ppm)</t>
  </si>
  <si>
    <t>Analytical results for Pb in OREAS 242 (Indicative Value 33.5 ppm)</t>
  </si>
  <si>
    <t>Analytical results for Pr in OREAS 242 (Indicative Value 2.01 ppm)</t>
  </si>
  <si>
    <t>Analytical results for Rb in OREAS 242 (Indicative Value 15.4 ppm)</t>
  </si>
  <si>
    <t>Analytical results for Re in OREAS 242 (Indicative Value 0.008 ppm)</t>
  </si>
  <si>
    <t>Analytical results for Sb in OREAS 242 (Indicative Value 1.75 ppm)</t>
  </si>
  <si>
    <t>Analytical results for Sc in OREAS 242 (Indicative Value 37.6 ppm)</t>
  </si>
  <si>
    <t>Analytical results for Se in OREAS 242 (Indicative Value &lt; 5 ppm)</t>
  </si>
  <si>
    <t>Analytical results for Sm in OREAS 242 (Indicative Value 2.71 ppm)</t>
  </si>
  <si>
    <t>Analytical results for Sn in OREAS 242 (Indicative Value 1.3 ppm)</t>
  </si>
  <si>
    <t>Analytical results for Sr in OREAS 242 (Indicative Value 147 ppm)</t>
  </si>
  <si>
    <t>Analytical results for Ta in OREAS 242 (Indicative Value 0.28 ppm)</t>
  </si>
  <si>
    <t>Analytical results for Tb in OREAS 242 (Indicative Value 0.6 ppm)</t>
  </si>
  <si>
    <t>Analytical results for Te in OREAS 242 (Indicative Value &lt; 0.2 ppm)</t>
  </si>
  <si>
    <t>Analytical results for Th in OREAS 242 (Indicative Value 1.26 ppm)</t>
  </si>
  <si>
    <t>Analytical results for Ti in OREAS 242 (Indicative Value 0.622 wt.%)</t>
  </si>
  <si>
    <t>Analytical results for Tl in OREAS 242 (Indicative Value &lt; 0.2 ppm)</t>
  </si>
  <si>
    <t>Analytical results for Tm in OREAS 242 (Indicative Value 0.35 ppm)</t>
  </si>
  <si>
    <t>Analytical results for U in OREAS 242 (Indicative Value 0.4 ppm)</t>
  </si>
  <si>
    <t>Analytical results for V in OREAS 242 (Indicative Value 282 ppm)</t>
  </si>
  <si>
    <t>Analytical results for W in OREAS 242 (Indicative Value 36 ppm)</t>
  </si>
  <si>
    <t>Analytical results for Y in OREAS 242 (Indicative Value 21.3 ppm)</t>
  </si>
  <si>
    <t>Analytical results for Yb in OREAS 242 (Indicative Value 2.41 ppm)</t>
  </si>
  <si>
    <t>Analytical results for Zn in OREAS 242 (Indicative Value 150 ppm)</t>
  </si>
  <si>
    <t>Analytical results for Zr in OREAS 242 (Indicative Value 75 ppm)</t>
  </si>
  <si>
    <t/>
  </si>
  <si>
    <t>Table 5. Participating Laboratory List used for OREAS 242</t>
  </si>
  <si>
    <t>Table 4. Abbreviations used for OREAS 242</t>
  </si>
  <si>
    <t>Table 3. Indicative Values for OREAS 242</t>
  </si>
  <si>
    <t>Table 2. Certified Values, Expanded Uncertainty and Tolerance Limits for OREAS 242</t>
  </si>
  <si>
    <t>Table 1. Certified Values and Performance Gates for OREAS 242</t>
  </si>
  <si>
    <t>SI unit equivalents: ppb (parts per billion; 1 x 10⁹) ≡ µg/kg; ppm (parts per million; 1 x 10⁶) ≡ mg/kg; wt.% (weight per cent) ≡ % (mass fraction)</t>
  </si>
  <si>
    <t>ORE - Lab-Upscaled RSD Results for CRM: OREAS 242 (Execution: 1) - Analyte Au - (Gold) by INAA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</si>
</sst>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"/>
    <numFmt numFmtId="165" formatCode="0.000"/>
    <numFmt numFmtId="166" formatCode="0.0000"/>
    <numFmt numFmtId="167" formatCode="0&quot;g&quot;"/>
    <numFmt numFmtId="168" formatCode="0.0&quot;g&quot;"/>
    <numFmt numFmtId="169" formatCode="0.00000"/>
    <numFmt numFmtId="170" formatCode="0.000%"/>
  </numFmts>
  <fonts count="56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 MT"/>
    </font>
    <font>
      <sz val="8"/>
      <name val="Arial MT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i/>
      <sz val="10"/>
      <name val="Arial"/>
      <family val="2"/>
    </font>
    <font>
      <sz val="12"/>
      <name val="Arial MT"/>
    </font>
    <font>
      <sz val="10"/>
      <name val="Arial"/>
      <family val="2"/>
    </font>
    <font>
      <vertAlign val="superscript"/>
      <sz val="10"/>
      <name val="Arial"/>
      <family val="2"/>
    </font>
    <font>
      <b/>
      <sz val="9.5"/>
      <name val="Arial"/>
      <family val="2"/>
    </font>
    <font>
      <b/>
      <u/>
      <sz val="12"/>
      <name val="Arial"/>
      <family val="2"/>
    </font>
    <font>
      <vertAlign val="subscript"/>
      <sz val="12"/>
      <name val="Arial"/>
      <family val="2"/>
    </font>
    <font>
      <sz val="10"/>
      <color theme="0"/>
      <name val="Arial"/>
      <family val="2"/>
    </font>
    <font>
      <sz val="9"/>
      <name val="Arial"/>
      <family val="2"/>
    </font>
    <font>
      <sz val="8.5"/>
      <name val="Arial"/>
      <family val="2"/>
    </font>
    <font>
      <sz val="8.5"/>
      <name val="Arial MT"/>
    </font>
    <font>
      <b/>
      <u/>
      <sz val="11"/>
      <name val="Arial MT"/>
    </font>
    <font>
      <b/>
      <sz val="11"/>
      <name val="Arial MT"/>
    </font>
    <font>
      <sz val="10"/>
      <color indexed="81"/>
      <name val="Arial"/>
      <family val="2"/>
    </font>
    <font>
      <sz val="10"/>
      <color theme="10"/>
      <name val="Arial"/>
      <family val="2"/>
    </font>
    <font>
      <b/>
      <sz val="7"/>
      <name val="Arial MT"/>
    </font>
    <font>
      <sz val="11"/>
      <color theme="1"/>
      <name val="Arial"/>
      <family val="2"/>
    </font>
    <font>
      <u/>
      <sz val="11"/>
      <color theme="10"/>
      <name val="Calibri"/>
      <family val="2"/>
    </font>
    <font>
      <b/>
      <u/>
      <sz val="10"/>
      <color rgb="FFFF6600"/>
      <name val="Arial"/>
      <family val="2"/>
    </font>
    <font>
      <sz val="10"/>
      <color rgb="FFFF6600"/>
      <name val="Arial"/>
      <family val="2"/>
    </font>
    <font>
      <b/>
      <sz val="10"/>
      <color theme="1"/>
      <name val="Arial"/>
      <family val="2"/>
    </font>
    <font>
      <b/>
      <u/>
      <sz val="10"/>
      <color theme="1"/>
      <name val="Arial"/>
      <family val="2"/>
    </font>
    <font>
      <b/>
      <i/>
      <sz val="10"/>
      <name val="Arial"/>
      <family val="2"/>
    </font>
    <font>
      <vertAlign val="subscript"/>
      <sz val="10"/>
      <color theme="10"/>
      <name val="Arial"/>
      <family val="2"/>
    </font>
    <font>
      <vertAlign val="superscript"/>
      <sz val="10"/>
      <color theme="10"/>
      <name val="Arial"/>
      <family val="2"/>
    </font>
    <font>
      <sz val="8.5"/>
      <color theme="10"/>
      <name val="Arial"/>
      <family val="2"/>
    </font>
    <font>
      <vertAlign val="superscript"/>
      <sz val="12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99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0" tint="-4.9989318521683403E-2"/>
        <bgColor theme="1" tint="0.34998626667073579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5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theme="1" tint="0.34998626667073579"/>
      </right>
      <top style="thin">
        <color indexed="64"/>
      </top>
      <bottom/>
      <diagonal/>
    </border>
    <border>
      <left style="thin">
        <color indexed="64"/>
      </left>
      <right style="thin">
        <color theme="1" tint="0.34998626667073579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 style="medium">
        <color indexed="64"/>
      </left>
      <right/>
      <top style="medium">
        <color indexed="8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indexed="64"/>
      </right>
      <top style="thin">
        <color indexed="64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indexed="64"/>
      </bottom>
      <diagonal/>
    </border>
    <border>
      <left style="thin">
        <color indexed="64"/>
      </left>
      <right style="thin">
        <color theme="1" tint="0.34998626667073579"/>
      </right>
      <top/>
      <bottom style="thin">
        <color indexed="64"/>
      </bottom>
      <diagonal/>
    </border>
  </borders>
  <cellStyleXfs count="62">
    <xf numFmtId="0" fontId="0" fillId="0" borderId="0" applyBorder="0" applyAlignment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8" borderId="0" applyNumberFormat="0" applyBorder="0" applyAlignment="0" applyProtection="0"/>
    <xf numFmtId="0" fontId="9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9" borderId="0" applyNumberFormat="0" applyBorder="0" applyAlignment="0" applyProtection="0"/>
    <xf numFmtId="0" fontId="11" fillId="3" borderId="0" applyNumberFormat="0" applyBorder="0" applyAlignment="0" applyProtection="0"/>
    <xf numFmtId="0" fontId="12" fillId="20" borderId="1" applyNumberFormat="0" applyAlignment="0" applyProtection="0"/>
    <xf numFmtId="0" fontId="13" fillId="21" borderId="2" applyNumberFormat="0" applyAlignment="0" applyProtection="0"/>
    <xf numFmtId="0" fontId="14" fillId="0" borderId="0" applyNumberFormat="0" applyFill="0" applyBorder="0" applyAlignment="0" applyProtection="0"/>
    <xf numFmtId="0" fontId="15" fillId="4" borderId="0" applyNumberFormat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7" borderId="1" applyNumberFormat="0" applyAlignment="0" applyProtection="0"/>
    <xf numFmtId="0" fontId="20" fillId="0" borderId="6" applyNumberFormat="0" applyFill="0" applyAlignment="0" applyProtection="0"/>
    <xf numFmtId="0" fontId="21" fillId="22" borderId="0" applyNumberFormat="0" applyBorder="0" applyAlignment="0" applyProtection="0"/>
    <xf numFmtId="0" fontId="9" fillId="23" borderId="7" applyNumberFormat="0" applyFont="0" applyAlignment="0" applyProtection="0"/>
    <xf numFmtId="0" fontId="22" fillId="20" borderId="8" applyNumberFormat="0" applyAlignment="0" applyProtection="0"/>
    <xf numFmtId="0" fontId="23" fillId="0" borderId="0" applyNumberFormat="0" applyFill="0" applyBorder="0" applyAlignment="0" applyProtection="0"/>
    <xf numFmtId="0" fontId="24" fillId="0" borderId="9" applyNumberFormat="0" applyFill="0" applyAlignment="0" applyProtection="0"/>
    <xf numFmtId="0" fontId="25" fillId="0" borderId="0" applyNumberFormat="0" applyFill="0" applyBorder="0" applyAlignment="0" applyProtection="0"/>
    <xf numFmtId="0" fontId="26" fillId="0" borderId="0"/>
    <xf numFmtId="9" fontId="30" fillId="0" borderId="0" applyFont="0" applyFill="0" applyBorder="0" applyAlignment="0" applyProtection="0"/>
    <xf numFmtId="0" fontId="31" fillId="0" borderId="0"/>
    <xf numFmtId="0" fontId="3" fillId="0" borderId="0"/>
    <xf numFmtId="0" fontId="43" fillId="0" borderId="0" applyNumberFormat="0" applyFill="0" applyBorder="0" applyAlignment="0" applyProtection="0"/>
    <xf numFmtId="0" fontId="2" fillId="0" borderId="0"/>
    <xf numFmtId="9" fontId="45" fillId="0" borderId="0" applyFont="0" applyFill="0" applyBorder="0" applyAlignment="0" applyProtection="0"/>
    <xf numFmtId="0" fontId="45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46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3" fillId="0" borderId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</cellStyleXfs>
  <cellXfs count="278">
    <xf numFmtId="0" fontId="0" fillId="0" borderId="0" xfId="0"/>
    <xf numFmtId="0" fontId="0" fillId="0" borderId="0" xfId="0" applyAlignment="1">
      <alignment horizontal="center"/>
    </xf>
    <xf numFmtId="0" fontId="4" fillId="0" borderId="0" xfId="0" applyFont="1"/>
    <xf numFmtId="0" fontId="4" fillId="0" borderId="0" xfId="0" applyFont="1" applyBorder="1"/>
    <xf numFmtId="0" fontId="7" fillId="0" borderId="0" xfId="0" applyFont="1"/>
    <xf numFmtId="0" fontId="7" fillId="0" borderId="0" xfId="0" applyFont="1" applyBorder="1"/>
    <xf numFmtId="164" fontId="28" fillId="0" borderId="0" xfId="0" applyNumberFormat="1" applyFont="1" applyAlignment="1">
      <alignment horizontal="centerContinuous" vertical="center"/>
    </xf>
    <xf numFmtId="164" fontId="4" fillId="0" borderId="0" xfId="0" applyNumberFormat="1" applyFont="1" applyBorder="1" applyAlignment="1">
      <alignment horizontal="center" vertical="center"/>
    </xf>
    <xf numFmtId="164" fontId="27" fillId="0" borderId="0" xfId="0" applyNumberFormat="1" applyFont="1" applyAlignment="1">
      <alignment vertical="center"/>
    </xf>
    <xf numFmtId="0" fontId="4" fillId="0" borderId="11" xfId="0" applyFont="1" applyBorder="1" applyAlignment="1">
      <alignment horizontal="center"/>
    </xf>
    <xf numFmtId="2" fontId="4" fillId="0" borderId="11" xfId="0" applyNumberFormat="1" applyFont="1" applyBorder="1" applyAlignment="1">
      <alignment horizontal="center"/>
    </xf>
    <xf numFmtId="2" fontId="4" fillId="0" borderId="10" xfId="0" applyNumberFormat="1" applyFont="1" applyBorder="1" applyAlignment="1">
      <alignment horizontal="center"/>
    </xf>
    <xf numFmtId="0" fontId="4" fillId="0" borderId="30" xfId="0" applyFont="1" applyBorder="1"/>
    <xf numFmtId="10" fontId="4" fillId="0" borderId="10" xfId="43" applyNumberFormat="1" applyFont="1" applyFill="1" applyBorder="1" applyAlignment="1">
      <alignment horizontal="center"/>
    </xf>
    <xf numFmtId="0" fontId="4" fillId="0" borderId="33" xfId="0" applyFont="1" applyBorder="1" applyAlignment="1">
      <alignment horizontal="center"/>
    </xf>
    <xf numFmtId="0" fontId="4" fillId="0" borderId="34" xfId="0" applyFont="1" applyBorder="1" applyAlignment="1">
      <alignment horizontal="center"/>
    </xf>
    <xf numFmtId="2" fontId="4" fillId="0" borderId="33" xfId="0" applyNumberFormat="1" applyFont="1" applyBorder="1" applyAlignment="1">
      <alignment horizontal="center"/>
    </xf>
    <xf numFmtId="2" fontId="4" fillId="0" borderId="35" xfId="0" applyNumberFormat="1" applyFont="1" applyBorder="1" applyAlignment="1">
      <alignment horizontal="center"/>
    </xf>
    <xf numFmtId="0" fontId="4" fillId="0" borderId="38" xfId="0" applyFont="1" applyBorder="1" applyAlignment="1">
      <alignment horizontal="center"/>
    </xf>
    <xf numFmtId="0" fontId="4" fillId="0" borderId="39" xfId="0" applyFont="1" applyBorder="1" applyAlignment="1">
      <alignment horizontal="center"/>
    </xf>
    <xf numFmtId="0" fontId="4" fillId="0" borderId="18" xfId="0" applyFont="1" applyBorder="1"/>
    <xf numFmtId="2" fontId="4" fillId="0" borderId="31" xfId="0" applyNumberFormat="1" applyFont="1" applyBorder="1" applyAlignment="1">
      <alignment horizontal="center"/>
    </xf>
    <xf numFmtId="2" fontId="4" fillId="0" borderId="32" xfId="0" applyNumberFormat="1" applyFont="1" applyBorder="1" applyAlignment="1">
      <alignment horizontal="center"/>
    </xf>
    <xf numFmtId="2" fontId="4" fillId="0" borderId="24" xfId="0" applyNumberFormat="1" applyFont="1" applyBorder="1" applyAlignment="1">
      <alignment horizontal="center"/>
    </xf>
    <xf numFmtId="165" fontId="4" fillId="0" borderId="10" xfId="0" applyNumberFormat="1" applyFont="1" applyBorder="1" applyAlignment="1">
      <alignment horizontal="center"/>
    </xf>
    <xf numFmtId="0" fontId="27" fillId="0" borderId="40" xfId="0" applyFont="1" applyBorder="1" applyAlignment="1">
      <alignment horizontal="center" vertical="center"/>
    </xf>
    <xf numFmtId="167" fontId="4" fillId="0" borderId="11" xfId="0" applyNumberFormat="1" applyFont="1" applyBorder="1" applyAlignment="1">
      <alignment horizontal="center"/>
    </xf>
    <xf numFmtId="168" fontId="4" fillId="0" borderId="11" xfId="0" applyNumberFormat="1" applyFont="1" applyBorder="1" applyAlignment="1">
      <alignment horizontal="center"/>
    </xf>
    <xf numFmtId="2" fontId="36" fillId="0" borderId="0" xfId="0" applyNumberFormat="1" applyFont="1" applyBorder="1" applyAlignment="1">
      <alignment horizontal="center"/>
    </xf>
    <xf numFmtId="0" fontId="4" fillId="0" borderId="11" xfId="0" applyFont="1" applyBorder="1"/>
    <xf numFmtId="0" fontId="0" fillId="0" borderId="40" xfId="0" applyBorder="1"/>
    <xf numFmtId="0" fontId="37" fillId="0" borderId="18" xfId="0" applyFont="1" applyBorder="1"/>
    <xf numFmtId="164" fontId="5" fillId="0" borderId="0" xfId="0" applyNumberFormat="1" applyFont="1" applyAlignment="1">
      <alignment vertical="center"/>
    </xf>
    <xf numFmtId="0" fontId="6" fillId="0" borderId="0" xfId="0" applyFont="1"/>
    <xf numFmtId="164" fontId="6" fillId="0" borderId="0" xfId="0" applyNumberFormat="1" applyFont="1" applyAlignment="1">
      <alignment horizontal="centerContinuous" vertical="center"/>
    </xf>
    <xf numFmtId="164" fontId="4" fillId="0" borderId="36" xfId="0" applyNumberFormat="1" applyFont="1" applyBorder="1" applyAlignment="1">
      <alignment horizontal="center" vertical="center"/>
    </xf>
    <xf numFmtId="2" fontId="29" fillId="0" borderId="0" xfId="0" applyNumberFormat="1" applyFont="1" applyBorder="1" applyAlignment="1">
      <alignment horizontal="center" vertical="center"/>
    </xf>
    <xf numFmtId="1" fontId="29" fillId="0" borderId="40" xfId="0" applyNumberFormat="1" applyFont="1" applyBorder="1" applyAlignment="1">
      <alignment horizontal="center" vertical="center"/>
    </xf>
    <xf numFmtId="164" fontId="29" fillId="0" borderId="40" xfId="0" applyNumberFormat="1" applyFont="1" applyBorder="1" applyAlignment="1">
      <alignment horizontal="center" vertical="center"/>
    </xf>
    <xf numFmtId="0" fontId="6" fillId="30" borderId="40" xfId="0" applyFont="1" applyFill="1" applyBorder="1" applyAlignment="1">
      <alignment horizontal="center" vertical="center"/>
    </xf>
    <xf numFmtId="0" fontId="6" fillId="29" borderId="16" xfId="0" applyFont="1" applyFill="1" applyBorder="1" applyAlignment="1">
      <alignment horizontal="left" vertical="center"/>
    </xf>
    <xf numFmtId="0" fontId="4" fillId="30" borderId="12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vertical="center" wrapText="1"/>
    </xf>
    <xf numFmtId="0" fontId="4" fillId="0" borderId="10" xfId="0" applyFont="1" applyBorder="1" applyAlignment="1">
      <alignment vertical="center" wrapText="1"/>
    </xf>
    <xf numFmtId="0" fontId="4" fillId="0" borderId="13" xfId="0" applyFont="1" applyBorder="1" applyAlignment="1">
      <alignment vertical="center" wrapText="1"/>
    </xf>
    <xf numFmtId="2" fontId="4" fillId="24" borderId="10" xfId="43" applyNumberFormat="1" applyFont="1" applyFill="1" applyBorder="1" applyAlignment="1">
      <alignment horizontal="center"/>
    </xf>
    <xf numFmtId="0" fontId="4" fillId="24" borderId="0" xfId="0" applyFont="1" applyFill="1" applyBorder="1"/>
    <xf numFmtId="0" fontId="4" fillId="24" borderId="11" xfId="0" applyFont="1" applyFill="1" applyBorder="1"/>
    <xf numFmtId="0" fontId="38" fillId="0" borderId="0" xfId="0" applyFont="1" applyAlignment="1">
      <alignment vertical="center"/>
    </xf>
    <xf numFmtId="0" fontId="38" fillId="0" borderId="0" xfId="0" applyFont="1" applyBorder="1" applyAlignment="1">
      <alignment vertical="center"/>
    </xf>
    <xf numFmtId="165" fontId="38" fillId="0" borderId="10" xfId="44" applyNumberFormat="1" applyFont="1" applyBorder="1" applyAlignment="1">
      <alignment horizontal="center" vertical="center"/>
    </xf>
    <xf numFmtId="10" fontId="38" fillId="0" borderId="10" xfId="43" applyNumberFormat="1" applyFont="1" applyFill="1" applyBorder="1" applyAlignment="1">
      <alignment horizontal="center" vertical="center"/>
    </xf>
    <xf numFmtId="10" fontId="38" fillId="0" borderId="40" xfId="43" applyNumberFormat="1" applyFont="1" applyFill="1" applyBorder="1" applyAlignment="1">
      <alignment horizontal="center" vertical="center"/>
    </xf>
    <xf numFmtId="10" fontId="38" fillId="0" borderId="36" xfId="43" applyNumberFormat="1" applyFont="1" applyFill="1" applyBorder="1" applyAlignment="1">
      <alignment horizontal="center" vertical="center"/>
    </xf>
    <xf numFmtId="0" fontId="36" fillId="0" borderId="0" xfId="0" applyFont="1"/>
    <xf numFmtId="2" fontId="36" fillId="0" borderId="0" xfId="0" applyNumberFormat="1" applyFont="1" applyBorder="1" applyAlignment="1"/>
    <xf numFmtId="165" fontId="36" fillId="0" borderId="0" xfId="0" applyNumberFormat="1" applyFont="1" applyBorder="1" applyAlignment="1"/>
    <xf numFmtId="0" fontId="36" fillId="0" borderId="0" xfId="0" applyFont="1" applyBorder="1" applyAlignment="1"/>
    <xf numFmtId="0" fontId="0" fillId="30" borderId="37" xfId="0" applyFill="1" applyBorder="1"/>
    <xf numFmtId="0" fontId="0" fillId="30" borderId="30" xfId="0" applyFill="1" applyBorder="1"/>
    <xf numFmtId="0" fontId="40" fillId="30" borderId="36" xfId="0" applyFont="1" applyFill="1" applyBorder="1"/>
    <xf numFmtId="0" fontId="7" fillId="30" borderId="40" xfId="0" applyFont="1" applyFill="1" applyBorder="1"/>
    <xf numFmtId="0" fontId="7" fillId="30" borderId="36" xfId="0" applyFont="1" applyFill="1" applyBorder="1"/>
    <xf numFmtId="0" fontId="6" fillId="32" borderId="36" xfId="0" applyFont="1" applyFill="1" applyBorder="1" applyAlignment="1">
      <alignment horizontal="center"/>
    </xf>
    <xf numFmtId="0" fontId="7" fillId="30" borderId="40" xfId="0" quotePrefix="1" applyFont="1" applyFill="1" applyBorder="1"/>
    <xf numFmtId="0" fontId="6" fillId="31" borderId="36" xfId="0" applyFont="1" applyFill="1" applyBorder="1" applyAlignment="1">
      <alignment horizontal="center"/>
    </xf>
    <xf numFmtId="0" fontId="0" fillId="30" borderId="14" xfId="0" applyFill="1" applyBorder="1"/>
    <xf numFmtId="0" fontId="0" fillId="30" borderId="15" xfId="0" applyFill="1" applyBorder="1"/>
    <xf numFmtId="2" fontId="6" fillId="0" borderId="0" xfId="0" applyNumberFormat="1" applyFont="1" applyAlignment="1">
      <alignment horizontal="centerContinuous" vertical="center"/>
    </xf>
    <xf numFmtId="2" fontId="4" fillId="30" borderId="12" xfId="0" applyNumberFormat="1" applyFont="1" applyFill="1" applyBorder="1" applyAlignment="1">
      <alignment horizontal="center" vertical="center" wrapText="1"/>
    </xf>
    <xf numFmtId="0" fontId="4" fillId="27" borderId="46" xfId="0" applyFont="1" applyFill="1" applyBorder="1" applyAlignment="1">
      <alignment vertical="center" wrapText="1"/>
    </xf>
    <xf numFmtId="0" fontId="6" fillId="30" borderId="10" xfId="0" applyFon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30" borderId="47" xfId="0" applyFont="1" applyFill="1" applyBorder="1" applyAlignment="1">
      <alignment horizontal="center" vertical="center" wrapText="1"/>
    </xf>
    <xf numFmtId="164" fontId="0" fillId="0" borderId="0" xfId="0" applyNumberFormat="1" applyAlignment="1">
      <alignment vertical="center"/>
    </xf>
    <xf numFmtId="164" fontId="0" fillId="0" borderId="0" xfId="0" applyNumberFormat="1" applyBorder="1" applyAlignment="1">
      <alignment vertical="center"/>
    </xf>
    <xf numFmtId="164" fontId="6" fillId="0" borderId="0" xfId="0" applyNumberFormat="1" applyFont="1" applyAlignment="1">
      <alignment horizontal="left" vertical="center"/>
    </xf>
    <xf numFmtId="164" fontId="4" fillId="30" borderId="48" xfId="0" applyNumberFormat="1" applyFont="1" applyFill="1" applyBorder="1" applyAlignment="1">
      <alignment horizontal="center" vertical="center"/>
    </xf>
    <xf numFmtId="164" fontId="4" fillId="30" borderId="49" xfId="0" applyNumberFormat="1" applyFont="1" applyFill="1" applyBorder="1" applyAlignment="1">
      <alignment horizontal="center" vertical="center"/>
    </xf>
    <xf numFmtId="164" fontId="4" fillId="30" borderId="18" xfId="0" applyNumberFormat="1" applyFont="1" applyFill="1" applyBorder="1" applyAlignment="1">
      <alignment horizontal="center" vertical="center"/>
    </xf>
    <xf numFmtId="0" fontId="5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Border="1" applyAlignment="1">
      <alignment vertical="center"/>
    </xf>
    <xf numFmtId="165" fontId="0" fillId="0" borderId="0" xfId="0" applyNumberFormat="1" applyBorder="1" applyAlignment="1">
      <alignment vertical="center"/>
    </xf>
    <xf numFmtId="166" fontId="0" fillId="0" borderId="0" xfId="0" applyNumberFormat="1" applyBorder="1" applyAlignment="1">
      <alignment vertical="center"/>
    </xf>
    <xf numFmtId="0" fontId="0" fillId="0" borderId="10" xfId="0" applyBorder="1" applyAlignment="1">
      <alignment vertical="center" wrapText="1"/>
    </xf>
    <xf numFmtId="0" fontId="6" fillId="0" borderId="0" xfId="0" applyFont="1" applyBorder="1"/>
    <xf numFmtId="2" fontId="7" fillId="0" borderId="0" xfId="0" applyNumberFormat="1" applyFont="1" applyAlignment="1">
      <alignment horizontal="center"/>
    </xf>
    <xf numFmtId="0" fontId="6" fillId="0" borderId="43" xfId="0" applyFont="1" applyBorder="1" applyAlignment="1">
      <alignment horizontal="centerContinuous" vertical="center"/>
    </xf>
    <xf numFmtId="0" fontId="8" fillId="0" borderId="0" xfId="0" applyFont="1" applyAlignment="1">
      <alignment horizontal="center"/>
    </xf>
    <xf numFmtId="0" fontId="8" fillId="0" borderId="0" xfId="0" applyFont="1" applyBorder="1" applyAlignment="1">
      <alignment horizontal="center"/>
    </xf>
    <xf numFmtId="0" fontId="3" fillId="0" borderId="0" xfId="47" applyFont="1" applyAlignment="1">
      <alignment vertical="center"/>
    </xf>
    <xf numFmtId="0" fontId="49" fillId="35" borderId="53" xfId="53" applyFont="1" applyFill="1" applyBorder="1" applyAlignment="1">
      <alignment horizontal="right" vertical="center"/>
    </xf>
    <xf numFmtId="0" fontId="49" fillId="25" borderId="25" xfId="47" applyFont="1" applyFill="1" applyBorder="1" applyAlignment="1">
      <alignment horizontal="right" vertical="center" wrapText="1"/>
    </xf>
    <xf numFmtId="0" fontId="49" fillId="0" borderId="25" xfId="47" applyFont="1" applyBorder="1" applyAlignment="1">
      <alignment horizontal="right" vertical="center" wrapText="1"/>
    </xf>
    <xf numFmtId="0" fontId="49" fillId="0" borderId="27" xfId="47" applyFont="1" applyBorder="1" applyAlignment="1">
      <alignment horizontal="right" vertical="center" wrapText="1"/>
    </xf>
    <xf numFmtId="0" fontId="3" fillId="0" borderId="52" xfId="47" applyFont="1" applyBorder="1" applyAlignment="1">
      <alignment horizontal="center" vertical="center"/>
    </xf>
    <xf numFmtId="0" fontId="3" fillId="0" borderId="51" xfId="47" applyFont="1" applyBorder="1" applyAlignment="1">
      <alignment horizontal="center" vertical="center"/>
    </xf>
    <xf numFmtId="0" fontId="3" fillId="0" borderId="51" xfId="47" applyFont="1" applyBorder="1" applyAlignment="1">
      <alignment vertical="center"/>
    </xf>
    <xf numFmtId="2" fontId="3" fillId="0" borderId="51" xfId="47" applyNumberFormat="1" applyFont="1" applyBorder="1" applyAlignment="1">
      <alignment horizontal="center" vertical="center"/>
    </xf>
    <xf numFmtId="2" fontId="3" fillId="34" borderId="51" xfId="53" applyNumberFormat="1" applyFont="1" applyFill="1" applyBorder="1" applyAlignment="1">
      <alignment vertical="center"/>
    </xf>
    <xf numFmtId="165" fontId="3" fillId="24" borderId="51" xfId="47" applyNumberFormat="1" applyFont="1" applyFill="1" applyBorder="1" applyAlignment="1">
      <alignment horizontal="right" vertical="center"/>
    </xf>
    <xf numFmtId="165" fontId="3" fillId="0" borderId="51" xfId="47" applyNumberFormat="1" applyFont="1" applyBorder="1" applyAlignment="1">
      <alignment vertical="center"/>
    </xf>
    <xf numFmtId="0" fontId="3" fillId="0" borderId="50" xfId="47" applyFont="1" applyBorder="1" applyAlignment="1">
      <alignment vertical="center"/>
    </xf>
    <xf numFmtId="0" fontId="3" fillId="0" borderId="28" xfId="47" applyFont="1" applyBorder="1" applyAlignment="1">
      <alignment horizontal="center" vertical="center"/>
    </xf>
    <xf numFmtId="0" fontId="3" fillId="0" borderId="0" xfId="47" applyFont="1" applyAlignment="1">
      <alignment horizontal="center" vertical="center"/>
    </xf>
    <xf numFmtId="2" fontId="3" fillId="0" borderId="0" xfId="47" applyNumberFormat="1" applyFont="1" applyAlignment="1">
      <alignment horizontal="center" vertical="center"/>
    </xf>
    <xf numFmtId="2" fontId="3" fillId="34" borderId="0" xfId="53" applyNumberFormat="1" applyFont="1" applyFill="1" applyAlignment="1">
      <alignment vertical="center"/>
    </xf>
    <xf numFmtId="165" fontId="3" fillId="24" borderId="0" xfId="47" applyNumberFormat="1" applyFont="1" applyFill="1" applyAlignment="1">
      <alignment horizontal="right" vertical="center"/>
    </xf>
    <xf numFmtId="165" fontId="3" fillId="0" borderId="0" xfId="47" applyNumberFormat="1" applyFont="1" applyAlignment="1">
      <alignment vertical="center"/>
    </xf>
    <xf numFmtId="10" fontId="3" fillId="0" borderId="29" xfId="48" applyNumberFormat="1" applyFont="1" applyFill="1" applyBorder="1" applyAlignment="1">
      <alignment vertical="center"/>
    </xf>
    <xf numFmtId="165" fontId="3" fillId="34" borderId="25" xfId="47" applyNumberFormat="1" applyFont="1" applyFill="1" applyBorder="1" applyAlignment="1">
      <alignment vertical="center"/>
    </xf>
    <xf numFmtId="165" fontId="3" fillId="24" borderId="25" xfId="47" applyNumberFormat="1" applyFont="1" applyFill="1" applyBorder="1" applyAlignment="1">
      <alignment vertical="center"/>
    </xf>
    <xf numFmtId="165" fontId="3" fillId="34" borderId="0" xfId="47" applyNumberFormat="1" applyFont="1" applyFill="1" applyAlignment="1">
      <alignment vertical="center"/>
    </xf>
    <xf numFmtId="165" fontId="3" fillId="24" borderId="0" xfId="47" applyNumberFormat="1" applyFont="1" applyFill="1" applyAlignment="1">
      <alignment vertical="center"/>
    </xf>
    <xf numFmtId="170" fontId="3" fillId="34" borderId="0" xfId="48" applyNumberFormat="1" applyFont="1" applyFill="1" applyBorder="1" applyAlignment="1">
      <alignment vertical="center"/>
    </xf>
    <xf numFmtId="170" fontId="3" fillId="24" borderId="0" xfId="48" applyNumberFormat="1" applyFont="1" applyFill="1" applyBorder="1" applyAlignment="1">
      <alignment vertical="center"/>
    </xf>
    <xf numFmtId="0" fontId="3" fillId="28" borderId="21" xfId="47" applyFont="1" applyFill="1" applyBorder="1" applyAlignment="1">
      <alignment horizontal="center" vertical="center"/>
    </xf>
    <xf numFmtId="0" fontId="3" fillId="28" borderId="21" xfId="47" applyFont="1" applyFill="1" applyBorder="1" applyAlignment="1">
      <alignment vertical="center"/>
    </xf>
    <xf numFmtId="2" fontId="3" fillId="28" borderId="21" xfId="47" applyNumberFormat="1" applyFont="1" applyFill="1" applyBorder="1" applyAlignment="1">
      <alignment horizontal="center" vertical="center"/>
    </xf>
    <xf numFmtId="165" fontId="3" fillId="28" borderId="21" xfId="47" applyNumberFormat="1" applyFont="1" applyFill="1" applyBorder="1" applyAlignment="1">
      <alignment vertical="center"/>
    </xf>
    <xf numFmtId="10" fontId="3" fillId="28" borderId="22" xfId="48" applyNumberFormat="1" applyFont="1" applyFill="1" applyBorder="1" applyAlignment="1">
      <alignment vertical="center"/>
    </xf>
    <xf numFmtId="165" fontId="3" fillId="0" borderId="0" xfId="47" applyNumberFormat="1" applyFont="1" applyAlignment="1">
      <alignment horizontal="center" vertical="center"/>
    </xf>
    <xf numFmtId="0" fontId="50" fillId="0" borderId="0" xfId="47" applyFont="1" applyAlignment="1">
      <alignment vertical="center"/>
    </xf>
    <xf numFmtId="0" fontId="49" fillId="0" borderId="0" xfId="47" applyFont="1" applyAlignment="1">
      <alignment horizontal="center" vertical="center"/>
    </xf>
    <xf numFmtId="0" fontId="3" fillId="26" borderId="0" xfId="47" applyFont="1" applyFill="1" applyAlignment="1">
      <alignment vertical="center"/>
    </xf>
    <xf numFmtId="0" fontId="3" fillId="26" borderId="0" xfId="47" applyFont="1" applyFill="1" applyAlignment="1">
      <alignment horizontal="center" vertical="center"/>
    </xf>
    <xf numFmtId="0" fontId="3" fillId="26" borderId="25" xfId="47" applyFont="1" applyFill="1" applyBorder="1" applyAlignment="1">
      <alignment horizontal="center" vertical="center"/>
    </xf>
    <xf numFmtId="0" fontId="3" fillId="26" borderId="25" xfId="47" applyFont="1" applyFill="1" applyBorder="1" applyAlignment="1">
      <alignment vertical="center"/>
    </xf>
    <xf numFmtId="0" fontId="3" fillId="26" borderId="53" xfId="47" applyFont="1" applyFill="1" applyBorder="1" applyAlignment="1">
      <alignment horizontal="center" vertical="center"/>
    </xf>
    <xf numFmtId="165" fontId="3" fillId="26" borderId="25" xfId="47" applyNumberFormat="1" applyFont="1" applyFill="1" applyBorder="1" applyAlignment="1">
      <alignment horizontal="center" vertical="center"/>
    </xf>
    <xf numFmtId="0" fontId="3" fillId="26" borderId="27" xfId="47" applyFont="1" applyFill="1" applyBorder="1" applyAlignment="1">
      <alignment vertical="center"/>
    </xf>
    <xf numFmtId="2" fontId="3" fillId="26" borderId="0" xfId="47" applyNumberFormat="1" applyFont="1" applyFill="1" applyAlignment="1">
      <alignment horizontal="center" vertical="center"/>
    </xf>
    <xf numFmtId="0" fontId="3" fillId="26" borderId="29" xfId="47" applyFont="1" applyFill="1" applyBorder="1" applyAlignment="1">
      <alignment vertical="center"/>
    </xf>
    <xf numFmtId="0" fontId="49" fillId="26" borderId="26" xfId="47" applyFont="1" applyFill="1" applyBorder="1" applyAlignment="1">
      <alignment horizontal="center" vertical="center"/>
    </xf>
    <xf numFmtId="0" fontId="49" fillId="26" borderId="25" xfId="47" applyFont="1" applyFill="1" applyBorder="1" applyAlignment="1">
      <alignment horizontal="center" vertical="center"/>
    </xf>
    <xf numFmtId="0" fontId="49" fillId="26" borderId="25" xfId="47" applyFont="1" applyFill="1" applyBorder="1" applyAlignment="1">
      <alignment vertical="center"/>
    </xf>
    <xf numFmtId="0" fontId="49" fillId="26" borderId="53" xfId="47" applyFont="1" applyFill="1" applyBorder="1" applyAlignment="1">
      <alignment horizontal="center" vertical="center"/>
    </xf>
    <xf numFmtId="0" fontId="49" fillId="26" borderId="25" xfId="47" applyFont="1" applyFill="1" applyBorder="1" applyAlignment="1">
      <alignment horizontal="center" vertical="center" wrapText="1"/>
    </xf>
    <xf numFmtId="0" fontId="47" fillId="26" borderId="20" xfId="47" applyFont="1" applyFill="1" applyBorder="1" applyAlignment="1">
      <alignment horizontal="left" vertical="center"/>
    </xf>
    <xf numFmtId="0" fontId="48" fillId="26" borderId="21" xfId="47" applyFont="1" applyFill="1" applyBorder="1" applyAlignment="1">
      <alignment horizontal="left" vertical="center"/>
    </xf>
    <xf numFmtId="0" fontId="48" fillId="26" borderId="22" xfId="47" applyFont="1" applyFill="1" applyBorder="1" applyAlignment="1">
      <alignment horizontal="left" vertical="center"/>
    </xf>
    <xf numFmtId="0" fontId="34" fillId="26" borderId="21" xfId="47" applyFont="1" applyFill="1" applyBorder="1" applyAlignment="1">
      <alignment horizontal="left" vertical="center"/>
    </xf>
    <xf numFmtId="0" fontId="6" fillId="26" borderId="26" xfId="47" applyFont="1" applyFill="1" applyBorder="1" applyAlignment="1">
      <alignment horizontal="left" vertical="center"/>
    </xf>
    <xf numFmtId="0" fontId="6" fillId="26" borderId="28" xfId="47" applyFont="1" applyFill="1" applyBorder="1" applyAlignment="1">
      <alignment horizontal="left" vertical="center"/>
    </xf>
    <xf numFmtId="0" fontId="51" fillId="28" borderId="20" xfId="47" applyFont="1" applyFill="1" applyBorder="1" applyAlignment="1">
      <alignment horizontal="left" vertical="center"/>
    </xf>
    <xf numFmtId="169" fontId="29" fillId="28" borderId="21" xfId="47" applyNumberFormat="1" applyFont="1" applyFill="1" applyBorder="1" applyAlignment="1">
      <alignment vertical="center"/>
    </xf>
    <xf numFmtId="2" fontId="4" fillId="31" borderId="32" xfId="0" applyNumberFormat="1" applyFont="1" applyFill="1" applyBorder="1" applyAlignment="1">
      <alignment horizontal="center"/>
    </xf>
    <xf numFmtId="2" fontId="4" fillId="31" borderId="10" xfId="0" applyNumberFormat="1" applyFont="1" applyFill="1" applyBorder="1" applyAlignment="1">
      <alignment horizontal="center"/>
    </xf>
    <xf numFmtId="2" fontId="4" fillId="32" borderId="10" xfId="0" applyNumberFormat="1" applyFont="1" applyFill="1" applyBorder="1" applyAlignment="1">
      <alignment horizontal="center"/>
    </xf>
    <xf numFmtId="0" fontId="4" fillId="0" borderId="11" xfId="0" quotePrefix="1" applyFont="1" applyBorder="1" applyAlignment="1">
      <alignment horizontal="center"/>
    </xf>
    <xf numFmtId="2" fontId="4" fillId="0" borderId="11" xfId="0" quotePrefix="1" applyNumberFormat="1" applyFont="1" applyBorder="1" applyAlignment="1">
      <alignment horizontal="center"/>
    </xf>
    <xf numFmtId="2" fontId="4" fillId="0" borderId="10" xfId="0" quotePrefix="1" applyNumberFormat="1" applyFont="1" applyBorder="1" applyAlignment="1">
      <alignment horizontal="center"/>
    </xf>
    <xf numFmtId="0" fontId="4" fillId="0" borderId="36" xfId="0" applyFont="1" applyBorder="1"/>
    <xf numFmtId="2" fontId="4" fillId="32" borderId="32" xfId="0" applyNumberFormat="1" applyFont="1" applyFill="1" applyBorder="1" applyAlignment="1">
      <alignment horizontal="center"/>
    </xf>
    <xf numFmtId="2" fontId="4" fillId="0" borderId="41" xfId="0" quotePrefix="1" applyNumberFormat="1" applyFont="1" applyBorder="1" applyAlignment="1">
      <alignment horizontal="center" vertical="center" wrapText="1"/>
    </xf>
    <xf numFmtId="2" fontId="4" fillId="0" borderId="10" xfId="0" quotePrefix="1" applyNumberFormat="1" applyFont="1" applyBorder="1" applyAlignment="1">
      <alignment horizontal="center" vertical="center" wrapText="1"/>
    </xf>
    <xf numFmtId="2" fontId="4" fillId="0" borderId="13" xfId="0" quotePrefix="1" applyNumberFormat="1" applyFont="1" applyBorder="1" applyAlignment="1">
      <alignment horizontal="center" vertical="center" wrapText="1"/>
    </xf>
    <xf numFmtId="0" fontId="4" fillId="27" borderId="54" xfId="0" applyFont="1" applyFill="1" applyBorder="1" applyAlignment="1">
      <alignment vertical="center" wrapText="1"/>
    </xf>
    <xf numFmtId="164" fontId="4" fillId="0" borderId="55" xfId="0" applyNumberFormat="1" applyFont="1" applyBorder="1" applyAlignment="1">
      <alignment horizontal="center" vertical="center"/>
    </xf>
    <xf numFmtId="164" fontId="4" fillId="33" borderId="42" xfId="0" applyNumberFormat="1" applyFont="1" applyFill="1" applyBorder="1" applyAlignment="1">
      <alignment horizontal="center" vertical="center"/>
    </xf>
    <xf numFmtId="164" fontId="4" fillId="30" borderId="56" xfId="0" applyNumberFormat="1" applyFont="1" applyFill="1" applyBorder="1" applyAlignment="1">
      <alignment horizontal="center" vertical="center"/>
    </xf>
    <xf numFmtId="164" fontId="4" fillId="30" borderId="42" xfId="0" applyNumberFormat="1" applyFont="1" applyFill="1" applyBorder="1" applyAlignment="1">
      <alignment horizontal="center" vertical="center"/>
    </xf>
    <xf numFmtId="164" fontId="6" fillId="29" borderId="19" xfId="0" applyNumberFormat="1" applyFont="1" applyFill="1" applyBorder="1" applyAlignment="1">
      <alignment horizontal="center" vertical="center"/>
    </xf>
    <xf numFmtId="164" fontId="6" fillId="29" borderId="16" xfId="0" applyNumberFormat="1" applyFont="1" applyFill="1" applyBorder="1" applyAlignment="1">
      <alignment horizontal="left" vertical="center" indent="1"/>
    </xf>
    <xf numFmtId="2" fontId="51" fillId="29" borderId="19" xfId="0" applyNumberFormat="1" applyFont="1" applyFill="1" applyBorder="1" applyAlignment="1">
      <alignment horizontal="center" vertical="center"/>
    </xf>
    <xf numFmtId="164" fontId="51" fillId="29" borderId="19" xfId="0" applyNumberFormat="1" applyFont="1" applyFill="1" applyBorder="1" applyAlignment="1">
      <alignment horizontal="center" vertical="center"/>
    </xf>
    <xf numFmtId="1" fontId="51" fillId="29" borderId="17" xfId="0" applyNumberFormat="1" applyFont="1" applyFill="1" applyBorder="1" applyAlignment="1">
      <alignment horizontal="center" vertical="center"/>
    </xf>
    <xf numFmtId="164" fontId="43" fillId="0" borderId="36" xfId="46" applyNumberFormat="1" applyBorder="1" applyAlignment="1">
      <alignment horizontal="center" vertical="center"/>
    </xf>
    <xf numFmtId="165" fontId="29" fillId="0" borderId="0" xfId="0" applyNumberFormat="1" applyFont="1" applyBorder="1" applyAlignment="1">
      <alignment horizontal="center" vertical="center"/>
    </xf>
    <xf numFmtId="2" fontId="29" fillId="0" borderId="40" xfId="0" applyNumberFormat="1" applyFont="1" applyBorder="1" applyAlignment="1">
      <alignment horizontal="center" vertical="center"/>
    </xf>
    <xf numFmtId="165" fontId="29" fillId="0" borderId="40" xfId="0" applyNumberFormat="1" applyFont="1" applyBorder="1" applyAlignment="1">
      <alignment horizontal="center" vertical="center"/>
    </xf>
    <xf numFmtId="164" fontId="43" fillId="0" borderId="0" xfId="46" applyNumberFormat="1" applyBorder="1" applyAlignment="1">
      <alignment horizontal="center" vertical="center"/>
    </xf>
    <xf numFmtId="1" fontId="29" fillId="0" borderId="0" xfId="0" applyNumberFormat="1" applyFont="1" applyBorder="1" applyAlignment="1">
      <alignment horizontal="center" vertical="center"/>
    </xf>
    <xf numFmtId="164" fontId="29" fillId="0" borderId="0" xfId="0" applyNumberFormat="1" applyFont="1" applyBorder="1" applyAlignment="1">
      <alignment horizontal="center" vertical="center"/>
    </xf>
    <xf numFmtId="0" fontId="6" fillId="30" borderId="44" xfId="0" applyFont="1" applyFill="1" applyBorder="1" applyAlignment="1">
      <alignment horizontal="center" vertical="center"/>
    </xf>
    <xf numFmtId="2" fontId="6" fillId="29" borderId="17" xfId="0" applyNumberFormat="1" applyFont="1" applyFill="1" applyBorder="1" applyAlignment="1">
      <alignment horizontal="center" vertical="center"/>
    </xf>
    <xf numFmtId="2" fontId="6" fillId="29" borderId="19" xfId="0" applyNumberFormat="1" applyFont="1" applyFill="1" applyBorder="1" applyAlignment="1">
      <alignment horizontal="center" vertical="center"/>
    </xf>
    <xf numFmtId="0" fontId="43" fillId="0" borderId="10" xfId="46" applyFill="1" applyBorder="1" applyAlignment="1">
      <alignment vertical="center"/>
    </xf>
    <xf numFmtId="2" fontId="38" fillId="0" borderId="36" xfId="0" applyNumberFormat="1" applyFont="1" applyBorder="1" applyAlignment="1">
      <alignment horizontal="center" vertical="center"/>
    </xf>
    <xf numFmtId="2" fontId="38" fillId="0" borderId="10" xfId="44" applyNumberFormat="1" applyFont="1" applyBorder="1" applyAlignment="1">
      <alignment horizontal="center" vertical="center"/>
    </xf>
    <xf numFmtId="0" fontId="38" fillId="30" borderId="10" xfId="44" applyFont="1" applyFill="1" applyBorder="1" applyAlignment="1">
      <alignment horizontal="center" vertical="center"/>
    </xf>
    <xf numFmtId="0" fontId="38" fillId="30" borderId="40" xfId="44" applyFont="1" applyFill="1" applyBorder="1" applyAlignment="1">
      <alignment horizontal="center" vertical="center"/>
    </xf>
    <xf numFmtId="0" fontId="38" fillId="30" borderId="36" xfId="44" applyFont="1" applyFill="1" applyBorder="1" applyAlignment="1">
      <alignment horizontal="center" vertical="center"/>
    </xf>
    <xf numFmtId="165" fontId="6" fillId="29" borderId="16" xfId="0" applyNumberFormat="1" applyFont="1" applyFill="1" applyBorder="1" applyAlignment="1">
      <alignment horizontal="left" vertical="center"/>
    </xf>
    <xf numFmtId="1" fontId="6" fillId="29" borderId="19" xfId="0" applyNumberFormat="1" applyFont="1" applyFill="1" applyBorder="1" applyAlignment="1">
      <alignment vertical="center"/>
    </xf>
    <xf numFmtId="1" fontId="6" fillId="29" borderId="17" xfId="0" applyNumberFormat="1" applyFont="1" applyFill="1" applyBorder="1" applyAlignment="1">
      <alignment vertical="center"/>
    </xf>
    <xf numFmtId="0" fontId="54" fillId="0" borderId="36" xfId="46" applyFont="1" applyFill="1" applyBorder="1" applyAlignment="1">
      <alignment vertical="center"/>
    </xf>
    <xf numFmtId="165" fontId="6" fillId="29" borderId="19" xfId="44" applyNumberFormat="1" applyFont="1" applyFill="1" applyBorder="1" applyAlignment="1">
      <alignment horizontal="center" vertical="center"/>
    </xf>
    <xf numFmtId="10" fontId="6" fillId="29" borderId="19" xfId="43" applyNumberFormat="1" applyFont="1" applyFill="1" applyBorder="1" applyAlignment="1">
      <alignment horizontal="center" vertical="center"/>
    </xf>
    <xf numFmtId="2" fontId="6" fillId="29" borderId="19" xfId="44" applyNumberFormat="1" applyFont="1" applyFill="1" applyBorder="1" applyAlignment="1">
      <alignment horizontal="center" vertical="center"/>
    </xf>
    <xf numFmtId="2" fontId="6" fillId="29" borderId="17" xfId="44" applyNumberFormat="1" applyFont="1" applyFill="1" applyBorder="1" applyAlignment="1">
      <alignment horizontal="center" vertical="center"/>
    </xf>
    <xf numFmtId="164" fontId="43" fillId="0" borderId="14" xfId="46" applyNumberFormat="1" applyBorder="1" applyAlignment="1">
      <alignment horizontal="center" vertical="center"/>
    </xf>
    <xf numFmtId="164" fontId="4" fillId="0" borderId="57" xfId="0" applyNumberFormat="1" applyFont="1" applyBorder="1" applyAlignment="1">
      <alignment horizontal="center" vertical="center"/>
    </xf>
    <xf numFmtId="2" fontId="29" fillId="0" borderId="43" xfId="0" applyNumberFormat="1" applyFont="1" applyBorder="1" applyAlignment="1">
      <alignment horizontal="center" vertical="center"/>
    </xf>
    <xf numFmtId="164" fontId="29" fillId="0" borderId="15" xfId="0" applyNumberFormat="1" applyFont="1" applyBorder="1" applyAlignment="1">
      <alignment horizontal="center" vertical="center"/>
    </xf>
    <xf numFmtId="164" fontId="43" fillId="0" borderId="43" xfId="46" applyNumberFormat="1" applyBorder="1" applyAlignment="1">
      <alignment horizontal="center" vertical="center"/>
    </xf>
    <xf numFmtId="1" fontId="29" fillId="0" borderId="15" xfId="0" applyNumberFormat="1" applyFont="1" applyBorder="1" applyAlignment="1">
      <alignment horizontal="center" vertical="center"/>
    </xf>
    <xf numFmtId="0" fontId="43" fillId="0" borderId="13" xfId="46" applyFill="1" applyBorder="1" applyAlignment="1">
      <alignment vertical="center"/>
    </xf>
    <xf numFmtId="0" fontId="54" fillId="0" borderId="14" xfId="46" applyFont="1" applyFill="1" applyBorder="1" applyAlignment="1">
      <alignment vertical="center"/>
    </xf>
    <xf numFmtId="10" fontId="38" fillId="0" borderId="15" xfId="43" applyNumberFormat="1" applyFont="1" applyFill="1" applyBorder="1" applyAlignment="1">
      <alignment horizontal="center" vertical="center"/>
    </xf>
    <xf numFmtId="10" fontId="38" fillId="0" borderId="13" xfId="43" applyNumberFormat="1" applyFont="1" applyFill="1" applyBorder="1" applyAlignment="1">
      <alignment horizontal="center" vertical="center"/>
    </xf>
    <xf numFmtId="10" fontId="38" fillId="0" borderId="14" xfId="43" applyNumberFormat="1" applyFont="1" applyFill="1" applyBorder="1" applyAlignment="1">
      <alignment horizontal="center" vertical="center"/>
    </xf>
    <xf numFmtId="165" fontId="4" fillId="0" borderId="36" xfId="0" applyNumberFormat="1" applyFont="1" applyBorder="1"/>
    <xf numFmtId="165" fontId="4" fillId="0" borderId="0" xfId="0" applyNumberFormat="1" applyFont="1" applyBorder="1"/>
    <xf numFmtId="164" fontId="4" fillId="0" borderId="32" xfId="0" applyNumberFormat="1" applyFont="1" applyBorder="1" applyAlignment="1">
      <alignment horizontal="center"/>
    </xf>
    <xf numFmtId="164" fontId="4" fillId="0" borderId="36" xfId="0" applyNumberFormat="1" applyFont="1" applyBorder="1"/>
    <xf numFmtId="164" fontId="4" fillId="0" borderId="0" xfId="0" applyNumberFormat="1" applyFont="1" applyBorder="1"/>
    <xf numFmtId="164" fontId="36" fillId="0" borderId="0" xfId="0" applyNumberFormat="1" applyFont="1" applyBorder="1" applyAlignment="1">
      <alignment horizontal="center"/>
    </xf>
    <xf numFmtId="164" fontId="4" fillId="0" borderId="10" xfId="0" applyNumberFormat="1" applyFont="1" applyBorder="1" applyAlignment="1">
      <alignment horizontal="center"/>
    </xf>
    <xf numFmtId="164" fontId="36" fillId="0" borderId="0" xfId="0" applyNumberFormat="1" applyFont="1" applyBorder="1" applyAlignment="1"/>
    <xf numFmtId="164" fontId="4" fillId="0" borderId="24" xfId="0" applyNumberFormat="1" applyFont="1" applyBorder="1" applyAlignment="1">
      <alignment horizontal="center"/>
    </xf>
    <xf numFmtId="1" fontId="4" fillId="0" borderId="32" xfId="0" applyNumberFormat="1" applyFont="1" applyBorder="1" applyAlignment="1">
      <alignment horizontal="center"/>
    </xf>
    <xf numFmtId="1" fontId="4" fillId="31" borderId="32" xfId="0" applyNumberFormat="1" applyFont="1" applyFill="1" applyBorder="1" applyAlignment="1">
      <alignment horizontal="center"/>
    </xf>
    <xf numFmtId="1" fontId="4" fillId="0" borderId="36" xfId="0" applyNumberFormat="1" applyFont="1" applyBorder="1"/>
    <xf numFmtId="1" fontId="4" fillId="0" borderId="0" xfId="0" applyNumberFormat="1" applyFont="1" applyBorder="1"/>
    <xf numFmtId="1" fontId="36" fillId="0" borderId="0" xfId="0" applyNumberFormat="1" applyFont="1" applyBorder="1" applyAlignment="1">
      <alignment horizontal="center"/>
    </xf>
    <xf numFmtId="1" fontId="4" fillId="0" borderId="10" xfId="0" applyNumberFormat="1" applyFont="1" applyBorder="1" applyAlignment="1">
      <alignment horizontal="center"/>
    </xf>
    <xf numFmtId="1" fontId="4" fillId="31" borderId="10" xfId="0" applyNumberFormat="1" applyFont="1" applyFill="1" applyBorder="1" applyAlignment="1">
      <alignment horizontal="center"/>
    </xf>
    <xf numFmtId="1" fontId="4" fillId="32" borderId="10" xfId="0" applyNumberFormat="1" applyFont="1" applyFill="1" applyBorder="1" applyAlignment="1">
      <alignment horizontal="center"/>
    </xf>
    <xf numFmtId="1" fontId="36" fillId="0" borderId="0" xfId="0" applyNumberFormat="1" applyFont="1" applyBorder="1" applyAlignment="1"/>
    <xf numFmtId="1" fontId="4" fillId="0" borderId="24" xfId="0" applyNumberFormat="1" applyFont="1" applyBorder="1" applyAlignment="1">
      <alignment horizontal="center"/>
    </xf>
    <xf numFmtId="164" fontId="4" fillId="31" borderId="32" xfId="0" applyNumberFormat="1" applyFont="1" applyFill="1" applyBorder="1" applyAlignment="1">
      <alignment horizontal="center"/>
    </xf>
    <xf numFmtId="164" fontId="4" fillId="31" borderId="10" xfId="0" applyNumberFormat="1" applyFont="1" applyFill="1" applyBorder="1" applyAlignment="1">
      <alignment horizontal="center"/>
    </xf>
    <xf numFmtId="164" fontId="4" fillId="32" borderId="10" xfId="0" applyNumberFormat="1" applyFont="1" applyFill="1" applyBorder="1" applyAlignment="1">
      <alignment horizontal="center"/>
    </xf>
    <xf numFmtId="165" fontId="4" fillId="0" borderId="32" xfId="0" applyNumberFormat="1" applyFont="1" applyBorder="1" applyAlignment="1">
      <alignment horizontal="center"/>
    </xf>
    <xf numFmtId="165" fontId="4" fillId="31" borderId="32" xfId="0" applyNumberFormat="1" applyFont="1" applyFill="1" applyBorder="1" applyAlignment="1">
      <alignment horizontal="center"/>
    </xf>
    <xf numFmtId="165" fontId="36" fillId="0" borderId="0" xfId="0" applyNumberFormat="1" applyFont="1" applyBorder="1" applyAlignment="1">
      <alignment horizontal="center"/>
    </xf>
    <xf numFmtId="165" fontId="4" fillId="31" borderId="10" xfId="0" applyNumberFormat="1" applyFont="1" applyFill="1" applyBorder="1" applyAlignment="1">
      <alignment horizontal="center"/>
    </xf>
    <xf numFmtId="165" fontId="4" fillId="0" borderId="24" xfId="0" applyNumberFormat="1" applyFont="1" applyBorder="1" applyAlignment="1">
      <alignment horizontal="center"/>
    </xf>
    <xf numFmtId="164" fontId="4" fillId="32" borderId="32" xfId="0" applyNumberFormat="1" applyFont="1" applyFill="1" applyBorder="1" applyAlignment="1">
      <alignment horizontal="center"/>
    </xf>
    <xf numFmtId="165" fontId="4" fillId="32" borderId="10" xfId="0" applyNumberFormat="1" applyFont="1" applyFill="1" applyBorder="1" applyAlignment="1">
      <alignment horizontal="center"/>
    </xf>
    <xf numFmtId="165" fontId="4" fillId="32" borderId="32" xfId="0" applyNumberFormat="1" applyFont="1" applyFill="1" applyBorder="1" applyAlignment="1">
      <alignment horizontal="center"/>
    </xf>
    <xf numFmtId="1" fontId="4" fillId="32" borderId="32" xfId="0" applyNumberFormat="1" applyFont="1" applyFill="1" applyBorder="1" applyAlignment="1">
      <alignment horizontal="center"/>
    </xf>
    <xf numFmtId="165" fontId="0" fillId="0" borderId="10" xfId="0" applyNumberFormat="1" applyBorder="1" applyAlignment="1">
      <alignment horizontal="center" vertical="center"/>
    </xf>
    <xf numFmtId="1" fontId="0" fillId="0" borderId="10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2" fontId="0" fillId="0" borderId="45" xfId="0" applyNumberFormat="1" applyBorder="1" applyAlignment="1">
      <alignment horizontal="center" vertical="center"/>
    </xf>
    <xf numFmtId="2" fontId="0" fillId="0" borderId="40" xfId="0" applyNumberFormat="1" applyBorder="1" applyAlignment="1">
      <alignment horizontal="center" vertical="center"/>
    </xf>
    <xf numFmtId="0" fontId="6" fillId="29" borderId="16" xfId="46" applyFont="1" applyFill="1" applyBorder="1" applyAlignment="1">
      <alignment horizontal="left" vertical="center"/>
    </xf>
    <xf numFmtId="1" fontId="0" fillId="0" borderId="45" xfId="0" applyNumberFormat="1" applyBorder="1" applyAlignment="1">
      <alignment horizontal="center" vertical="center"/>
    </xf>
    <xf numFmtId="1" fontId="0" fillId="0" borderId="40" xfId="0" applyNumberFormat="1" applyBorder="1" applyAlignment="1">
      <alignment horizontal="center" vertical="center"/>
    </xf>
    <xf numFmtId="1" fontId="38" fillId="0" borderId="36" xfId="0" applyNumberFormat="1" applyFont="1" applyBorder="1" applyAlignment="1">
      <alignment horizontal="center" vertical="center"/>
    </xf>
    <xf numFmtId="1" fontId="38" fillId="0" borderId="10" xfId="44" applyNumberFormat="1" applyFont="1" applyBorder="1" applyAlignment="1">
      <alignment horizontal="center" vertical="center"/>
    </xf>
    <xf numFmtId="164" fontId="38" fillId="0" borderId="10" xfId="44" applyNumberFormat="1" applyFont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45" xfId="0" applyNumberFormat="1" applyBorder="1" applyAlignment="1">
      <alignment horizontal="center" vertical="center"/>
    </xf>
    <xf numFmtId="164" fontId="0" fillId="0" borderId="40" xfId="0" applyNumberFormat="1" applyBorder="1" applyAlignment="1">
      <alignment horizontal="center" vertical="center"/>
    </xf>
    <xf numFmtId="164" fontId="38" fillId="0" borderId="36" xfId="0" applyNumberFormat="1" applyFont="1" applyBorder="1" applyAlignment="1">
      <alignment horizontal="center" vertical="center"/>
    </xf>
    <xf numFmtId="165" fontId="0" fillId="0" borderId="45" xfId="0" applyNumberFormat="1" applyBorder="1" applyAlignment="1">
      <alignment horizontal="center" vertical="center"/>
    </xf>
    <xf numFmtId="165" fontId="0" fillId="0" borderId="40" xfId="0" applyNumberFormat="1" applyBorder="1" applyAlignment="1">
      <alignment horizontal="center" vertical="center"/>
    </xf>
    <xf numFmtId="165" fontId="38" fillId="0" borderId="36" xfId="0" applyNumberFormat="1" applyFont="1" applyBorder="1" applyAlignment="1">
      <alignment horizontal="center" vertical="center"/>
    </xf>
    <xf numFmtId="1" fontId="38" fillId="0" borderId="14" xfId="0" applyNumberFormat="1" applyFont="1" applyBorder="1" applyAlignment="1">
      <alignment horizontal="center" vertical="center"/>
    </xf>
    <xf numFmtId="1" fontId="38" fillId="0" borderId="13" xfId="44" applyNumberFormat="1" applyFont="1" applyBorder="1" applyAlignment="1">
      <alignment horizontal="center" vertical="center"/>
    </xf>
    <xf numFmtId="164" fontId="38" fillId="0" borderId="13" xfId="44" applyNumberFormat="1" applyFont="1" applyBorder="1" applyAlignment="1">
      <alignment horizontal="center" vertical="center"/>
    </xf>
    <xf numFmtId="1" fontId="0" fillId="0" borderId="13" xfId="0" applyNumberFormat="1" applyBorder="1" applyAlignment="1">
      <alignment horizontal="center" vertical="center"/>
    </xf>
    <xf numFmtId="1" fontId="0" fillId="0" borderId="58" xfId="0" applyNumberFormat="1" applyBorder="1" applyAlignment="1">
      <alignment horizontal="center" vertical="center"/>
    </xf>
    <xf numFmtId="1" fontId="0" fillId="0" borderId="15" xfId="0" applyNumberFormat="1" applyBorder="1" applyAlignment="1">
      <alignment horizontal="center" vertical="center"/>
    </xf>
    <xf numFmtId="0" fontId="5" fillId="0" borderId="0" xfId="0" applyFont="1"/>
    <xf numFmtId="0" fontId="8" fillId="0" borderId="0" xfId="0" applyFont="1"/>
    <xf numFmtId="0" fontId="6" fillId="0" borderId="0" xfId="0" applyFont="1" applyBorder="1" applyAlignment="1">
      <alignment horizontal="center" vertical="center"/>
    </xf>
    <xf numFmtId="0" fontId="7" fillId="0" borderId="0" xfId="0" applyFont="1" applyBorder="1" applyAlignment="1"/>
    <xf numFmtId="0" fontId="38" fillId="30" borderId="37" xfId="44" applyFont="1" applyFill="1" applyBorder="1" applyAlignment="1">
      <alignment horizontal="center" vertical="center"/>
    </xf>
    <xf numFmtId="0" fontId="38" fillId="30" borderId="36" xfId="0" applyFont="1" applyFill="1" applyBorder="1" applyAlignment="1">
      <alignment horizontal="center" vertical="center"/>
    </xf>
    <xf numFmtId="0" fontId="38" fillId="30" borderId="37" xfId="44" applyFont="1" applyFill="1" applyBorder="1" applyAlignment="1">
      <alignment horizontal="center" vertical="center" wrapText="1"/>
    </xf>
    <xf numFmtId="0" fontId="39" fillId="30" borderId="36" xfId="0" applyFont="1" applyFill="1" applyBorder="1" applyAlignment="1">
      <alignment horizontal="center" vertical="center" wrapText="1"/>
    </xf>
    <xf numFmtId="9" fontId="38" fillId="30" borderId="16" xfId="44" applyNumberFormat="1" applyFont="1" applyFill="1" applyBorder="1" applyAlignment="1">
      <alignment horizontal="center" vertical="center"/>
    </xf>
    <xf numFmtId="0" fontId="38" fillId="30" borderId="19" xfId="0" applyFont="1" applyFill="1" applyBorder="1" applyAlignment="1">
      <alignment horizontal="center" vertical="center"/>
    </xf>
    <xf numFmtId="0" fontId="38" fillId="30" borderId="17" xfId="0" applyFont="1" applyFill="1" applyBorder="1" applyAlignment="1">
      <alignment horizontal="center" vertical="center"/>
    </xf>
    <xf numFmtId="0" fontId="38" fillId="30" borderId="17" xfId="44" applyFont="1" applyFill="1" applyBorder="1" applyAlignment="1">
      <alignment horizontal="center" vertical="center"/>
    </xf>
    <xf numFmtId="0" fontId="38" fillId="30" borderId="12" xfId="44" applyFont="1" applyFill="1" applyBorder="1" applyAlignment="1">
      <alignment vertical="center"/>
    </xf>
    <xf numFmtId="0" fontId="38" fillId="30" borderId="16" xfId="44" applyFont="1" applyFill="1" applyBorder="1" applyAlignment="1">
      <alignment vertical="center"/>
    </xf>
    <xf numFmtId="9" fontId="38" fillId="30" borderId="12" xfId="44" applyNumberFormat="1" applyFont="1" applyFill="1" applyBorder="1" applyAlignment="1">
      <alignment horizontal="center" vertical="center"/>
    </xf>
    <xf numFmtId="0" fontId="33" fillId="30" borderId="16" xfId="0" applyFont="1" applyFill="1" applyBorder="1" applyAlignment="1">
      <alignment horizontal="center" vertical="center" wrapText="1"/>
    </xf>
    <xf numFmtId="0" fontId="33" fillId="30" borderId="17" xfId="0" applyFont="1" applyFill="1" applyBorder="1" applyAlignment="1">
      <alignment horizontal="center" vertical="center" wrapText="1"/>
    </xf>
    <xf numFmtId="0" fontId="6" fillId="30" borderId="47" xfId="0" applyFont="1" applyFill="1" applyBorder="1" applyAlignment="1">
      <alignment horizontal="center" vertical="center"/>
    </xf>
    <xf numFmtId="0" fontId="6" fillId="30" borderId="10" xfId="0" applyFont="1" applyFill="1" applyBorder="1" applyAlignment="1">
      <alignment horizontal="center" vertical="center"/>
    </xf>
    <xf numFmtId="0" fontId="44" fillId="0" borderId="23" xfId="0" applyFont="1" applyBorder="1" applyAlignment="1">
      <alignment horizontal="center" wrapText="1"/>
    </xf>
  </cellXfs>
  <cellStyles count="6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6" builtinId="8" customBuiltin="1"/>
    <cellStyle name="Hyperlink 2" xfId="54" xr:uid="{0BA0D485-4FF4-4A90-8ADC-A641491978F9}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 customBuiltin="1"/>
    <cellStyle name="Normal 2" xfId="42" xr:uid="{00000000-0005-0000-0000-000026000000}"/>
    <cellStyle name="Normal 2 2" xfId="50" xr:uid="{39C55EB9-F845-4216-868B-E6AC86488EE8}"/>
    <cellStyle name="Normal 2 2 2" xfId="59" xr:uid="{BBB41443-72B3-47F8-8EE9-952A73386BF1}"/>
    <cellStyle name="Normal 2 2 3" xfId="52" xr:uid="{CCA755AC-CB94-4F5F-AFCC-43A0395B935D}"/>
    <cellStyle name="Normal 2 3" xfId="47" xr:uid="{49C33076-1209-474E-B482-62FE347900FD}"/>
    <cellStyle name="Normal 2 3 2" xfId="60" xr:uid="{80D8D087-D1E2-46DE-AA63-C216A72D4B16}"/>
    <cellStyle name="Normal 2 3 3" xfId="53" xr:uid="{13E7B9E6-22D4-4A5C-A35F-4743EB85D9EB}"/>
    <cellStyle name="Normal 2 4" xfId="58" xr:uid="{760A564D-D118-4CB2-8CE7-83245476EAC4}"/>
    <cellStyle name="Normal 2 5" xfId="51" xr:uid="{22B0904B-07F4-4015-B00F-5B268FC7775E}"/>
    <cellStyle name="Normal 3" xfId="45" xr:uid="{00000000-0005-0000-0000-000027000000}"/>
    <cellStyle name="Normal 3 2" xfId="61" xr:uid="{318B1EE0-FE51-494B-A9D2-5FA89922481A}"/>
    <cellStyle name="Normal 3 3" xfId="55" xr:uid="{763B54B0-0A9D-471E-AF3C-22B982D930D8}"/>
    <cellStyle name="Normal 4" xfId="49" xr:uid="{A1A07759-2198-42BE-98A0-DFAC83972CC1}"/>
    <cellStyle name="Normal 4 2" xfId="56" xr:uid="{A5DAE28F-39F8-4309-86AE-1E43B2FDA7AD}"/>
    <cellStyle name="Normal_Summary Tables" xfId="44" xr:uid="{00000000-0005-0000-0000-000028000000}"/>
    <cellStyle name="Note" xfId="37" builtinId="10" customBuiltin="1"/>
    <cellStyle name="Output" xfId="38" builtinId="21" customBuiltin="1"/>
    <cellStyle name="Percent" xfId="43" builtinId="5"/>
    <cellStyle name="Percent 2" xfId="48" xr:uid="{5A83A482-559E-47F4-A866-AE8566181AC3}"/>
    <cellStyle name="Percent 2 2" xfId="57" xr:uid="{0193C4C1-3393-4A34-818B-C132B24F5D4E}"/>
    <cellStyle name="Title" xfId="39" builtinId="15" customBuiltin="1"/>
    <cellStyle name="Total" xfId="40" builtinId="25" customBuiltin="1"/>
    <cellStyle name="Warning Text" xfId="41" builtinId="11" customBuiltin="1"/>
  </cellStyles>
  <dxfs count="157"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>
          <bgColor rgb="FFFF66FF"/>
        </patternFill>
      </fill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99"/>
      <color rgb="FFFF9999"/>
      <color rgb="FFCCFFFF"/>
      <color rgb="FFFFCC99"/>
      <color rgb="FFFF99CC"/>
      <color rgb="FFFF00FF"/>
      <color rgb="FF6666FF"/>
      <color rgb="FFCC00FF"/>
      <color rgb="FF003399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133</xdr:row>
      <xdr:rowOff>0</xdr:rowOff>
    </xdr:from>
    <xdr:to>
      <xdr:col>13</xdr:col>
      <xdr:colOff>125887</xdr:colOff>
      <xdr:row>137</xdr:row>
      <xdr:rowOff>121997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E04E8D1-06A3-467A-A732-0F3DDCFF25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700" y="25412700"/>
          <a:ext cx="6212362" cy="883997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740833</xdr:colOff>
      <xdr:row>49</xdr:row>
      <xdr:rowOff>0</xdr:rowOff>
    </xdr:from>
    <xdr:to>
      <xdr:col>9</xdr:col>
      <xdr:colOff>358107</xdr:colOff>
      <xdr:row>54</xdr:row>
      <xdr:rowOff>76322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7A9C48A-7781-47D4-AF51-EFD19592EB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833" y="7970921"/>
          <a:ext cx="6212362" cy="883997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1193</xdr:row>
      <xdr:rowOff>0</xdr:rowOff>
    </xdr:from>
    <xdr:to>
      <xdr:col>9</xdr:col>
      <xdr:colOff>323125</xdr:colOff>
      <xdr:row>1198</xdr:row>
      <xdr:rowOff>70887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9A09C50-F710-4A60-954B-E4C6C924A1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3415" y="197028110"/>
          <a:ext cx="6212362" cy="883997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740833</xdr:colOff>
      <xdr:row>155</xdr:row>
      <xdr:rowOff>0</xdr:rowOff>
    </xdr:from>
    <xdr:to>
      <xdr:col>9</xdr:col>
      <xdr:colOff>402669</xdr:colOff>
      <xdr:row>160</xdr:row>
      <xdr:rowOff>76322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5572291-98DD-43DB-87EB-074D06359C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833" y="26541886"/>
          <a:ext cx="6212362" cy="883997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1136</xdr:row>
      <xdr:rowOff>0</xdr:rowOff>
    </xdr:from>
    <xdr:to>
      <xdr:col>9</xdr:col>
      <xdr:colOff>323125</xdr:colOff>
      <xdr:row>1141</xdr:row>
      <xdr:rowOff>70887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DA8D25B-9317-4D86-B492-ABE7BC507D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3415" y="187619268"/>
          <a:ext cx="6212362" cy="883997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740833</xdr:colOff>
      <xdr:row>15</xdr:row>
      <xdr:rowOff>0</xdr:rowOff>
    </xdr:from>
    <xdr:to>
      <xdr:col>9</xdr:col>
      <xdr:colOff>402669</xdr:colOff>
      <xdr:row>20</xdr:row>
      <xdr:rowOff>76322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DF3C482-8680-4BB6-85BE-80DA0347C3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833" y="2556711"/>
          <a:ext cx="6212362" cy="883997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740833</xdr:colOff>
      <xdr:row>29</xdr:row>
      <xdr:rowOff>0</xdr:rowOff>
    </xdr:from>
    <xdr:to>
      <xdr:col>9</xdr:col>
      <xdr:colOff>402669</xdr:colOff>
      <xdr:row>34</xdr:row>
      <xdr:rowOff>76322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782D9F2-EAF1-466F-9EC6-086915B8DF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833" y="4795921"/>
          <a:ext cx="6212362" cy="883997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740833</xdr:colOff>
      <xdr:row>715</xdr:row>
      <xdr:rowOff>0</xdr:rowOff>
    </xdr:from>
    <xdr:to>
      <xdr:col>9</xdr:col>
      <xdr:colOff>402669</xdr:colOff>
      <xdr:row>720</xdr:row>
      <xdr:rowOff>76321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494810F-29C8-49E1-8FA0-069A8AEEBA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833" y="118338377"/>
          <a:ext cx="6212362" cy="88399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133</xdr:row>
      <xdr:rowOff>0</xdr:rowOff>
    </xdr:from>
    <xdr:to>
      <xdr:col>7</xdr:col>
      <xdr:colOff>335437</xdr:colOff>
      <xdr:row>137</xdr:row>
      <xdr:rowOff>83897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8415D6E-5738-402E-8BA5-EFB90F5F86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0" y="26660475"/>
          <a:ext cx="6212362" cy="88399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40</xdr:row>
      <xdr:rowOff>0</xdr:rowOff>
    </xdr:from>
    <xdr:to>
      <xdr:col>10</xdr:col>
      <xdr:colOff>383062</xdr:colOff>
      <xdr:row>44</xdr:row>
      <xdr:rowOff>83897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A3BC091-2F95-400B-8AD1-9A6A24A23C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6725" y="8210550"/>
          <a:ext cx="6212362" cy="88399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36</xdr:row>
      <xdr:rowOff>0</xdr:rowOff>
    </xdr:from>
    <xdr:to>
      <xdr:col>2</xdr:col>
      <xdr:colOff>5097937</xdr:colOff>
      <xdr:row>41</xdr:row>
      <xdr:rowOff>74372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B5014F3-F81A-4499-96B7-0348D1178C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6953250"/>
          <a:ext cx="6212362" cy="88399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42</xdr:row>
      <xdr:rowOff>0</xdr:rowOff>
    </xdr:from>
    <xdr:to>
      <xdr:col>2</xdr:col>
      <xdr:colOff>5097937</xdr:colOff>
      <xdr:row>47</xdr:row>
      <xdr:rowOff>74372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B8FF815-CBF8-4932-BFDD-DEF9246FBD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8591550"/>
          <a:ext cx="6212362" cy="88399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32</xdr:row>
      <xdr:rowOff>0</xdr:rowOff>
    </xdr:from>
    <xdr:to>
      <xdr:col>8</xdr:col>
      <xdr:colOff>620626</xdr:colOff>
      <xdr:row>35</xdr:row>
      <xdr:rowOff>211644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AF511CB-AC25-44A4-85FE-C31262B304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8882" y="7765676"/>
          <a:ext cx="6212362" cy="88399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69</xdr:row>
      <xdr:rowOff>0</xdr:rowOff>
    </xdr:from>
    <xdr:to>
      <xdr:col>9</xdr:col>
      <xdr:colOff>295317</xdr:colOff>
      <xdr:row>74</xdr:row>
      <xdr:rowOff>90247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D0F3653-7ADE-42F7-81EF-3FEF676BE8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6023" y="11126932"/>
          <a:ext cx="6212362" cy="88399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33</xdr:row>
      <xdr:rowOff>0</xdr:rowOff>
    </xdr:from>
    <xdr:to>
      <xdr:col>9</xdr:col>
      <xdr:colOff>368935</xdr:colOff>
      <xdr:row>38</xdr:row>
      <xdr:rowOff>81329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501CB98-C675-4A48-AB7C-93ECF8A6D0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8455" y="5361826"/>
          <a:ext cx="6212362" cy="883997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33</xdr:row>
      <xdr:rowOff>0</xdr:rowOff>
    </xdr:from>
    <xdr:to>
      <xdr:col>9</xdr:col>
      <xdr:colOff>356993</xdr:colOff>
      <xdr:row>38</xdr:row>
      <xdr:rowOff>81892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4622AFB-455A-4500-BC2F-2D8DB55F08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1947" y="5354053"/>
          <a:ext cx="6212362" cy="8839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4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5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6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7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8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Relationship Id="rId4" Type="http://schemas.openxmlformats.org/officeDocument/2006/relationships/comments" Target="../comments9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Relationship Id="rId4" Type="http://schemas.openxmlformats.org/officeDocument/2006/relationships/comments" Target="../comments10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2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0"/>
  <dimension ref="A1:M131"/>
  <sheetViews>
    <sheetView tabSelected="1" zoomScaleNormal="100" workbookViewId="0">
      <pane ySplit="3" topLeftCell="A4" activePane="bottomLeft" state="frozen"/>
      <selection pane="bottomLeft"/>
    </sheetView>
  </sheetViews>
  <sheetFormatPr defaultRowHeight="15" customHeight="1"/>
  <cols>
    <col min="1" max="1" width="9.7109375" style="3" customWidth="1" collapsed="1"/>
    <col min="2" max="2" width="11.140625" style="2" customWidth="1"/>
    <col min="3" max="13" width="7.28515625" style="2" customWidth="1"/>
    <col min="14" max="16384" width="9.140625" style="2"/>
  </cols>
  <sheetData>
    <row r="1" spans="1:13" s="33" customFormat="1" ht="21" customHeight="1">
      <c r="A1" s="86"/>
      <c r="B1" s="260" t="s">
        <v>676</v>
      </c>
      <c r="C1" s="261"/>
      <c r="D1" s="261"/>
      <c r="E1" s="261"/>
      <c r="F1" s="261"/>
      <c r="G1" s="261"/>
      <c r="H1" s="261"/>
      <c r="I1" s="261"/>
      <c r="J1" s="261"/>
      <c r="K1" s="261"/>
      <c r="L1" s="261"/>
      <c r="M1" s="261"/>
    </row>
    <row r="2" spans="1:13" s="48" customFormat="1" ht="15" customHeight="1">
      <c r="A2" s="49"/>
      <c r="B2" s="262" t="s">
        <v>2</v>
      </c>
      <c r="C2" s="264" t="s">
        <v>70</v>
      </c>
      <c r="D2" s="266" t="s">
        <v>71</v>
      </c>
      <c r="E2" s="267"/>
      <c r="F2" s="267"/>
      <c r="G2" s="267"/>
      <c r="H2" s="268"/>
      <c r="I2" s="269" t="s">
        <v>72</v>
      </c>
      <c r="J2" s="270"/>
      <c r="K2" s="271"/>
      <c r="L2" s="272" t="s">
        <v>73</v>
      </c>
      <c r="M2" s="272"/>
    </row>
    <row r="3" spans="1:13" s="48" customFormat="1" ht="15" customHeight="1">
      <c r="A3" s="49"/>
      <c r="B3" s="263"/>
      <c r="C3" s="265"/>
      <c r="D3" s="181" t="s">
        <v>81</v>
      </c>
      <c r="E3" s="181" t="s">
        <v>74</v>
      </c>
      <c r="F3" s="181" t="s">
        <v>75</v>
      </c>
      <c r="G3" s="181" t="s">
        <v>76</v>
      </c>
      <c r="H3" s="181" t="s">
        <v>77</v>
      </c>
      <c r="I3" s="182" t="s">
        <v>78</v>
      </c>
      <c r="J3" s="181" t="s">
        <v>79</v>
      </c>
      <c r="K3" s="183" t="s">
        <v>80</v>
      </c>
      <c r="L3" s="181" t="s">
        <v>68</v>
      </c>
      <c r="M3" s="181" t="s">
        <v>69</v>
      </c>
    </row>
    <row r="4" spans="1:13" s="48" customFormat="1" ht="15" customHeight="1">
      <c r="A4" s="49"/>
      <c r="B4" s="184" t="s">
        <v>208</v>
      </c>
      <c r="C4" s="185"/>
      <c r="D4" s="185"/>
      <c r="E4" s="185"/>
      <c r="F4" s="185"/>
      <c r="G4" s="185"/>
      <c r="H4" s="185"/>
      <c r="I4" s="185"/>
      <c r="J4" s="185"/>
      <c r="K4" s="185"/>
      <c r="L4" s="185"/>
      <c r="M4" s="186"/>
    </row>
    <row r="5" spans="1:13" ht="15" customHeight="1">
      <c r="A5" s="49"/>
      <c r="B5" s="187" t="s">
        <v>215</v>
      </c>
      <c r="C5" s="179">
        <v>8.669064277473689</v>
      </c>
      <c r="D5" s="50">
        <v>0.21541739104917554</v>
      </c>
      <c r="E5" s="180">
        <v>8.2382294953753377</v>
      </c>
      <c r="F5" s="180">
        <v>9.0998990595720404</v>
      </c>
      <c r="G5" s="180">
        <v>8.022812104326162</v>
      </c>
      <c r="H5" s="180">
        <v>9.315316450621216</v>
      </c>
      <c r="I5" s="52">
        <v>2.4848978408077024E-2</v>
      </c>
      <c r="J5" s="51">
        <v>4.9697956816154049E-2</v>
      </c>
      <c r="K5" s="53">
        <v>7.4546935224231073E-2</v>
      </c>
      <c r="L5" s="180">
        <v>8.2356110636000039</v>
      </c>
      <c r="M5" s="180">
        <v>9.1025174913473741</v>
      </c>
    </row>
    <row r="6" spans="1:13" ht="15" customHeight="1">
      <c r="A6" s="49"/>
      <c r="B6" s="40" t="s">
        <v>211</v>
      </c>
      <c r="C6" s="177"/>
      <c r="D6" s="188"/>
      <c r="E6" s="190"/>
      <c r="F6" s="190"/>
      <c r="G6" s="190"/>
      <c r="H6" s="190"/>
      <c r="I6" s="189"/>
      <c r="J6" s="189"/>
      <c r="K6" s="189"/>
      <c r="L6" s="190"/>
      <c r="M6" s="191"/>
    </row>
    <row r="7" spans="1:13" ht="15" customHeight="1">
      <c r="A7" s="49"/>
      <c r="B7" s="187" t="s">
        <v>215</v>
      </c>
      <c r="C7" s="179">
        <v>8.3318496441709051</v>
      </c>
      <c r="D7" s="50">
        <v>0.2425533180128383</v>
      </c>
      <c r="E7" s="180">
        <v>7.8467430081452285</v>
      </c>
      <c r="F7" s="180">
        <v>8.8169562801965817</v>
      </c>
      <c r="G7" s="180">
        <v>7.6041896901323902</v>
      </c>
      <c r="H7" s="180">
        <v>9.05950959820942</v>
      </c>
      <c r="I7" s="52">
        <v>2.9111581266055668E-2</v>
      </c>
      <c r="J7" s="51">
        <v>5.8223162532111336E-2</v>
      </c>
      <c r="K7" s="53">
        <v>8.7334743798166997E-2</v>
      </c>
      <c r="L7" s="180">
        <v>7.9152571619623595</v>
      </c>
      <c r="M7" s="180">
        <v>8.7484421263794498</v>
      </c>
    </row>
    <row r="8" spans="1:13" ht="15" customHeight="1">
      <c r="A8" s="49"/>
      <c r="B8" s="40" t="s">
        <v>212</v>
      </c>
      <c r="C8" s="177"/>
      <c r="D8" s="188"/>
      <c r="E8" s="190"/>
      <c r="F8" s="190"/>
      <c r="G8" s="190"/>
      <c r="H8" s="190"/>
      <c r="I8" s="189"/>
      <c r="J8" s="189"/>
      <c r="K8" s="189"/>
      <c r="L8" s="190"/>
      <c r="M8" s="191"/>
    </row>
    <row r="9" spans="1:13" ht="15" customHeight="1">
      <c r="A9" s="49"/>
      <c r="B9" s="187" t="s">
        <v>215</v>
      </c>
      <c r="C9" s="179">
        <v>8.4810503161185267</v>
      </c>
      <c r="D9" s="50">
        <v>0.21198356670462964</v>
      </c>
      <c r="E9" s="180">
        <v>8.0570831827092668</v>
      </c>
      <c r="F9" s="180">
        <v>8.9050174495277865</v>
      </c>
      <c r="G9" s="180">
        <v>7.8450996160046378</v>
      </c>
      <c r="H9" s="180">
        <v>9.1170010162324147</v>
      </c>
      <c r="I9" s="52">
        <v>2.4994966284040035E-2</v>
      </c>
      <c r="J9" s="51">
        <v>4.998993256808007E-2</v>
      </c>
      <c r="K9" s="53">
        <v>7.4984898852120105E-2</v>
      </c>
      <c r="L9" s="180">
        <v>8.056997800312601</v>
      </c>
      <c r="M9" s="180">
        <v>8.9051028319244523</v>
      </c>
    </row>
    <row r="10" spans="1:13" ht="15" customHeight="1">
      <c r="A10" s="49"/>
      <c r="B10" s="40" t="s">
        <v>213</v>
      </c>
      <c r="C10" s="177"/>
      <c r="D10" s="188"/>
      <c r="E10" s="190"/>
      <c r="F10" s="190"/>
      <c r="G10" s="190"/>
      <c r="H10" s="190"/>
      <c r="I10" s="189"/>
      <c r="J10" s="189"/>
      <c r="K10" s="189"/>
      <c r="L10" s="190"/>
      <c r="M10" s="191"/>
    </row>
    <row r="11" spans="1:13" ht="15" customHeight="1">
      <c r="A11" s="49"/>
      <c r="B11" s="187" t="s">
        <v>215</v>
      </c>
      <c r="C11" s="179">
        <v>8.6844802198717534</v>
      </c>
      <c r="D11" s="50">
        <v>0.16490222471959481</v>
      </c>
      <c r="E11" s="180">
        <v>8.3546757704325643</v>
      </c>
      <c r="F11" s="180">
        <v>9.0142846693109426</v>
      </c>
      <c r="G11" s="180">
        <v>8.1897735457129688</v>
      </c>
      <c r="H11" s="180">
        <v>9.1791868940305381</v>
      </c>
      <c r="I11" s="52">
        <v>1.8988151339474176E-2</v>
      </c>
      <c r="J11" s="51">
        <v>3.7976302678948352E-2</v>
      </c>
      <c r="K11" s="53">
        <v>5.6964454018422525E-2</v>
      </c>
      <c r="L11" s="180">
        <v>8.2502562088781666</v>
      </c>
      <c r="M11" s="180">
        <v>9.1187042308653403</v>
      </c>
    </row>
    <row r="12" spans="1:13" ht="15" customHeight="1">
      <c r="A12" s="49"/>
      <c r="B12" s="40" t="s">
        <v>209</v>
      </c>
      <c r="C12" s="177"/>
      <c r="D12" s="188"/>
      <c r="E12" s="190"/>
      <c r="F12" s="190"/>
      <c r="G12" s="190"/>
      <c r="H12" s="190"/>
      <c r="I12" s="189"/>
      <c r="J12" s="189"/>
      <c r="K12" s="189"/>
      <c r="L12" s="190"/>
      <c r="M12" s="191"/>
    </row>
    <row r="13" spans="1:13" ht="15" customHeight="1">
      <c r="A13" s="49"/>
      <c r="B13" s="187" t="s">
        <v>216</v>
      </c>
      <c r="C13" s="179">
        <v>2.0471349206349205</v>
      </c>
      <c r="D13" s="50">
        <v>0.14437505503419176</v>
      </c>
      <c r="E13" s="180">
        <v>1.7583848105665369</v>
      </c>
      <c r="F13" s="180">
        <v>2.3358850307033041</v>
      </c>
      <c r="G13" s="180">
        <v>1.6140097555323454</v>
      </c>
      <c r="H13" s="180">
        <v>2.4802600857374957</v>
      </c>
      <c r="I13" s="52">
        <v>7.0525422422775014E-2</v>
      </c>
      <c r="J13" s="51">
        <v>0.14105084484555003</v>
      </c>
      <c r="K13" s="53">
        <v>0.21157626726832504</v>
      </c>
      <c r="L13" s="180">
        <v>1.9447781746031745</v>
      </c>
      <c r="M13" s="180">
        <v>2.1494916666666666</v>
      </c>
    </row>
    <row r="14" spans="1:13" ht="15" customHeight="1">
      <c r="A14" s="49"/>
      <c r="B14" s="187" t="s">
        <v>138</v>
      </c>
      <c r="C14" s="179">
        <v>3.2033500000000004</v>
      </c>
      <c r="D14" s="50">
        <v>0.14228374136149327</v>
      </c>
      <c r="E14" s="180">
        <v>2.9187825172770139</v>
      </c>
      <c r="F14" s="180">
        <v>3.4879174827229869</v>
      </c>
      <c r="G14" s="180">
        <v>2.7764987759155204</v>
      </c>
      <c r="H14" s="180">
        <v>3.6302012240844803</v>
      </c>
      <c r="I14" s="52">
        <v>4.4417169950674532E-2</v>
      </c>
      <c r="J14" s="51">
        <v>8.8834339901349063E-2</v>
      </c>
      <c r="K14" s="53">
        <v>0.13325150985202361</v>
      </c>
      <c r="L14" s="180">
        <v>3.0431825000000003</v>
      </c>
      <c r="M14" s="180">
        <v>3.3635175000000004</v>
      </c>
    </row>
    <row r="15" spans="1:13" s="48" customFormat="1" ht="15" customHeight="1">
      <c r="A15" s="49"/>
      <c r="B15" s="187" t="s">
        <v>217</v>
      </c>
      <c r="C15" s="242">
        <v>65.689761904761909</v>
      </c>
      <c r="D15" s="244">
        <v>2.5968911239547197</v>
      </c>
      <c r="E15" s="243">
        <v>60.495979656852469</v>
      </c>
      <c r="F15" s="243">
        <v>70.883544152671348</v>
      </c>
      <c r="G15" s="243">
        <v>57.89908853289775</v>
      </c>
      <c r="H15" s="243">
        <v>73.480435276626068</v>
      </c>
      <c r="I15" s="52">
        <v>3.9532661538943234E-2</v>
      </c>
      <c r="J15" s="51">
        <v>7.9065323077886468E-2</v>
      </c>
      <c r="K15" s="53">
        <v>0.1185979846168297</v>
      </c>
      <c r="L15" s="243">
        <v>62.405273809523813</v>
      </c>
      <c r="M15" s="243">
        <v>68.974249999999998</v>
      </c>
    </row>
    <row r="16" spans="1:13" ht="15" customHeight="1">
      <c r="A16" s="49"/>
      <c r="B16" s="187" t="s">
        <v>218</v>
      </c>
      <c r="C16" s="242">
        <v>51.759259259259267</v>
      </c>
      <c r="D16" s="243">
        <v>6.6045587034536517</v>
      </c>
      <c r="E16" s="243">
        <v>38.550141852351963</v>
      </c>
      <c r="F16" s="243">
        <v>64.968376666166563</v>
      </c>
      <c r="G16" s="243">
        <v>31.945583148898312</v>
      </c>
      <c r="H16" s="243">
        <v>71.572935369620225</v>
      </c>
      <c r="I16" s="52">
        <v>0.12760149194507947</v>
      </c>
      <c r="J16" s="51">
        <v>0.25520298389015894</v>
      </c>
      <c r="K16" s="53">
        <v>0.38280447583523841</v>
      </c>
      <c r="L16" s="243">
        <v>49.171296296296305</v>
      </c>
      <c r="M16" s="243">
        <v>54.347222222222229</v>
      </c>
    </row>
    <row r="17" spans="1:13" ht="15" customHeight="1">
      <c r="A17" s="49"/>
      <c r="B17" s="187" t="s">
        <v>139</v>
      </c>
      <c r="C17" s="248">
        <v>35.089761904761907</v>
      </c>
      <c r="D17" s="180">
        <v>2.555723946321756</v>
      </c>
      <c r="E17" s="244">
        <v>29.978314012118396</v>
      </c>
      <c r="F17" s="244">
        <v>40.201209797405419</v>
      </c>
      <c r="G17" s="244">
        <v>27.422590065796641</v>
      </c>
      <c r="H17" s="244">
        <v>42.756933743727174</v>
      </c>
      <c r="I17" s="52">
        <v>7.2833892497142533E-2</v>
      </c>
      <c r="J17" s="51">
        <v>0.14566778499428507</v>
      </c>
      <c r="K17" s="53">
        <v>0.2185016774914276</v>
      </c>
      <c r="L17" s="244">
        <v>33.335273809523812</v>
      </c>
      <c r="M17" s="244">
        <v>36.844250000000002</v>
      </c>
    </row>
    <row r="18" spans="1:13" ht="15" customHeight="1">
      <c r="A18" s="49"/>
      <c r="B18" s="187" t="s">
        <v>140</v>
      </c>
      <c r="C18" s="179">
        <v>0.27357142857142863</v>
      </c>
      <c r="D18" s="50">
        <v>1.9732532080290629E-2</v>
      </c>
      <c r="E18" s="180">
        <v>0.23410636441084737</v>
      </c>
      <c r="F18" s="180">
        <v>0.3130364927320099</v>
      </c>
      <c r="G18" s="180">
        <v>0.21437383233055674</v>
      </c>
      <c r="H18" s="180">
        <v>0.33276902481230053</v>
      </c>
      <c r="I18" s="52">
        <v>7.212936008461325E-2</v>
      </c>
      <c r="J18" s="51">
        <v>0.1442587201692265</v>
      </c>
      <c r="K18" s="53">
        <v>0.21638808025383977</v>
      </c>
      <c r="L18" s="180">
        <v>0.2598928571428572</v>
      </c>
      <c r="M18" s="180">
        <v>0.28725000000000006</v>
      </c>
    </row>
    <row r="19" spans="1:13" ht="15" customHeight="1">
      <c r="A19" s="49"/>
      <c r="B19" s="187" t="s">
        <v>219</v>
      </c>
      <c r="C19" s="251">
        <v>5.4714285714285715E-2</v>
      </c>
      <c r="D19" s="50">
        <v>5.113707070218557E-3</v>
      </c>
      <c r="E19" s="50">
        <v>4.4486871573848605E-2</v>
      </c>
      <c r="F19" s="50">
        <v>6.4941699854722826E-2</v>
      </c>
      <c r="G19" s="50">
        <v>3.9373164503630043E-2</v>
      </c>
      <c r="H19" s="50">
        <v>7.0055406924941388E-2</v>
      </c>
      <c r="I19" s="52">
        <v>9.3462009116266051E-2</v>
      </c>
      <c r="J19" s="51">
        <v>0.1869240182325321</v>
      </c>
      <c r="K19" s="53">
        <v>0.28038602734879814</v>
      </c>
      <c r="L19" s="50">
        <v>5.197857142857143E-2</v>
      </c>
      <c r="M19" s="50">
        <v>5.7450000000000001E-2</v>
      </c>
    </row>
    <row r="20" spans="1:13" ht="15" customHeight="1">
      <c r="A20" s="49"/>
      <c r="B20" s="187" t="s">
        <v>141</v>
      </c>
      <c r="C20" s="179">
        <v>2.6609499999999993</v>
      </c>
      <c r="D20" s="50">
        <v>0.2618199965291913</v>
      </c>
      <c r="E20" s="180">
        <v>2.1373100069416164</v>
      </c>
      <c r="F20" s="180">
        <v>3.1845899930583821</v>
      </c>
      <c r="G20" s="180">
        <v>1.8754900104124252</v>
      </c>
      <c r="H20" s="180">
        <v>3.4464099895875733</v>
      </c>
      <c r="I20" s="52">
        <v>9.8393429613180025E-2</v>
      </c>
      <c r="J20" s="51">
        <v>0.19678685922636005</v>
      </c>
      <c r="K20" s="53">
        <v>0.29518028883954006</v>
      </c>
      <c r="L20" s="180">
        <v>2.5279024999999993</v>
      </c>
      <c r="M20" s="180">
        <v>2.7939974999999992</v>
      </c>
    </row>
    <row r="21" spans="1:13" ht="15" customHeight="1">
      <c r="A21" s="49"/>
      <c r="B21" s="187" t="s">
        <v>220</v>
      </c>
      <c r="C21" s="179">
        <v>0.65310714285714278</v>
      </c>
      <c r="D21" s="50">
        <v>2.4932021399331844E-2</v>
      </c>
      <c r="E21" s="180">
        <v>0.60324310005847903</v>
      </c>
      <c r="F21" s="180">
        <v>0.70297118565580652</v>
      </c>
      <c r="G21" s="180">
        <v>0.57831107865914722</v>
      </c>
      <c r="H21" s="180">
        <v>0.72790320705513833</v>
      </c>
      <c r="I21" s="52">
        <v>3.817447362505013E-2</v>
      </c>
      <c r="J21" s="51">
        <v>7.634894725010026E-2</v>
      </c>
      <c r="K21" s="53">
        <v>0.11452342087515038</v>
      </c>
      <c r="L21" s="180">
        <v>0.62045178571428561</v>
      </c>
      <c r="M21" s="180">
        <v>0.68576249999999994</v>
      </c>
    </row>
    <row r="22" spans="1:13" ht="15" customHeight="1">
      <c r="A22" s="49"/>
      <c r="B22" s="187" t="s">
        <v>142</v>
      </c>
      <c r="C22" s="248">
        <v>10.877638888888891</v>
      </c>
      <c r="D22" s="180">
        <v>0.64249830569936983</v>
      </c>
      <c r="E22" s="244">
        <v>9.5926422774901514</v>
      </c>
      <c r="F22" s="244">
        <v>12.16263550028763</v>
      </c>
      <c r="G22" s="244">
        <v>8.9501439717907818</v>
      </c>
      <c r="H22" s="244">
        <v>12.805133805986999</v>
      </c>
      <c r="I22" s="52">
        <v>5.9065971233486919E-2</v>
      </c>
      <c r="J22" s="51">
        <v>0.11813194246697384</v>
      </c>
      <c r="K22" s="53">
        <v>0.17719791370046076</v>
      </c>
      <c r="L22" s="244">
        <v>10.333756944444445</v>
      </c>
      <c r="M22" s="244">
        <v>11.421520833333336</v>
      </c>
    </row>
    <row r="23" spans="1:13" ht="15" customHeight="1">
      <c r="A23" s="49"/>
      <c r="B23" s="187" t="s">
        <v>167</v>
      </c>
      <c r="C23" s="248">
        <v>28.850144927536235</v>
      </c>
      <c r="D23" s="180">
        <v>1.8264558821182102</v>
      </c>
      <c r="E23" s="244">
        <v>25.197233163299813</v>
      </c>
      <c r="F23" s="244">
        <v>32.503056691772656</v>
      </c>
      <c r="G23" s="244">
        <v>23.370777281181603</v>
      </c>
      <c r="H23" s="244">
        <v>34.329512573890867</v>
      </c>
      <c r="I23" s="52">
        <v>6.3308378058611961E-2</v>
      </c>
      <c r="J23" s="51">
        <v>0.12661675611722392</v>
      </c>
      <c r="K23" s="53">
        <v>0.1899251341758359</v>
      </c>
      <c r="L23" s="244">
        <v>27.407637681159422</v>
      </c>
      <c r="M23" s="244">
        <v>30.292652173913048</v>
      </c>
    </row>
    <row r="24" spans="1:13" ht="15" customHeight="1">
      <c r="A24" s="49"/>
      <c r="B24" s="187" t="s">
        <v>143</v>
      </c>
      <c r="C24" s="248">
        <v>26.100980392156863</v>
      </c>
      <c r="D24" s="180">
        <v>1.1679291225306754</v>
      </c>
      <c r="E24" s="244">
        <v>23.765122147095511</v>
      </c>
      <c r="F24" s="244">
        <v>28.436838637218216</v>
      </c>
      <c r="G24" s="244">
        <v>22.597193024564838</v>
      </c>
      <c r="H24" s="244">
        <v>29.604767759748889</v>
      </c>
      <c r="I24" s="52">
        <v>4.4746561431141828E-2</v>
      </c>
      <c r="J24" s="51">
        <v>8.9493122862283656E-2</v>
      </c>
      <c r="K24" s="53">
        <v>0.13423968429342548</v>
      </c>
      <c r="L24" s="244">
        <v>24.79593137254902</v>
      </c>
      <c r="M24" s="244">
        <v>27.406029411764706</v>
      </c>
    </row>
    <row r="25" spans="1:13" ht="15" customHeight="1">
      <c r="A25" s="49"/>
      <c r="B25" s="187" t="s">
        <v>168</v>
      </c>
      <c r="C25" s="179">
        <v>0.77728124999999981</v>
      </c>
      <c r="D25" s="50">
        <v>4.0079161594760451E-2</v>
      </c>
      <c r="E25" s="180">
        <v>0.69712292681047894</v>
      </c>
      <c r="F25" s="180">
        <v>0.85743957318952069</v>
      </c>
      <c r="G25" s="180">
        <v>0.6570437652157185</v>
      </c>
      <c r="H25" s="180">
        <v>0.89751873478428112</v>
      </c>
      <c r="I25" s="52">
        <v>5.1563268243972775E-2</v>
      </c>
      <c r="J25" s="51">
        <v>0.10312653648794555</v>
      </c>
      <c r="K25" s="53">
        <v>0.15468980473191832</v>
      </c>
      <c r="L25" s="180">
        <v>0.73841718749999985</v>
      </c>
      <c r="M25" s="180">
        <v>0.81614531249999978</v>
      </c>
    </row>
    <row r="26" spans="1:13" ht="15" customHeight="1">
      <c r="A26" s="49"/>
      <c r="B26" s="187" t="s">
        <v>221</v>
      </c>
      <c r="C26" s="242">
        <v>171.27106060606059</v>
      </c>
      <c r="D26" s="243">
        <v>5.5047370658572863</v>
      </c>
      <c r="E26" s="243">
        <v>160.26158647434602</v>
      </c>
      <c r="F26" s="243">
        <v>182.28053473777516</v>
      </c>
      <c r="G26" s="243">
        <v>154.75684940848873</v>
      </c>
      <c r="H26" s="243">
        <v>187.78527180363244</v>
      </c>
      <c r="I26" s="52">
        <v>3.2140497328493195E-2</v>
      </c>
      <c r="J26" s="51">
        <v>6.428099465698639E-2</v>
      </c>
      <c r="K26" s="53">
        <v>9.6421491985479585E-2</v>
      </c>
      <c r="L26" s="243">
        <v>162.70750757575755</v>
      </c>
      <c r="M26" s="243">
        <v>179.83461363636363</v>
      </c>
    </row>
    <row r="27" spans="1:13" ht="15" customHeight="1">
      <c r="A27" s="49"/>
      <c r="B27" s="187" t="s">
        <v>144</v>
      </c>
      <c r="C27" s="179">
        <v>2.1603571428571429</v>
      </c>
      <c r="D27" s="180">
        <v>0.21869678546363919</v>
      </c>
      <c r="E27" s="180">
        <v>1.7229635719298644</v>
      </c>
      <c r="F27" s="180">
        <v>2.5977507137844214</v>
      </c>
      <c r="G27" s="180">
        <v>1.5042667864662254</v>
      </c>
      <c r="H27" s="180">
        <v>2.8164474992480604</v>
      </c>
      <c r="I27" s="52">
        <v>0.10123177373089597</v>
      </c>
      <c r="J27" s="51">
        <v>0.20246354746179193</v>
      </c>
      <c r="K27" s="53">
        <v>0.30369532119268788</v>
      </c>
      <c r="L27" s="180">
        <v>2.0523392857142859</v>
      </c>
      <c r="M27" s="180">
        <v>2.2683749999999998</v>
      </c>
    </row>
    <row r="28" spans="1:13" ht="15" customHeight="1">
      <c r="A28" s="49"/>
      <c r="B28" s="187" t="s">
        <v>222</v>
      </c>
      <c r="C28" s="179">
        <v>1.3316875000000001</v>
      </c>
      <c r="D28" s="180">
        <v>0.20314052317401016</v>
      </c>
      <c r="E28" s="180">
        <v>0.92540645365197982</v>
      </c>
      <c r="F28" s="180">
        <v>1.7379685463480206</v>
      </c>
      <c r="G28" s="180">
        <v>0.72226593047796972</v>
      </c>
      <c r="H28" s="180">
        <v>1.9411090695220306</v>
      </c>
      <c r="I28" s="52">
        <v>0.15254368849599484</v>
      </c>
      <c r="J28" s="51">
        <v>0.30508737699198968</v>
      </c>
      <c r="K28" s="53">
        <v>0.45763106548798449</v>
      </c>
      <c r="L28" s="180">
        <v>1.2651031250000002</v>
      </c>
      <c r="M28" s="180">
        <v>1.3982718750000001</v>
      </c>
    </row>
    <row r="29" spans="1:13" ht="15" customHeight="1">
      <c r="A29" s="49"/>
      <c r="B29" s="187" t="s">
        <v>145</v>
      </c>
      <c r="C29" s="179">
        <v>0.4683888888888888</v>
      </c>
      <c r="D29" s="180">
        <v>6.9400814230620195E-2</v>
      </c>
      <c r="E29" s="180">
        <v>0.32958726042764841</v>
      </c>
      <c r="F29" s="180">
        <v>0.60719051735012919</v>
      </c>
      <c r="G29" s="180">
        <v>0.26018644619702824</v>
      </c>
      <c r="H29" s="180">
        <v>0.67659133158074936</v>
      </c>
      <c r="I29" s="52">
        <v>0.14816921553210341</v>
      </c>
      <c r="J29" s="51">
        <v>0.29633843106420682</v>
      </c>
      <c r="K29" s="53">
        <v>0.44450764659631026</v>
      </c>
      <c r="L29" s="180">
        <v>0.44496944444444436</v>
      </c>
      <c r="M29" s="180">
        <v>0.49180833333333324</v>
      </c>
    </row>
    <row r="30" spans="1:13" ht="15" customHeight="1">
      <c r="A30" s="49"/>
      <c r="B30" s="187" t="s">
        <v>146</v>
      </c>
      <c r="C30" s="179">
        <v>5.5359699999999998</v>
      </c>
      <c r="D30" s="50">
        <v>0.2155978302512673</v>
      </c>
      <c r="E30" s="180">
        <v>5.1047743394974656</v>
      </c>
      <c r="F30" s="180">
        <v>5.9671656605025341</v>
      </c>
      <c r="G30" s="180">
        <v>4.8891765092461981</v>
      </c>
      <c r="H30" s="180">
        <v>6.1827634907538016</v>
      </c>
      <c r="I30" s="52">
        <v>3.8944905816192518E-2</v>
      </c>
      <c r="J30" s="51">
        <v>7.7889811632385036E-2</v>
      </c>
      <c r="K30" s="53">
        <v>0.11683471744857755</v>
      </c>
      <c r="L30" s="180">
        <v>5.2591714999999999</v>
      </c>
      <c r="M30" s="180">
        <v>5.8127684999999998</v>
      </c>
    </row>
    <row r="31" spans="1:13" ht="15" customHeight="1">
      <c r="A31" s="49"/>
      <c r="B31" s="187" t="s">
        <v>147</v>
      </c>
      <c r="C31" s="248">
        <v>10.339803921568629</v>
      </c>
      <c r="D31" s="180">
        <v>0.58889892288113144</v>
      </c>
      <c r="E31" s="244">
        <v>9.1620060758063673</v>
      </c>
      <c r="F31" s="244">
        <v>11.517601767330891</v>
      </c>
      <c r="G31" s="244">
        <v>8.5731071529252354</v>
      </c>
      <c r="H31" s="244">
        <v>12.106500690212023</v>
      </c>
      <c r="I31" s="52">
        <v>5.6954554201235845E-2</v>
      </c>
      <c r="J31" s="51">
        <v>0.11390910840247169</v>
      </c>
      <c r="K31" s="53">
        <v>0.17086366260370753</v>
      </c>
      <c r="L31" s="244">
        <v>9.8228137254901977</v>
      </c>
      <c r="M31" s="244">
        <v>10.856794117647061</v>
      </c>
    </row>
    <row r="32" spans="1:13" ht="15" customHeight="1">
      <c r="A32" s="49"/>
      <c r="B32" s="187" t="s">
        <v>148</v>
      </c>
      <c r="C32" s="179">
        <v>2.0823749999999999</v>
      </c>
      <c r="D32" s="180">
        <v>0.28450692858774473</v>
      </c>
      <c r="E32" s="180">
        <v>1.5133611428245104</v>
      </c>
      <c r="F32" s="180">
        <v>2.6513888571754896</v>
      </c>
      <c r="G32" s="180">
        <v>1.2288542142367658</v>
      </c>
      <c r="H32" s="180">
        <v>2.935895785763234</v>
      </c>
      <c r="I32" s="52">
        <v>0.13662617376204803</v>
      </c>
      <c r="J32" s="51">
        <v>0.27325234752409605</v>
      </c>
      <c r="K32" s="53">
        <v>0.4098785212861441</v>
      </c>
      <c r="L32" s="180">
        <v>1.9782562499999998</v>
      </c>
      <c r="M32" s="180">
        <v>2.1864937499999999</v>
      </c>
    </row>
    <row r="33" spans="1:13" ht="15" customHeight="1">
      <c r="A33" s="49"/>
      <c r="B33" s="187" t="s">
        <v>223</v>
      </c>
      <c r="C33" s="179">
        <v>0.11244444444444446</v>
      </c>
      <c r="D33" s="180">
        <v>2.4590768234297771E-2</v>
      </c>
      <c r="E33" s="180">
        <v>6.3262907975848909E-2</v>
      </c>
      <c r="F33" s="180">
        <v>0.16162598091304001</v>
      </c>
      <c r="G33" s="180">
        <v>3.8672139741551148E-2</v>
      </c>
      <c r="H33" s="180">
        <v>0.18621674914733777</v>
      </c>
      <c r="I33" s="52">
        <v>0.21869260287418965</v>
      </c>
      <c r="J33" s="51">
        <v>0.4373852057483793</v>
      </c>
      <c r="K33" s="53">
        <v>0.65607780862256893</v>
      </c>
      <c r="L33" s="180">
        <v>0.10682222222222224</v>
      </c>
      <c r="M33" s="180">
        <v>0.11806666666666668</v>
      </c>
    </row>
    <row r="34" spans="1:13" ht="15" customHeight="1">
      <c r="A34" s="49"/>
      <c r="B34" s="187" t="s">
        <v>149</v>
      </c>
      <c r="C34" s="179">
        <v>0.57664285714285712</v>
      </c>
      <c r="D34" s="180">
        <v>7.9912416455750077E-2</v>
      </c>
      <c r="E34" s="180">
        <v>0.41681802423135694</v>
      </c>
      <c r="F34" s="180">
        <v>0.7364676900543573</v>
      </c>
      <c r="G34" s="180">
        <v>0.33690560777560691</v>
      </c>
      <c r="H34" s="180">
        <v>0.81638010651010728</v>
      </c>
      <c r="I34" s="52">
        <v>0.13858216652799468</v>
      </c>
      <c r="J34" s="51">
        <v>0.27716433305598936</v>
      </c>
      <c r="K34" s="53">
        <v>0.41574649958398402</v>
      </c>
      <c r="L34" s="180">
        <v>0.54781071428571426</v>
      </c>
      <c r="M34" s="180">
        <v>0.60547499999999999</v>
      </c>
    </row>
    <row r="35" spans="1:13" ht="15" customHeight="1">
      <c r="A35" s="49"/>
      <c r="B35" s="187" t="s">
        <v>150</v>
      </c>
      <c r="C35" s="179">
        <v>0.43595238095238098</v>
      </c>
      <c r="D35" s="180">
        <v>4.9209830656253888E-2</v>
      </c>
      <c r="E35" s="180">
        <v>0.33753271963987319</v>
      </c>
      <c r="F35" s="180">
        <v>0.53437204226488877</v>
      </c>
      <c r="G35" s="180">
        <v>0.28832288898361935</v>
      </c>
      <c r="H35" s="180">
        <v>0.58358187292114261</v>
      </c>
      <c r="I35" s="52">
        <v>0.11287891248294174</v>
      </c>
      <c r="J35" s="51">
        <v>0.22575782496588348</v>
      </c>
      <c r="K35" s="53">
        <v>0.33863673744882522</v>
      </c>
      <c r="L35" s="180">
        <v>0.41415476190476191</v>
      </c>
      <c r="M35" s="180">
        <v>0.45775000000000005</v>
      </c>
    </row>
    <row r="36" spans="1:13" ht="15" customHeight="1">
      <c r="A36" s="49"/>
      <c r="B36" s="187" t="s">
        <v>169</v>
      </c>
      <c r="C36" s="251">
        <v>3.9325000000000006E-2</v>
      </c>
      <c r="D36" s="50">
        <v>1.9821146455010017E-3</v>
      </c>
      <c r="E36" s="50">
        <v>3.5360770708997999E-2</v>
      </c>
      <c r="F36" s="50">
        <v>4.3289229291002013E-2</v>
      </c>
      <c r="G36" s="50">
        <v>3.3378656063496999E-2</v>
      </c>
      <c r="H36" s="50">
        <v>4.5271343936503013E-2</v>
      </c>
      <c r="I36" s="52">
        <v>5.0403423916109379E-2</v>
      </c>
      <c r="J36" s="51">
        <v>0.10080684783221876</v>
      </c>
      <c r="K36" s="53">
        <v>0.15121027174832813</v>
      </c>
      <c r="L36" s="50">
        <v>3.7358750000000003E-2</v>
      </c>
      <c r="M36" s="50">
        <v>4.1291250000000009E-2</v>
      </c>
    </row>
    <row r="37" spans="1:13" ht="15" customHeight="1">
      <c r="A37" s="49"/>
      <c r="B37" s="187" t="s">
        <v>151</v>
      </c>
      <c r="C37" s="251">
        <v>0.16024130434782607</v>
      </c>
      <c r="D37" s="50">
        <v>1.2934973404393214E-2</v>
      </c>
      <c r="E37" s="50">
        <v>0.13437135753903964</v>
      </c>
      <c r="F37" s="50">
        <v>0.18611125115661251</v>
      </c>
      <c r="G37" s="50">
        <v>0.12143638413464644</v>
      </c>
      <c r="H37" s="50">
        <v>0.19904622456100571</v>
      </c>
      <c r="I37" s="52">
        <v>8.0721842954523462E-2</v>
      </c>
      <c r="J37" s="51">
        <v>0.16144368590904692</v>
      </c>
      <c r="K37" s="53">
        <v>0.2421655288635704</v>
      </c>
      <c r="L37" s="50">
        <v>0.15222923913043476</v>
      </c>
      <c r="M37" s="50">
        <v>0.16825336956521739</v>
      </c>
    </row>
    <row r="38" spans="1:13" ht="15" customHeight="1">
      <c r="A38" s="49"/>
      <c r="B38" s="187" t="s">
        <v>152</v>
      </c>
      <c r="C38" s="179">
        <v>4.791392156862746</v>
      </c>
      <c r="D38" s="50">
        <v>0.22745327697173753</v>
      </c>
      <c r="E38" s="180">
        <v>4.3364856029192707</v>
      </c>
      <c r="F38" s="180">
        <v>5.2462987108062213</v>
      </c>
      <c r="G38" s="180">
        <v>4.109032325947533</v>
      </c>
      <c r="H38" s="180">
        <v>5.473751987777959</v>
      </c>
      <c r="I38" s="52">
        <v>4.7471229556101883E-2</v>
      </c>
      <c r="J38" s="51">
        <v>9.4942459112203767E-2</v>
      </c>
      <c r="K38" s="53">
        <v>0.14241368866830564</v>
      </c>
      <c r="L38" s="180">
        <v>4.5518225490196089</v>
      </c>
      <c r="M38" s="180">
        <v>5.0309617647058831</v>
      </c>
    </row>
    <row r="39" spans="1:13" ht="15" customHeight="1">
      <c r="A39" s="49"/>
      <c r="B39" s="187" t="s">
        <v>170</v>
      </c>
      <c r="C39" s="179">
        <v>9.7986111111111107</v>
      </c>
      <c r="D39" s="50">
        <v>0.7662683680265121</v>
      </c>
      <c r="E39" s="180">
        <v>8.2660743750580856</v>
      </c>
      <c r="F39" s="180">
        <v>11.331147847164136</v>
      </c>
      <c r="G39" s="180">
        <v>7.4998060070315749</v>
      </c>
      <c r="H39" s="180">
        <v>12.097416215190647</v>
      </c>
      <c r="I39" s="52">
        <v>7.820173281064334E-2</v>
      </c>
      <c r="J39" s="51">
        <v>0.15640346562128668</v>
      </c>
      <c r="K39" s="53">
        <v>0.23460519843193001</v>
      </c>
      <c r="L39" s="180">
        <v>9.3086805555555543</v>
      </c>
      <c r="M39" s="180">
        <v>10.288541666666667</v>
      </c>
    </row>
    <row r="40" spans="1:13" ht="15" customHeight="1">
      <c r="A40" s="49"/>
      <c r="B40" s="187" t="s">
        <v>153</v>
      </c>
      <c r="C40" s="179">
        <v>0.16266666666666668</v>
      </c>
      <c r="D40" s="180">
        <v>2.0714198371754169E-2</v>
      </c>
      <c r="E40" s="180">
        <v>0.12123826992315834</v>
      </c>
      <c r="F40" s="180">
        <v>0.20409506341017503</v>
      </c>
      <c r="G40" s="180">
        <v>0.10052407155140418</v>
      </c>
      <c r="H40" s="180">
        <v>0.22480926178192917</v>
      </c>
      <c r="I40" s="52">
        <v>0.12734138343291496</v>
      </c>
      <c r="J40" s="51">
        <v>0.25468276686582991</v>
      </c>
      <c r="K40" s="53">
        <v>0.38202415029874487</v>
      </c>
      <c r="L40" s="180">
        <v>0.15453333333333336</v>
      </c>
      <c r="M40" s="180">
        <v>0.17080000000000001</v>
      </c>
    </row>
    <row r="41" spans="1:13" ht="15" customHeight="1">
      <c r="A41" s="49"/>
      <c r="B41" s="187" t="s">
        <v>154</v>
      </c>
      <c r="C41" s="179">
        <v>1.5874859649122808</v>
      </c>
      <c r="D41" s="50">
        <v>4.6421989466366526E-2</v>
      </c>
      <c r="E41" s="180">
        <v>1.4946419859795477</v>
      </c>
      <c r="F41" s="180">
        <v>1.6803299438450139</v>
      </c>
      <c r="G41" s="180">
        <v>1.4482199965131812</v>
      </c>
      <c r="H41" s="180">
        <v>1.7267519333113803</v>
      </c>
      <c r="I41" s="52">
        <v>2.924245662161281E-2</v>
      </c>
      <c r="J41" s="51">
        <v>5.848491324322562E-2</v>
      </c>
      <c r="K41" s="53">
        <v>8.7727369864838423E-2</v>
      </c>
      <c r="L41" s="180">
        <v>1.5081116666666667</v>
      </c>
      <c r="M41" s="180">
        <v>1.6668602631578948</v>
      </c>
    </row>
    <row r="42" spans="1:13" ht="15" customHeight="1">
      <c r="A42" s="49"/>
      <c r="B42" s="187" t="s">
        <v>155</v>
      </c>
      <c r="C42" s="251">
        <v>6.9905151515151517E-2</v>
      </c>
      <c r="D42" s="50">
        <v>3.8290256438738854E-3</v>
      </c>
      <c r="E42" s="50">
        <v>6.2247100227403748E-2</v>
      </c>
      <c r="F42" s="50">
        <v>7.7563202802899286E-2</v>
      </c>
      <c r="G42" s="50">
        <v>5.8418074583529864E-2</v>
      </c>
      <c r="H42" s="50">
        <v>8.1392228446773171E-2</v>
      </c>
      <c r="I42" s="52">
        <v>5.4774584717750985E-2</v>
      </c>
      <c r="J42" s="51">
        <v>0.10954916943550197</v>
      </c>
      <c r="K42" s="53">
        <v>0.16432375415325295</v>
      </c>
      <c r="L42" s="50">
        <v>6.6409893939393935E-2</v>
      </c>
      <c r="M42" s="50">
        <v>7.3400409090909099E-2</v>
      </c>
    </row>
    <row r="43" spans="1:13" ht="15" customHeight="1">
      <c r="A43" s="49"/>
      <c r="B43" s="187" t="s">
        <v>171</v>
      </c>
      <c r="C43" s="179">
        <v>1.540686274509804</v>
      </c>
      <c r="D43" s="50">
        <v>7.9323376250662186E-2</v>
      </c>
      <c r="E43" s="180">
        <v>1.3820395220084796</v>
      </c>
      <c r="F43" s="180">
        <v>1.6993330270111284</v>
      </c>
      <c r="G43" s="180">
        <v>1.3027161457578174</v>
      </c>
      <c r="H43" s="180">
        <v>1.7786564032617906</v>
      </c>
      <c r="I43" s="52">
        <v>5.14857421416961E-2</v>
      </c>
      <c r="J43" s="51">
        <v>0.1029714842833922</v>
      </c>
      <c r="K43" s="53">
        <v>0.1544572264250883</v>
      </c>
      <c r="L43" s="180">
        <v>1.4636519607843137</v>
      </c>
      <c r="M43" s="180">
        <v>1.6177205882352943</v>
      </c>
    </row>
    <row r="44" spans="1:13" ht="15" customHeight="1">
      <c r="A44" s="49"/>
      <c r="B44" s="187" t="s">
        <v>172</v>
      </c>
      <c r="C44" s="251">
        <v>0.2570108333333333</v>
      </c>
      <c r="D44" s="50">
        <v>1.4245332071531665E-2</v>
      </c>
      <c r="E44" s="50">
        <v>0.22852016919026996</v>
      </c>
      <c r="F44" s="50">
        <v>0.28550149747639664</v>
      </c>
      <c r="G44" s="50">
        <v>0.21427483711873829</v>
      </c>
      <c r="H44" s="50">
        <v>0.29974682954792831</v>
      </c>
      <c r="I44" s="52">
        <v>5.5426971255550191E-2</v>
      </c>
      <c r="J44" s="51">
        <v>0.11085394251110038</v>
      </c>
      <c r="K44" s="53">
        <v>0.16628091376665058</v>
      </c>
      <c r="L44" s="50">
        <v>0.24416029166666664</v>
      </c>
      <c r="M44" s="50">
        <v>0.26986137499999996</v>
      </c>
    </row>
    <row r="45" spans="1:13" ht="15" customHeight="1">
      <c r="A45" s="49"/>
      <c r="B45" s="187" t="s">
        <v>156</v>
      </c>
      <c r="C45" s="179">
        <v>6.3898958333333331</v>
      </c>
      <c r="D45" s="180">
        <v>0.71313537423103979</v>
      </c>
      <c r="E45" s="180">
        <v>4.9636250848712535</v>
      </c>
      <c r="F45" s="180">
        <v>7.8161665817954127</v>
      </c>
      <c r="G45" s="180">
        <v>4.2504897106402133</v>
      </c>
      <c r="H45" s="180">
        <v>8.5293019560264529</v>
      </c>
      <c r="I45" s="52">
        <v>0.11160359931235808</v>
      </c>
      <c r="J45" s="51">
        <v>0.22320719862471616</v>
      </c>
      <c r="K45" s="53">
        <v>0.33481079793707424</v>
      </c>
      <c r="L45" s="180">
        <v>6.0704010416666661</v>
      </c>
      <c r="M45" s="180">
        <v>6.7093906250000002</v>
      </c>
    </row>
    <row r="46" spans="1:13" ht="15" customHeight="1">
      <c r="A46" s="49"/>
      <c r="B46" s="187" t="s">
        <v>174</v>
      </c>
      <c r="C46" s="248">
        <v>48.869492753623192</v>
      </c>
      <c r="D46" s="180">
        <v>2.8003684932983268</v>
      </c>
      <c r="E46" s="244">
        <v>43.268755767026541</v>
      </c>
      <c r="F46" s="244">
        <v>54.470229740219843</v>
      </c>
      <c r="G46" s="244">
        <v>40.468387273728212</v>
      </c>
      <c r="H46" s="244">
        <v>57.270598233518172</v>
      </c>
      <c r="I46" s="52">
        <v>5.7302998977633281E-2</v>
      </c>
      <c r="J46" s="51">
        <v>0.11460599795526656</v>
      </c>
      <c r="K46" s="53">
        <v>0.17190899693289985</v>
      </c>
      <c r="L46" s="244">
        <v>46.426018115942028</v>
      </c>
      <c r="M46" s="244">
        <v>51.312967391304355</v>
      </c>
    </row>
    <row r="47" spans="1:13" ht="15" customHeight="1">
      <c r="A47" s="49"/>
      <c r="B47" s="187" t="s">
        <v>175</v>
      </c>
      <c r="C47" s="251">
        <v>4.0815000000000004E-2</v>
      </c>
      <c r="D47" s="50">
        <v>1.9637209505210746E-3</v>
      </c>
      <c r="E47" s="50">
        <v>3.6887558098957857E-2</v>
      </c>
      <c r="F47" s="50">
        <v>4.4742441901042151E-2</v>
      </c>
      <c r="G47" s="50">
        <v>3.4923837148436783E-2</v>
      </c>
      <c r="H47" s="50">
        <v>4.6706162851563225E-2</v>
      </c>
      <c r="I47" s="52">
        <v>4.8112726951392244E-2</v>
      </c>
      <c r="J47" s="51">
        <v>9.6225453902784489E-2</v>
      </c>
      <c r="K47" s="53">
        <v>0.14433818085417674</v>
      </c>
      <c r="L47" s="50">
        <v>3.8774250000000003E-2</v>
      </c>
      <c r="M47" s="50">
        <v>4.2855750000000005E-2</v>
      </c>
    </row>
    <row r="48" spans="1:13" s="48" customFormat="1" ht="15" customHeight="1">
      <c r="A48" s="49"/>
      <c r="B48" s="187" t="s">
        <v>176</v>
      </c>
      <c r="C48" s="248">
        <v>30.471491228070178</v>
      </c>
      <c r="D48" s="180">
        <v>1.2250341084020433</v>
      </c>
      <c r="E48" s="244">
        <v>28.021423011266091</v>
      </c>
      <c r="F48" s="244">
        <v>32.921559444874262</v>
      </c>
      <c r="G48" s="244">
        <v>26.796388902864049</v>
      </c>
      <c r="H48" s="244">
        <v>34.146593553276311</v>
      </c>
      <c r="I48" s="52">
        <v>4.0202630689552481E-2</v>
      </c>
      <c r="J48" s="51">
        <v>8.0405261379104961E-2</v>
      </c>
      <c r="K48" s="53">
        <v>0.12060789206865744</v>
      </c>
      <c r="L48" s="244">
        <v>28.947916666666668</v>
      </c>
      <c r="M48" s="244">
        <v>31.995065789473689</v>
      </c>
    </row>
    <row r="49" spans="1:13" ht="15" customHeight="1">
      <c r="A49" s="49"/>
      <c r="B49" s="187" t="s">
        <v>157</v>
      </c>
      <c r="C49" s="179">
        <v>1.4120000000000001</v>
      </c>
      <c r="D49" s="50">
        <v>0.1356828234207568</v>
      </c>
      <c r="E49" s="180">
        <v>1.1406343531584866</v>
      </c>
      <c r="F49" s="180">
        <v>1.6833656468415137</v>
      </c>
      <c r="G49" s="180">
        <v>1.0049515297377298</v>
      </c>
      <c r="H49" s="180">
        <v>1.8190484702622705</v>
      </c>
      <c r="I49" s="52">
        <v>9.6092651147844751E-2</v>
      </c>
      <c r="J49" s="51">
        <v>0.1921853022956895</v>
      </c>
      <c r="K49" s="53">
        <v>0.28827795344353424</v>
      </c>
      <c r="L49" s="180">
        <v>1.3414000000000001</v>
      </c>
      <c r="M49" s="180">
        <v>1.4826000000000001</v>
      </c>
    </row>
    <row r="50" spans="1:13" ht="15" customHeight="1">
      <c r="A50" s="49"/>
      <c r="B50" s="187" t="s">
        <v>224</v>
      </c>
      <c r="C50" s="248">
        <v>10.333333333333334</v>
      </c>
      <c r="D50" s="244">
        <v>0.82807867121082501</v>
      </c>
      <c r="E50" s="244">
        <v>8.6771759909116835</v>
      </c>
      <c r="F50" s="244">
        <v>11.989490675754984</v>
      </c>
      <c r="G50" s="244">
        <v>7.8490973197008591</v>
      </c>
      <c r="H50" s="244">
        <v>12.817569346965808</v>
      </c>
      <c r="I50" s="52">
        <v>8.0136645601047579E-2</v>
      </c>
      <c r="J50" s="51">
        <v>0.16027329120209516</v>
      </c>
      <c r="K50" s="53">
        <v>0.24040993680314274</v>
      </c>
      <c r="L50" s="244">
        <v>9.8166666666666664</v>
      </c>
      <c r="M50" s="244">
        <v>10.850000000000001</v>
      </c>
    </row>
    <row r="51" spans="1:13" ht="15" customHeight="1">
      <c r="A51" s="49"/>
      <c r="B51" s="187" t="s">
        <v>158</v>
      </c>
      <c r="C51" s="179">
        <v>6.7911052631578963</v>
      </c>
      <c r="D51" s="50">
        <v>0.61665759889333149</v>
      </c>
      <c r="E51" s="180">
        <v>5.5577900653712335</v>
      </c>
      <c r="F51" s="180">
        <v>8.02442046094456</v>
      </c>
      <c r="G51" s="180">
        <v>4.9411324664779013</v>
      </c>
      <c r="H51" s="180">
        <v>8.6410780598378913</v>
      </c>
      <c r="I51" s="52">
        <v>9.0803716773281584E-2</v>
      </c>
      <c r="J51" s="51">
        <v>0.18160743354656317</v>
      </c>
      <c r="K51" s="53">
        <v>0.27241115031984475</v>
      </c>
      <c r="L51" s="180">
        <v>6.451550000000001</v>
      </c>
      <c r="M51" s="180">
        <v>7.1306605263157916</v>
      </c>
    </row>
    <row r="52" spans="1:13" ht="15" customHeight="1">
      <c r="A52" s="49"/>
      <c r="B52" s="187" t="s">
        <v>225</v>
      </c>
      <c r="C52" s="251">
        <v>1.9380952380952383E-3</v>
      </c>
      <c r="D52" s="50">
        <v>3.8413666267325973E-4</v>
      </c>
      <c r="E52" s="50">
        <v>1.1698219127487188E-3</v>
      </c>
      <c r="F52" s="50">
        <v>2.7063685634417579E-3</v>
      </c>
      <c r="G52" s="50">
        <v>7.856852500754592E-4</v>
      </c>
      <c r="H52" s="50">
        <v>3.0905052261150177E-3</v>
      </c>
      <c r="I52" s="52">
        <v>0.19820319204271383</v>
      </c>
      <c r="J52" s="51">
        <v>0.39640638408542767</v>
      </c>
      <c r="K52" s="53">
        <v>0.59460957612814147</v>
      </c>
      <c r="L52" s="50">
        <v>1.8411904761904763E-3</v>
      </c>
      <c r="M52" s="50">
        <v>2.0350000000000004E-3</v>
      </c>
    </row>
    <row r="53" spans="1:13" ht="15" customHeight="1">
      <c r="A53" s="49"/>
      <c r="B53" s="187" t="s">
        <v>226</v>
      </c>
      <c r="C53" s="251">
        <v>0.43390350877192985</v>
      </c>
      <c r="D53" s="50">
        <v>2.9073647496141098E-2</v>
      </c>
      <c r="E53" s="50">
        <v>0.37575621377964763</v>
      </c>
      <c r="F53" s="50">
        <v>0.49205080376421206</v>
      </c>
      <c r="G53" s="50">
        <v>0.34668256628350658</v>
      </c>
      <c r="H53" s="50">
        <v>0.52112445126035312</v>
      </c>
      <c r="I53" s="52">
        <v>6.7004868382898722E-2</v>
      </c>
      <c r="J53" s="51">
        <v>0.13400973676579744</v>
      </c>
      <c r="K53" s="53">
        <v>0.20101460514869618</v>
      </c>
      <c r="L53" s="50">
        <v>0.41220833333333334</v>
      </c>
      <c r="M53" s="50">
        <v>0.45559868421052635</v>
      </c>
    </row>
    <row r="54" spans="1:13" ht="15" customHeight="1">
      <c r="A54" s="49"/>
      <c r="B54" s="187" t="s">
        <v>227</v>
      </c>
      <c r="C54" s="179">
        <v>0.9352982456140353</v>
      </c>
      <c r="D54" s="180">
        <v>0.28435505358104529</v>
      </c>
      <c r="E54" s="180">
        <v>0.36658813845194471</v>
      </c>
      <c r="F54" s="180">
        <v>1.5040083527761259</v>
      </c>
      <c r="G54" s="180">
        <v>8.223308487089942E-2</v>
      </c>
      <c r="H54" s="180">
        <v>1.7883634063571712</v>
      </c>
      <c r="I54" s="52">
        <v>0.3040260739443198</v>
      </c>
      <c r="J54" s="51">
        <v>0.60805214788863959</v>
      </c>
      <c r="K54" s="53">
        <v>0.91207822183295939</v>
      </c>
      <c r="L54" s="180">
        <v>0.88853333333333351</v>
      </c>
      <c r="M54" s="180">
        <v>0.98206315789473708</v>
      </c>
    </row>
    <row r="55" spans="1:13" ht="15" customHeight="1">
      <c r="A55" s="49"/>
      <c r="B55" s="187" t="s">
        <v>177</v>
      </c>
      <c r="C55" s="179">
        <v>6.2854761904761904</v>
      </c>
      <c r="D55" s="50">
        <v>0.46560691910118318</v>
      </c>
      <c r="E55" s="180">
        <v>5.3542623522738237</v>
      </c>
      <c r="F55" s="180">
        <v>7.2166900286785571</v>
      </c>
      <c r="G55" s="180">
        <v>4.8886554331726408</v>
      </c>
      <c r="H55" s="180">
        <v>7.68229694777974</v>
      </c>
      <c r="I55" s="52">
        <v>7.4076633971929595E-2</v>
      </c>
      <c r="J55" s="51">
        <v>0.14815326794385919</v>
      </c>
      <c r="K55" s="53">
        <v>0.22222990191578879</v>
      </c>
      <c r="L55" s="180">
        <v>5.9712023809523807</v>
      </c>
      <c r="M55" s="180">
        <v>6.5997500000000002</v>
      </c>
    </row>
    <row r="56" spans="1:13" ht="15" customHeight="1">
      <c r="A56" s="49"/>
      <c r="B56" s="187" t="s">
        <v>159</v>
      </c>
      <c r="C56" s="179">
        <v>1.6428095238095239</v>
      </c>
      <c r="D56" s="50">
        <v>0.1583684073261587</v>
      </c>
      <c r="E56" s="180">
        <v>1.3260727091572067</v>
      </c>
      <c r="F56" s="180">
        <v>1.9595463384618412</v>
      </c>
      <c r="G56" s="180">
        <v>1.1677043018310478</v>
      </c>
      <c r="H56" s="180">
        <v>2.1179147457880001</v>
      </c>
      <c r="I56" s="52">
        <v>9.6400955211725911E-2</v>
      </c>
      <c r="J56" s="51">
        <v>0.19280191042345182</v>
      </c>
      <c r="K56" s="53">
        <v>0.28920286563517772</v>
      </c>
      <c r="L56" s="180">
        <v>1.5606690476190477</v>
      </c>
      <c r="M56" s="180">
        <v>1.7249500000000002</v>
      </c>
    </row>
    <row r="57" spans="1:13" ht="15" customHeight="1">
      <c r="A57" s="49"/>
      <c r="B57" s="187" t="s">
        <v>178</v>
      </c>
      <c r="C57" s="179">
        <v>0.68276666666666652</v>
      </c>
      <c r="D57" s="180">
        <v>9.663550277133659E-2</v>
      </c>
      <c r="E57" s="180">
        <v>0.48949566112399334</v>
      </c>
      <c r="F57" s="180">
        <v>0.8760376722093397</v>
      </c>
      <c r="G57" s="180">
        <v>0.39286015835265675</v>
      </c>
      <c r="H57" s="180">
        <v>0.97267317498067629</v>
      </c>
      <c r="I57" s="52">
        <v>0.14153517957038023</v>
      </c>
      <c r="J57" s="51">
        <v>0.28307035914076045</v>
      </c>
      <c r="K57" s="53">
        <v>0.42460553871114071</v>
      </c>
      <c r="L57" s="180">
        <v>0.64862833333333314</v>
      </c>
      <c r="M57" s="180">
        <v>0.7169049999999999</v>
      </c>
    </row>
    <row r="58" spans="1:13" ht="15" customHeight="1">
      <c r="A58" s="49"/>
      <c r="B58" s="187" t="s">
        <v>160</v>
      </c>
      <c r="C58" s="248">
        <v>38.227797101449276</v>
      </c>
      <c r="D58" s="244">
        <v>5.2004756500605085</v>
      </c>
      <c r="E58" s="244">
        <v>27.826845801328261</v>
      </c>
      <c r="F58" s="244">
        <v>48.628748401570292</v>
      </c>
      <c r="G58" s="244">
        <v>22.62637015126775</v>
      </c>
      <c r="H58" s="244">
        <v>53.829224051630803</v>
      </c>
      <c r="I58" s="52">
        <v>0.13603911405774805</v>
      </c>
      <c r="J58" s="51">
        <v>0.27207822811549609</v>
      </c>
      <c r="K58" s="53">
        <v>0.40811734217324414</v>
      </c>
      <c r="L58" s="244">
        <v>36.316407246376812</v>
      </c>
      <c r="M58" s="244">
        <v>40.139186956521741</v>
      </c>
    </row>
    <row r="59" spans="1:13" ht="15" customHeight="1">
      <c r="A59" s="49"/>
      <c r="B59" s="187" t="s">
        <v>179</v>
      </c>
      <c r="C59" s="251" t="s">
        <v>214</v>
      </c>
      <c r="D59" s="50" t="s">
        <v>95</v>
      </c>
      <c r="E59" s="50" t="s">
        <v>95</v>
      </c>
      <c r="F59" s="50" t="s">
        <v>95</v>
      </c>
      <c r="G59" s="50" t="s">
        <v>95</v>
      </c>
      <c r="H59" s="50" t="s">
        <v>95</v>
      </c>
      <c r="I59" s="52" t="s">
        <v>95</v>
      </c>
      <c r="J59" s="51" t="s">
        <v>95</v>
      </c>
      <c r="K59" s="53" t="s">
        <v>95</v>
      </c>
      <c r="L59" s="50" t="s">
        <v>95</v>
      </c>
      <c r="M59" s="50" t="s">
        <v>95</v>
      </c>
    </row>
    <row r="60" spans="1:13" ht="15" customHeight="1">
      <c r="A60" s="49"/>
      <c r="B60" s="187" t="s">
        <v>161</v>
      </c>
      <c r="C60" s="179">
        <v>0.34656666666666663</v>
      </c>
      <c r="D60" s="50">
        <v>3.4376019192159546E-2</v>
      </c>
      <c r="E60" s="180">
        <v>0.27781462828234754</v>
      </c>
      <c r="F60" s="180">
        <v>0.41531870505098573</v>
      </c>
      <c r="G60" s="180">
        <v>0.243438609090188</v>
      </c>
      <c r="H60" s="180">
        <v>0.44969472424314527</v>
      </c>
      <c r="I60" s="52">
        <v>9.9190206383070745E-2</v>
      </c>
      <c r="J60" s="51">
        <v>0.19838041276614149</v>
      </c>
      <c r="K60" s="53">
        <v>0.29757061914921223</v>
      </c>
      <c r="L60" s="180">
        <v>0.3292383333333333</v>
      </c>
      <c r="M60" s="180">
        <v>0.36389499999999997</v>
      </c>
    </row>
    <row r="61" spans="1:13" ht="15" customHeight="1">
      <c r="A61" s="49"/>
      <c r="B61" s="187" t="s">
        <v>228</v>
      </c>
      <c r="C61" s="179">
        <v>0.10994444444444444</v>
      </c>
      <c r="D61" s="180">
        <v>1.9714892476778653E-2</v>
      </c>
      <c r="E61" s="180">
        <v>7.0514659490887144E-2</v>
      </c>
      <c r="F61" s="180">
        <v>0.14937422939800174</v>
      </c>
      <c r="G61" s="180">
        <v>5.0799767014108488E-2</v>
      </c>
      <c r="H61" s="180">
        <v>0.1690891218747804</v>
      </c>
      <c r="I61" s="52">
        <v>0.17931685931380281</v>
      </c>
      <c r="J61" s="51">
        <v>0.35863371862760562</v>
      </c>
      <c r="K61" s="53">
        <v>0.53795057794140844</v>
      </c>
      <c r="L61" s="180">
        <v>0.10444722222222222</v>
      </c>
      <c r="M61" s="180">
        <v>0.11544166666666666</v>
      </c>
    </row>
    <row r="62" spans="1:13" ht="15" customHeight="1">
      <c r="A62" s="49"/>
      <c r="B62" s="187" t="s">
        <v>162</v>
      </c>
      <c r="C62" s="179">
        <v>0.98463888888888873</v>
      </c>
      <c r="D62" s="50">
        <v>8.827725096685396E-2</v>
      </c>
      <c r="E62" s="180">
        <v>0.80808438695518081</v>
      </c>
      <c r="F62" s="180">
        <v>1.1611933908225966</v>
      </c>
      <c r="G62" s="180">
        <v>0.71980713598832691</v>
      </c>
      <c r="H62" s="180">
        <v>1.2494706417894506</v>
      </c>
      <c r="I62" s="52">
        <v>8.9654442824688776E-2</v>
      </c>
      <c r="J62" s="51">
        <v>0.17930888564937755</v>
      </c>
      <c r="K62" s="53">
        <v>0.26896332847406634</v>
      </c>
      <c r="L62" s="180">
        <v>0.93540694444444428</v>
      </c>
      <c r="M62" s="180">
        <v>1.0338708333333331</v>
      </c>
    </row>
    <row r="63" spans="1:13" ht="15" customHeight="1">
      <c r="A63" s="49"/>
      <c r="B63" s="187" t="s">
        <v>163</v>
      </c>
      <c r="C63" s="251">
        <v>0.32994099999999998</v>
      </c>
      <c r="D63" s="50">
        <v>5.378091262115306E-2</v>
      </c>
      <c r="E63" s="50">
        <v>0.22237917475769386</v>
      </c>
      <c r="F63" s="50">
        <v>0.4375028252423061</v>
      </c>
      <c r="G63" s="50">
        <v>0.16859826213654081</v>
      </c>
      <c r="H63" s="50">
        <v>0.49128373786345914</v>
      </c>
      <c r="I63" s="52">
        <v>0.16300160519957527</v>
      </c>
      <c r="J63" s="51">
        <v>0.32600321039915053</v>
      </c>
      <c r="K63" s="53">
        <v>0.48900481559872577</v>
      </c>
      <c r="L63" s="50">
        <v>0.31344394999999997</v>
      </c>
      <c r="M63" s="50">
        <v>0.34643805</v>
      </c>
    </row>
    <row r="64" spans="1:13" ht="15" customHeight="1">
      <c r="A64" s="49"/>
      <c r="B64" s="187" t="s">
        <v>180</v>
      </c>
      <c r="C64" s="179">
        <v>0.14088235294117646</v>
      </c>
      <c r="D64" s="50">
        <v>1.0633679092507928E-2</v>
      </c>
      <c r="E64" s="180">
        <v>0.11961499475616061</v>
      </c>
      <c r="F64" s="180">
        <v>0.16214971112619231</v>
      </c>
      <c r="G64" s="180">
        <v>0.10898131566365267</v>
      </c>
      <c r="H64" s="180">
        <v>0.17278339021870026</v>
      </c>
      <c r="I64" s="52">
        <v>7.547914178398113E-2</v>
      </c>
      <c r="J64" s="51">
        <v>0.15095828356796226</v>
      </c>
      <c r="K64" s="53">
        <v>0.22643742535194339</v>
      </c>
      <c r="L64" s="180">
        <v>0.13383823529411765</v>
      </c>
      <c r="M64" s="180">
        <v>0.14792647058823527</v>
      </c>
    </row>
    <row r="65" spans="1:13" ht="15" customHeight="1">
      <c r="A65" s="49"/>
      <c r="B65" s="187" t="s">
        <v>164</v>
      </c>
      <c r="C65" s="179">
        <v>0.18135238095238096</v>
      </c>
      <c r="D65" s="180">
        <v>2.1077904278663469E-2</v>
      </c>
      <c r="E65" s="180">
        <v>0.13919657239505401</v>
      </c>
      <c r="F65" s="180">
        <v>0.22350818950970791</v>
      </c>
      <c r="G65" s="180">
        <v>0.11811866811639055</v>
      </c>
      <c r="H65" s="180">
        <v>0.24458609378837137</v>
      </c>
      <c r="I65" s="52">
        <v>0.11622623407518455</v>
      </c>
      <c r="J65" s="51">
        <v>0.2324524681503691</v>
      </c>
      <c r="K65" s="53">
        <v>0.34867870222555364</v>
      </c>
      <c r="L65" s="180">
        <v>0.17228476190476191</v>
      </c>
      <c r="M65" s="180">
        <v>0.19042000000000001</v>
      </c>
    </row>
    <row r="66" spans="1:13" ht="15" customHeight="1">
      <c r="A66" s="49"/>
      <c r="B66" s="187" t="s">
        <v>137</v>
      </c>
      <c r="C66" s="179">
        <v>0.24196428571428577</v>
      </c>
      <c r="D66" s="50">
        <v>1.1705362334302711E-2</v>
      </c>
      <c r="E66" s="180">
        <v>0.21855356104568036</v>
      </c>
      <c r="F66" s="180">
        <v>0.26537501038289119</v>
      </c>
      <c r="G66" s="180">
        <v>0.20684819871137763</v>
      </c>
      <c r="H66" s="180">
        <v>0.27708037271719388</v>
      </c>
      <c r="I66" s="52">
        <v>4.8376405219258428E-2</v>
      </c>
      <c r="J66" s="51">
        <v>9.6752810438516856E-2</v>
      </c>
      <c r="K66" s="53">
        <v>0.14512921565777528</v>
      </c>
      <c r="L66" s="180">
        <v>0.22986607142857149</v>
      </c>
      <c r="M66" s="180">
        <v>0.25406250000000008</v>
      </c>
    </row>
    <row r="67" spans="1:13" ht="15" customHeight="1">
      <c r="A67" s="49"/>
      <c r="B67" s="187" t="s">
        <v>181</v>
      </c>
      <c r="C67" s="242">
        <v>142.17254901960789</v>
      </c>
      <c r="D67" s="243">
        <v>14.326144638457976</v>
      </c>
      <c r="E67" s="243">
        <v>113.52025974269193</v>
      </c>
      <c r="F67" s="243">
        <v>170.82483829652384</v>
      </c>
      <c r="G67" s="243">
        <v>99.194115104233958</v>
      </c>
      <c r="H67" s="243">
        <v>185.15098293498181</v>
      </c>
      <c r="I67" s="52">
        <v>0.10076589846104658</v>
      </c>
      <c r="J67" s="51">
        <v>0.20153179692209316</v>
      </c>
      <c r="K67" s="53">
        <v>0.30229769538313978</v>
      </c>
      <c r="L67" s="243">
        <v>135.06392156862748</v>
      </c>
      <c r="M67" s="243">
        <v>149.28117647058829</v>
      </c>
    </row>
    <row r="68" spans="1:13" ht="15" customHeight="1">
      <c r="A68" s="49"/>
      <c r="B68" s="187" t="s">
        <v>229</v>
      </c>
      <c r="C68" s="248">
        <v>24.554912280701753</v>
      </c>
      <c r="D68" s="244">
        <v>3.1819389220118599</v>
      </c>
      <c r="E68" s="244">
        <v>18.191034436678034</v>
      </c>
      <c r="F68" s="244">
        <v>30.918790124725472</v>
      </c>
      <c r="G68" s="244">
        <v>15.009095514666173</v>
      </c>
      <c r="H68" s="244">
        <v>34.100729046737335</v>
      </c>
      <c r="I68" s="52">
        <v>0.12958461775946217</v>
      </c>
      <c r="J68" s="51">
        <v>0.25916923551892435</v>
      </c>
      <c r="K68" s="53">
        <v>0.38875385327838652</v>
      </c>
      <c r="L68" s="244">
        <v>23.327166666666667</v>
      </c>
      <c r="M68" s="244">
        <v>25.78265789473684</v>
      </c>
    </row>
    <row r="69" spans="1:13" ht="15" customHeight="1">
      <c r="A69" s="49"/>
      <c r="B69" s="187" t="s">
        <v>165</v>
      </c>
      <c r="C69" s="248">
        <v>12.050444444444446</v>
      </c>
      <c r="D69" s="180">
        <v>0.83386592718449415</v>
      </c>
      <c r="E69" s="244">
        <v>10.382712590075458</v>
      </c>
      <c r="F69" s="244">
        <v>13.718176298813434</v>
      </c>
      <c r="G69" s="244">
        <v>9.5488466628909627</v>
      </c>
      <c r="H69" s="244">
        <v>14.55204222599793</v>
      </c>
      <c r="I69" s="52">
        <v>6.9197939630262106E-2</v>
      </c>
      <c r="J69" s="51">
        <v>0.13839587926052421</v>
      </c>
      <c r="K69" s="53">
        <v>0.20759381889078632</v>
      </c>
      <c r="L69" s="244">
        <v>11.447922222222225</v>
      </c>
      <c r="M69" s="244">
        <v>12.652966666666668</v>
      </c>
    </row>
    <row r="70" spans="1:13" ht="15" customHeight="1">
      <c r="A70" s="49"/>
      <c r="B70" s="187" t="s">
        <v>166</v>
      </c>
      <c r="C70" s="179">
        <v>1.1893518518518518</v>
      </c>
      <c r="D70" s="180">
        <v>0.13418059822930967</v>
      </c>
      <c r="E70" s="180">
        <v>0.92099065539323244</v>
      </c>
      <c r="F70" s="180">
        <v>1.4577130483104712</v>
      </c>
      <c r="G70" s="180">
        <v>0.78681005716392272</v>
      </c>
      <c r="H70" s="180">
        <v>1.5918936465397808</v>
      </c>
      <c r="I70" s="52">
        <v>0.11281825308497816</v>
      </c>
      <c r="J70" s="51">
        <v>0.22563650616995631</v>
      </c>
      <c r="K70" s="53">
        <v>0.33845475925493446</v>
      </c>
      <c r="L70" s="180">
        <v>1.1298842592592593</v>
      </c>
      <c r="M70" s="180">
        <v>1.2488194444444443</v>
      </c>
    </row>
    <row r="71" spans="1:13" ht="15" customHeight="1">
      <c r="A71" s="49"/>
      <c r="B71" s="187" t="s">
        <v>182</v>
      </c>
      <c r="C71" s="242">
        <v>132.74393939393943</v>
      </c>
      <c r="D71" s="243">
        <v>4.631388579510336</v>
      </c>
      <c r="E71" s="243">
        <v>123.48116223491876</v>
      </c>
      <c r="F71" s="243">
        <v>142.00671655296009</v>
      </c>
      <c r="G71" s="243">
        <v>118.84977365540843</v>
      </c>
      <c r="H71" s="243">
        <v>146.63810513247043</v>
      </c>
      <c r="I71" s="52">
        <v>3.4889642424773382E-2</v>
      </c>
      <c r="J71" s="51">
        <v>6.9779284849546763E-2</v>
      </c>
      <c r="K71" s="53">
        <v>0.10466892727432014</v>
      </c>
      <c r="L71" s="243">
        <v>126.10674242424246</v>
      </c>
      <c r="M71" s="243">
        <v>139.38113636363639</v>
      </c>
    </row>
    <row r="72" spans="1:13" ht="15" customHeight="1">
      <c r="A72" s="49"/>
      <c r="B72" s="187" t="s">
        <v>186</v>
      </c>
      <c r="C72" s="248">
        <v>18.828958333333336</v>
      </c>
      <c r="D72" s="244">
        <v>1.9984313569285372</v>
      </c>
      <c r="E72" s="244">
        <v>14.832095619476261</v>
      </c>
      <c r="F72" s="244">
        <v>22.825821047190409</v>
      </c>
      <c r="G72" s="244">
        <v>12.833664262547725</v>
      </c>
      <c r="H72" s="244">
        <v>24.824252404118948</v>
      </c>
      <c r="I72" s="52">
        <v>0.1061360549824293</v>
      </c>
      <c r="J72" s="51">
        <v>0.2122721099648586</v>
      </c>
      <c r="K72" s="53">
        <v>0.31840816494728791</v>
      </c>
      <c r="L72" s="244">
        <v>17.887510416666668</v>
      </c>
      <c r="M72" s="244">
        <v>19.770406250000004</v>
      </c>
    </row>
    <row r="73" spans="1:13" ht="15" customHeight="1">
      <c r="A73" s="49"/>
      <c r="B73" s="40" t="s">
        <v>185</v>
      </c>
      <c r="C73" s="177"/>
      <c r="D73" s="188"/>
      <c r="E73" s="190"/>
      <c r="F73" s="190"/>
      <c r="G73" s="190"/>
      <c r="H73" s="190"/>
      <c r="I73" s="189"/>
      <c r="J73" s="189"/>
      <c r="K73" s="189"/>
      <c r="L73" s="190"/>
      <c r="M73" s="191"/>
    </row>
    <row r="74" spans="1:13" ht="15" customHeight="1">
      <c r="A74" s="49"/>
      <c r="B74" s="187" t="s">
        <v>216</v>
      </c>
      <c r="C74" s="179">
        <v>2.0605317460317463</v>
      </c>
      <c r="D74" s="50">
        <v>0.12802181367159249</v>
      </c>
      <c r="E74" s="180">
        <v>1.8044881186885613</v>
      </c>
      <c r="F74" s="180">
        <v>2.3165753733749312</v>
      </c>
      <c r="G74" s="180">
        <v>1.6764663050169688</v>
      </c>
      <c r="H74" s="180">
        <v>2.444597187046524</v>
      </c>
      <c r="I74" s="52">
        <v>6.2130473805192266E-2</v>
      </c>
      <c r="J74" s="51">
        <v>0.12426094761038453</v>
      </c>
      <c r="K74" s="53">
        <v>0.1863914214155768</v>
      </c>
      <c r="L74" s="180">
        <v>1.9575051587301591</v>
      </c>
      <c r="M74" s="180">
        <v>2.1635583333333335</v>
      </c>
    </row>
    <row r="75" spans="1:13" ht="15" customHeight="1">
      <c r="A75" s="49"/>
      <c r="B75" s="187" t="s">
        <v>138</v>
      </c>
      <c r="C75" s="179">
        <v>6.6896703674913995</v>
      </c>
      <c r="D75" s="50">
        <v>0.2520500120964167</v>
      </c>
      <c r="E75" s="180">
        <v>6.1855703432985658</v>
      </c>
      <c r="F75" s="180">
        <v>7.1937703916842333</v>
      </c>
      <c r="G75" s="180">
        <v>5.9335203312021498</v>
      </c>
      <c r="H75" s="180">
        <v>7.4458204037806492</v>
      </c>
      <c r="I75" s="52">
        <v>3.7677493546058607E-2</v>
      </c>
      <c r="J75" s="51">
        <v>7.5354987092117215E-2</v>
      </c>
      <c r="K75" s="53">
        <v>0.11303248063817582</v>
      </c>
      <c r="L75" s="180">
        <v>6.35518684911683</v>
      </c>
      <c r="M75" s="180">
        <v>7.0241538858659691</v>
      </c>
    </row>
    <row r="76" spans="1:13" ht="15" customHeight="1">
      <c r="A76" s="49"/>
      <c r="B76" s="187" t="s">
        <v>217</v>
      </c>
      <c r="C76" s="242">
        <v>67.591666666666669</v>
      </c>
      <c r="D76" s="244">
        <v>4.3699428554873778</v>
      </c>
      <c r="E76" s="243">
        <v>58.851780955691915</v>
      </c>
      <c r="F76" s="243">
        <v>76.33155237764143</v>
      </c>
      <c r="G76" s="243">
        <v>54.481838100204534</v>
      </c>
      <c r="H76" s="243">
        <v>80.70149523312881</v>
      </c>
      <c r="I76" s="52">
        <v>6.4652095013991537E-2</v>
      </c>
      <c r="J76" s="51">
        <v>0.12930419002798307</v>
      </c>
      <c r="K76" s="53">
        <v>0.1939562850419746</v>
      </c>
      <c r="L76" s="243">
        <v>64.212083333333339</v>
      </c>
      <c r="M76" s="243">
        <v>70.971249999999998</v>
      </c>
    </row>
    <row r="77" spans="1:13" ht="15" customHeight="1">
      <c r="A77" s="49"/>
      <c r="B77" s="187" t="s">
        <v>139</v>
      </c>
      <c r="C77" s="242">
        <v>201.06666666666669</v>
      </c>
      <c r="D77" s="243">
        <v>5.9066217779613694</v>
      </c>
      <c r="E77" s="243">
        <v>189.25342311074394</v>
      </c>
      <c r="F77" s="243">
        <v>212.87991022258944</v>
      </c>
      <c r="G77" s="243">
        <v>183.34680133278258</v>
      </c>
      <c r="H77" s="243">
        <v>218.78653200055081</v>
      </c>
      <c r="I77" s="52">
        <v>2.9376434572089036E-2</v>
      </c>
      <c r="J77" s="51">
        <v>5.8752869144178071E-2</v>
      </c>
      <c r="K77" s="53">
        <v>8.8129303716267107E-2</v>
      </c>
      <c r="L77" s="243">
        <v>191.01333333333335</v>
      </c>
      <c r="M77" s="243">
        <v>211.12000000000003</v>
      </c>
    </row>
    <row r="78" spans="1:13" ht="15" customHeight="1">
      <c r="A78" s="49"/>
      <c r="B78" s="187" t="s">
        <v>140</v>
      </c>
      <c r="C78" s="179">
        <v>0.46</v>
      </c>
      <c r="D78" s="50">
        <v>2.697516588397094E-2</v>
      </c>
      <c r="E78" s="180">
        <v>0.40604966823205813</v>
      </c>
      <c r="F78" s="180">
        <v>0.51395033176794191</v>
      </c>
      <c r="G78" s="180">
        <v>0.37907450234808721</v>
      </c>
      <c r="H78" s="180">
        <v>0.54092549765191289</v>
      </c>
      <c r="I78" s="52">
        <v>5.8641664965154217E-2</v>
      </c>
      <c r="J78" s="51">
        <v>0.11728332993030843</v>
      </c>
      <c r="K78" s="53">
        <v>0.17592499489546265</v>
      </c>
      <c r="L78" s="180">
        <v>0.437</v>
      </c>
      <c r="M78" s="180">
        <v>0.48300000000000004</v>
      </c>
    </row>
    <row r="79" spans="1:13" ht="15" customHeight="1">
      <c r="A79" s="49"/>
      <c r="B79" s="187" t="s">
        <v>219</v>
      </c>
      <c r="C79" s="251">
        <v>5.5111111111111118E-2</v>
      </c>
      <c r="D79" s="50">
        <v>9.2705216565883292E-3</v>
      </c>
      <c r="E79" s="50">
        <v>3.6570067797934459E-2</v>
      </c>
      <c r="F79" s="50">
        <v>7.3652154424287769E-2</v>
      </c>
      <c r="G79" s="50">
        <v>2.729954614134613E-2</v>
      </c>
      <c r="H79" s="50">
        <v>8.2922676080876112E-2</v>
      </c>
      <c r="I79" s="52">
        <v>0.16821511070422371</v>
      </c>
      <c r="J79" s="51">
        <v>0.33643022140844742</v>
      </c>
      <c r="K79" s="53">
        <v>0.50464533211267115</v>
      </c>
      <c r="L79" s="50">
        <v>5.2355555555555558E-2</v>
      </c>
      <c r="M79" s="50">
        <v>5.7866666666666677E-2</v>
      </c>
    </row>
    <row r="80" spans="1:13" ht="15" customHeight="1">
      <c r="A80" s="49"/>
      <c r="B80" s="187" t="s">
        <v>141</v>
      </c>
      <c r="C80" s="179">
        <v>6.2001004395368788</v>
      </c>
      <c r="D80" s="50">
        <v>0.26907027904965297</v>
      </c>
      <c r="E80" s="180">
        <v>5.6619598814375731</v>
      </c>
      <c r="F80" s="180">
        <v>6.7382409976361846</v>
      </c>
      <c r="G80" s="180">
        <v>5.3928896023879203</v>
      </c>
      <c r="H80" s="180">
        <v>7.0073112766858374</v>
      </c>
      <c r="I80" s="52">
        <v>4.3397729064813567E-2</v>
      </c>
      <c r="J80" s="51">
        <v>8.6795458129627134E-2</v>
      </c>
      <c r="K80" s="53">
        <v>0.1301931871944407</v>
      </c>
      <c r="L80" s="180">
        <v>5.8900954175600351</v>
      </c>
      <c r="M80" s="180">
        <v>6.5101054615137226</v>
      </c>
    </row>
    <row r="81" spans="1:13" ht="15" customHeight="1">
      <c r="A81" s="49"/>
      <c r="B81" s="187" t="s">
        <v>220</v>
      </c>
      <c r="C81" s="179">
        <v>0.65119047619047621</v>
      </c>
      <c r="D81" s="50">
        <v>3.3053249674763127E-2</v>
      </c>
      <c r="E81" s="180">
        <v>0.58508397684094993</v>
      </c>
      <c r="F81" s="180">
        <v>0.71729697554000249</v>
      </c>
      <c r="G81" s="180">
        <v>0.55203072716618684</v>
      </c>
      <c r="H81" s="180">
        <v>0.75035022521476558</v>
      </c>
      <c r="I81" s="52">
        <v>5.0758189628521071E-2</v>
      </c>
      <c r="J81" s="51">
        <v>0.10151637925704214</v>
      </c>
      <c r="K81" s="53">
        <v>0.15227456888556321</v>
      </c>
      <c r="L81" s="180">
        <v>0.61863095238095245</v>
      </c>
      <c r="M81" s="180">
        <v>0.68374999999999997</v>
      </c>
    </row>
    <row r="82" spans="1:13" ht="15" customHeight="1">
      <c r="A82" s="49"/>
      <c r="B82" s="187" t="s">
        <v>142</v>
      </c>
      <c r="C82" s="248">
        <v>13.703018518518519</v>
      </c>
      <c r="D82" s="180">
        <v>0.800188207870001</v>
      </c>
      <c r="E82" s="244">
        <v>12.102642102778518</v>
      </c>
      <c r="F82" s="244">
        <v>15.30339493425852</v>
      </c>
      <c r="G82" s="244">
        <v>11.302453894908517</v>
      </c>
      <c r="H82" s="244">
        <v>16.103583142128521</v>
      </c>
      <c r="I82" s="52">
        <v>5.8395032217800152E-2</v>
      </c>
      <c r="J82" s="51">
        <v>0.1167900644356003</v>
      </c>
      <c r="K82" s="53">
        <v>0.17518509665340046</v>
      </c>
      <c r="L82" s="244">
        <v>13.017867592592593</v>
      </c>
      <c r="M82" s="244">
        <v>14.388169444444445</v>
      </c>
    </row>
    <row r="83" spans="1:13" ht="15" customHeight="1">
      <c r="A83" s="49"/>
      <c r="B83" s="187" t="s">
        <v>167</v>
      </c>
      <c r="C83" s="248">
        <v>39.511666666666663</v>
      </c>
      <c r="D83" s="180">
        <v>2.5139805310435039</v>
      </c>
      <c r="E83" s="244">
        <v>34.483705604579654</v>
      </c>
      <c r="F83" s="244">
        <v>44.539627728753672</v>
      </c>
      <c r="G83" s="244">
        <v>31.969725073536154</v>
      </c>
      <c r="H83" s="244">
        <v>47.053608259797173</v>
      </c>
      <c r="I83" s="52">
        <v>6.3626284161897431E-2</v>
      </c>
      <c r="J83" s="51">
        <v>0.12725256832379486</v>
      </c>
      <c r="K83" s="53">
        <v>0.19087885248569231</v>
      </c>
      <c r="L83" s="244">
        <v>37.53608333333333</v>
      </c>
      <c r="M83" s="244">
        <v>41.487249999999996</v>
      </c>
    </row>
    <row r="84" spans="1:13" ht="15" customHeight="1">
      <c r="A84" s="49"/>
      <c r="B84" s="187" t="s">
        <v>143</v>
      </c>
      <c r="C84" s="242">
        <v>92.239682539682576</v>
      </c>
      <c r="D84" s="243">
        <v>9.4455861000889758</v>
      </c>
      <c r="E84" s="243">
        <v>73.348510339504628</v>
      </c>
      <c r="F84" s="243">
        <v>111.13085473986052</v>
      </c>
      <c r="G84" s="243">
        <v>63.902924239415647</v>
      </c>
      <c r="H84" s="243">
        <v>120.5764408399495</v>
      </c>
      <c r="I84" s="52">
        <v>0.10240263019146208</v>
      </c>
      <c r="J84" s="51">
        <v>0.20480526038292415</v>
      </c>
      <c r="K84" s="53">
        <v>0.30720789057438624</v>
      </c>
      <c r="L84" s="243">
        <v>87.62769841269845</v>
      </c>
      <c r="M84" s="243">
        <v>96.851666666666702</v>
      </c>
    </row>
    <row r="85" spans="1:13" ht="15" customHeight="1">
      <c r="A85" s="49"/>
      <c r="B85" s="187" t="s">
        <v>168</v>
      </c>
      <c r="C85" s="179">
        <v>1.03125</v>
      </c>
      <c r="D85" s="50">
        <v>7.7435881795677189E-2</v>
      </c>
      <c r="E85" s="180">
        <v>0.87637823640864565</v>
      </c>
      <c r="F85" s="180">
        <v>1.1861217635913543</v>
      </c>
      <c r="G85" s="180">
        <v>0.79894235461296836</v>
      </c>
      <c r="H85" s="180">
        <v>1.2635576453870316</v>
      </c>
      <c r="I85" s="52">
        <v>7.5089339923080908E-2</v>
      </c>
      <c r="J85" s="51">
        <v>0.15017867984616182</v>
      </c>
      <c r="K85" s="53">
        <v>0.22526801976924271</v>
      </c>
      <c r="L85" s="180">
        <v>0.97968750000000004</v>
      </c>
      <c r="M85" s="180">
        <v>1.0828125</v>
      </c>
    </row>
    <row r="86" spans="1:13" ht="15" customHeight="1">
      <c r="A86" s="49"/>
      <c r="B86" s="187" t="s">
        <v>221</v>
      </c>
      <c r="C86" s="242">
        <v>173.73783333333336</v>
      </c>
      <c r="D86" s="243">
        <v>4.0117268636370538</v>
      </c>
      <c r="E86" s="243">
        <v>165.71437960605925</v>
      </c>
      <c r="F86" s="243">
        <v>181.76128706060746</v>
      </c>
      <c r="G86" s="243">
        <v>161.7026527424222</v>
      </c>
      <c r="H86" s="243">
        <v>185.77301392424451</v>
      </c>
      <c r="I86" s="52">
        <v>2.3090692376370067E-2</v>
      </c>
      <c r="J86" s="51">
        <v>4.6181384752740133E-2</v>
      </c>
      <c r="K86" s="53">
        <v>6.9272077129110196E-2</v>
      </c>
      <c r="L86" s="243">
        <v>165.05094166666669</v>
      </c>
      <c r="M86" s="243">
        <v>182.42472500000002</v>
      </c>
    </row>
    <row r="87" spans="1:13" ht="15" customHeight="1">
      <c r="A87" s="49"/>
      <c r="B87" s="187" t="s">
        <v>144</v>
      </c>
      <c r="C87" s="179">
        <v>3.6415277777777777</v>
      </c>
      <c r="D87" s="50">
        <v>0.22367393094983065</v>
      </c>
      <c r="E87" s="180">
        <v>3.1941799158781166</v>
      </c>
      <c r="F87" s="180">
        <v>4.0888756396774388</v>
      </c>
      <c r="G87" s="180">
        <v>2.9705059849282858</v>
      </c>
      <c r="H87" s="180">
        <v>4.3125495706272696</v>
      </c>
      <c r="I87" s="52">
        <v>6.1423101675837401E-2</v>
      </c>
      <c r="J87" s="51">
        <v>0.1228462033516748</v>
      </c>
      <c r="K87" s="53">
        <v>0.18426930502751221</v>
      </c>
      <c r="L87" s="180">
        <v>3.4594513888888887</v>
      </c>
      <c r="M87" s="180">
        <v>3.8236041666666667</v>
      </c>
    </row>
    <row r="88" spans="1:13" s="48" customFormat="1" ht="15" customHeight="1">
      <c r="A88" s="49"/>
      <c r="B88" s="187" t="s">
        <v>222</v>
      </c>
      <c r="C88" s="179">
        <v>2.2245833333333334</v>
      </c>
      <c r="D88" s="50">
        <v>0.11818363084801285</v>
      </c>
      <c r="E88" s="180">
        <v>1.9882160716373076</v>
      </c>
      <c r="F88" s="180">
        <v>2.4609505950293591</v>
      </c>
      <c r="G88" s="180">
        <v>1.8700324407892948</v>
      </c>
      <c r="H88" s="180">
        <v>2.5791342258773717</v>
      </c>
      <c r="I88" s="52">
        <v>5.3126187307591465E-2</v>
      </c>
      <c r="J88" s="51">
        <v>0.10625237461518293</v>
      </c>
      <c r="K88" s="53">
        <v>0.15937856192277439</v>
      </c>
      <c r="L88" s="180">
        <v>2.1133541666666669</v>
      </c>
      <c r="M88" s="180">
        <v>2.3358124999999998</v>
      </c>
    </row>
    <row r="89" spans="1:13" ht="15" customHeight="1">
      <c r="A89" s="49"/>
      <c r="B89" s="187" t="s">
        <v>145</v>
      </c>
      <c r="C89" s="179">
        <v>0.88222222222222224</v>
      </c>
      <c r="D89" s="50">
        <v>7.0138780115229518E-2</v>
      </c>
      <c r="E89" s="180">
        <v>0.74194466199176323</v>
      </c>
      <c r="F89" s="180">
        <v>1.0224997824526814</v>
      </c>
      <c r="G89" s="180">
        <v>0.67180588187653367</v>
      </c>
      <c r="H89" s="180">
        <v>1.0926385625679109</v>
      </c>
      <c r="I89" s="52">
        <v>7.9502395596607767E-2</v>
      </c>
      <c r="J89" s="51">
        <v>0.15900479119321553</v>
      </c>
      <c r="K89" s="53">
        <v>0.2385071867898233</v>
      </c>
      <c r="L89" s="180">
        <v>0.83811111111111114</v>
      </c>
      <c r="M89" s="180">
        <v>0.92633333333333334</v>
      </c>
    </row>
    <row r="90" spans="1:13" s="48" customFormat="1" ht="15" customHeight="1">
      <c r="A90" s="49"/>
      <c r="B90" s="187" t="s">
        <v>146</v>
      </c>
      <c r="C90" s="179">
        <v>7.5778047830547193</v>
      </c>
      <c r="D90" s="50">
        <v>0.2409076328634244</v>
      </c>
      <c r="E90" s="180">
        <v>7.0959895173278706</v>
      </c>
      <c r="F90" s="180">
        <v>8.0596200487815679</v>
      </c>
      <c r="G90" s="180">
        <v>6.8550818844644459</v>
      </c>
      <c r="H90" s="180">
        <v>8.3005276816449918</v>
      </c>
      <c r="I90" s="52">
        <v>3.1791216554184071E-2</v>
      </c>
      <c r="J90" s="51">
        <v>6.3582433108368142E-2</v>
      </c>
      <c r="K90" s="53">
        <v>9.5373649662552212E-2</v>
      </c>
      <c r="L90" s="180">
        <v>7.1989145439019833</v>
      </c>
      <c r="M90" s="180">
        <v>7.9566950222074553</v>
      </c>
    </row>
    <row r="91" spans="1:13" s="48" customFormat="1" ht="15" customHeight="1">
      <c r="A91" s="49"/>
      <c r="B91" s="187" t="s">
        <v>147</v>
      </c>
      <c r="C91" s="248">
        <v>15.134365079365082</v>
      </c>
      <c r="D91" s="180">
        <v>0.87382524273384909</v>
      </c>
      <c r="E91" s="244">
        <v>13.386714593897384</v>
      </c>
      <c r="F91" s="244">
        <v>16.882015564832781</v>
      </c>
      <c r="G91" s="244">
        <v>12.512889351163535</v>
      </c>
      <c r="H91" s="244">
        <v>17.755840807566628</v>
      </c>
      <c r="I91" s="52">
        <v>5.7737819733532411E-2</v>
      </c>
      <c r="J91" s="51">
        <v>0.11547563946706482</v>
      </c>
      <c r="K91" s="53">
        <v>0.17321345920059722</v>
      </c>
      <c r="L91" s="244">
        <v>14.377646825396829</v>
      </c>
      <c r="M91" s="244">
        <v>15.891083333333336</v>
      </c>
    </row>
    <row r="92" spans="1:13" ht="15" customHeight="1">
      <c r="A92" s="49"/>
      <c r="B92" s="187" t="s">
        <v>148</v>
      </c>
      <c r="C92" s="179">
        <v>3.2465277777777772</v>
      </c>
      <c r="D92" s="50">
        <v>0.26502808632573033</v>
      </c>
      <c r="E92" s="180">
        <v>2.7164716051263165</v>
      </c>
      <c r="F92" s="180">
        <v>3.776583950429238</v>
      </c>
      <c r="G92" s="180">
        <v>2.4514435188005863</v>
      </c>
      <c r="H92" s="180">
        <v>4.0416120367549677</v>
      </c>
      <c r="I92" s="52">
        <v>8.163431963829984E-2</v>
      </c>
      <c r="J92" s="51">
        <v>0.16326863927659968</v>
      </c>
      <c r="K92" s="53">
        <v>0.24490295891489952</v>
      </c>
      <c r="L92" s="180">
        <v>3.0842013888888884</v>
      </c>
      <c r="M92" s="180">
        <v>3.4088541666666661</v>
      </c>
    </row>
    <row r="93" spans="1:13" ht="15" customHeight="1">
      <c r="A93" s="49"/>
      <c r="B93" s="187" t="s">
        <v>149</v>
      </c>
      <c r="C93" s="179">
        <v>1.7753508771929822</v>
      </c>
      <c r="D93" s="50">
        <v>0.13153979745552041</v>
      </c>
      <c r="E93" s="180">
        <v>1.5122712822819415</v>
      </c>
      <c r="F93" s="180">
        <v>2.038430472104023</v>
      </c>
      <c r="G93" s="180">
        <v>1.3807314848264209</v>
      </c>
      <c r="H93" s="180">
        <v>2.1699702695595433</v>
      </c>
      <c r="I93" s="52">
        <v>7.4092281782347585E-2</v>
      </c>
      <c r="J93" s="51">
        <v>0.14818456356469517</v>
      </c>
      <c r="K93" s="53">
        <v>0.22227684534704276</v>
      </c>
      <c r="L93" s="180">
        <v>1.6865833333333331</v>
      </c>
      <c r="M93" s="180">
        <v>1.8641184210526314</v>
      </c>
    </row>
    <row r="94" spans="1:13" ht="15" customHeight="1">
      <c r="A94" s="49"/>
      <c r="B94" s="187" t="s">
        <v>150</v>
      </c>
      <c r="C94" s="179">
        <v>0.76092592592592589</v>
      </c>
      <c r="D94" s="50">
        <v>4.2349334205127882E-2</v>
      </c>
      <c r="E94" s="180">
        <v>0.67622725751567014</v>
      </c>
      <c r="F94" s="180">
        <v>0.84562459433618165</v>
      </c>
      <c r="G94" s="180">
        <v>0.63387792331054227</v>
      </c>
      <c r="H94" s="180">
        <v>0.88797392854130952</v>
      </c>
      <c r="I94" s="52">
        <v>5.5655002362543338E-2</v>
      </c>
      <c r="J94" s="51">
        <v>0.11131000472508668</v>
      </c>
      <c r="K94" s="53">
        <v>0.16696500708763001</v>
      </c>
      <c r="L94" s="180">
        <v>0.72287962962962959</v>
      </c>
      <c r="M94" s="180">
        <v>0.79897222222222219</v>
      </c>
    </row>
    <row r="95" spans="1:13" ht="15" customHeight="1">
      <c r="A95" s="49"/>
      <c r="B95" s="187" t="s">
        <v>169</v>
      </c>
      <c r="C95" s="251">
        <v>7.8879629629629647E-2</v>
      </c>
      <c r="D95" s="50">
        <v>7.2357223312996483E-3</v>
      </c>
      <c r="E95" s="50">
        <v>6.4408184967030352E-2</v>
      </c>
      <c r="F95" s="50">
        <v>9.3351074292228942E-2</v>
      </c>
      <c r="G95" s="50">
        <v>5.7172462635730698E-2</v>
      </c>
      <c r="H95" s="50">
        <v>0.1005867966235286</v>
      </c>
      <c r="I95" s="52">
        <v>9.173119048953654E-2</v>
      </c>
      <c r="J95" s="51">
        <v>0.18346238097907308</v>
      </c>
      <c r="K95" s="53">
        <v>0.27519357146860962</v>
      </c>
      <c r="L95" s="50">
        <v>7.4935648148148168E-2</v>
      </c>
      <c r="M95" s="50">
        <v>8.2823611111111126E-2</v>
      </c>
    </row>
    <row r="96" spans="1:13" ht="15" customHeight="1">
      <c r="A96" s="49"/>
      <c r="B96" s="187" t="s">
        <v>151</v>
      </c>
      <c r="C96" s="251">
        <v>0.5468952397452278</v>
      </c>
      <c r="D96" s="50">
        <v>2.4022459274097317E-2</v>
      </c>
      <c r="E96" s="50">
        <v>0.49885032119703315</v>
      </c>
      <c r="F96" s="50">
        <v>0.59494015829342239</v>
      </c>
      <c r="G96" s="50">
        <v>0.47482786192293586</v>
      </c>
      <c r="H96" s="50">
        <v>0.6189626175675198</v>
      </c>
      <c r="I96" s="52">
        <v>4.3925157010487464E-2</v>
      </c>
      <c r="J96" s="51">
        <v>8.7850314020974929E-2</v>
      </c>
      <c r="K96" s="53">
        <v>0.13177547103146239</v>
      </c>
      <c r="L96" s="50">
        <v>0.51955047775796637</v>
      </c>
      <c r="M96" s="50">
        <v>0.57424000173248924</v>
      </c>
    </row>
    <row r="97" spans="1:13" ht="15" customHeight="1">
      <c r="A97" s="49"/>
      <c r="B97" s="187" t="s">
        <v>152</v>
      </c>
      <c r="C97" s="179">
        <v>5.9172407407407412</v>
      </c>
      <c r="D97" s="50">
        <v>0.38153749820128052</v>
      </c>
      <c r="E97" s="180">
        <v>5.1541657443381803</v>
      </c>
      <c r="F97" s="180">
        <v>6.6803157371433022</v>
      </c>
      <c r="G97" s="180">
        <v>4.7726282461368994</v>
      </c>
      <c r="H97" s="180">
        <v>7.0618532353445831</v>
      </c>
      <c r="I97" s="52">
        <v>6.447895478957956E-2</v>
      </c>
      <c r="J97" s="51">
        <v>0.12895790957915912</v>
      </c>
      <c r="K97" s="53">
        <v>0.19343686436873869</v>
      </c>
      <c r="L97" s="180">
        <v>5.6213787037037042</v>
      </c>
      <c r="M97" s="180">
        <v>6.2131027777777783</v>
      </c>
    </row>
    <row r="98" spans="1:13" ht="15" customHeight="1">
      <c r="A98" s="49"/>
      <c r="B98" s="187" t="s">
        <v>170</v>
      </c>
      <c r="C98" s="248">
        <v>11.543333333333333</v>
      </c>
      <c r="D98" s="180">
        <v>0.80417009688657348</v>
      </c>
      <c r="E98" s="244">
        <v>9.934993139560186</v>
      </c>
      <c r="F98" s="244">
        <v>13.15167352710648</v>
      </c>
      <c r="G98" s="244">
        <v>9.1308230426736117</v>
      </c>
      <c r="H98" s="244">
        <v>13.955843623993054</v>
      </c>
      <c r="I98" s="52">
        <v>6.9665327480788922E-2</v>
      </c>
      <c r="J98" s="51">
        <v>0.13933065496157784</v>
      </c>
      <c r="K98" s="53">
        <v>0.20899598244236678</v>
      </c>
      <c r="L98" s="244">
        <v>10.966166666666666</v>
      </c>
      <c r="M98" s="244">
        <v>12.1205</v>
      </c>
    </row>
    <row r="99" spans="1:13" ht="15" customHeight="1">
      <c r="A99" s="49"/>
      <c r="B99" s="187" t="s">
        <v>153</v>
      </c>
      <c r="C99" s="179">
        <v>0.31095238095238098</v>
      </c>
      <c r="D99" s="50">
        <v>1.4450845837258218E-2</v>
      </c>
      <c r="E99" s="180">
        <v>0.28205068927786453</v>
      </c>
      <c r="F99" s="180">
        <v>0.33985407262689743</v>
      </c>
      <c r="G99" s="180">
        <v>0.26759984344060633</v>
      </c>
      <c r="H99" s="180">
        <v>0.35430491846415563</v>
      </c>
      <c r="I99" s="52">
        <v>4.6472857975868691E-2</v>
      </c>
      <c r="J99" s="51">
        <v>9.2945715951737382E-2</v>
      </c>
      <c r="K99" s="53">
        <v>0.13941857392760607</v>
      </c>
      <c r="L99" s="180">
        <v>0.29540476190476195</v>
      </c>
      <c r="M99" s="180">
        <v>0.32650000000000001</v>
      </c>
    </row>
    <row r="100" spans="1:13" ht="15" customHeight="1">
      <c r="A100" s="49"/>
      <c r="B100" s="187" t="s">
        <v>154</v>
      </c>
      <c r="C100" s="179">
        <v>3.3173439418077173</v>
      </c>
      <c r="D100" s="50">
        <v>0.11357208534026635</v>
      </c>
      <c r="E100" s="180">
        <v>3.0901997711271845</v>
      </c>
      <c r="F100" s="180">
        <v>3.5444881124882501</v>
      </c>
      <c r="G100" s="180">
        <v>2.9766276857869185</v>
      </c>
      <c r="H100" s="180">
        <v>3.6580601978285161</v>
      </c>
      <c r="I100" s="52">
        <v>3.4235848718893347E-2</v>
      </c>
      <c r="J100" s="51">
        <v>6.8471697437786694E-2</v>
      </c>
      <c r="K100" s="53">
        <v>0.10270754615668004</v>
      </c>
      <c r="L100" s="180">
        <v>3.1514767447173315</v>
      </c>
      <c r="M100" s="180">
        <v>3.4832111388981031</v>
      </c>
    </row>
    <row r="101" spans="1:13" ht="15" customHeight="1">
      <c r="A101" s="49"/>
      <c r="B101" s="187" t="s">
        <v>155</v>
      </c>
      <c r="C101" s="251">
        <v>0.12713923428472221</v>
      </c>
      <c r="D101" s="50">
        <v>3.9302187254290598E-3</v>
      </c>
      <c r="E101" s="50">
        <v>0.11927879683386408</v>
      </c>
      <c r="F101" s="50">
        <v>0.13499967173558033</v>
      </c>
      <c r="G101" s="50">
        <v>0.11534857810843503</v>
      </c>
      <c r="H101" s="50">
        <v>0.1389298904610094</v>
      </c>
      <c r="I101" s="52">
        <v>3.0912713510823288E-2</v>
      </c>
      <c r="J101" s="51">
        <v>6.1825427021646576E-2</v>
      </c>
      <c r="K101" s="53">
        <v>9.273814053246987E-2</v>
      </c>
      <c r="L101" s="50">
        <v>0.1207822725704861</v>
      </c>
      <c r="M101" s="50">
        <v>0.13349619599895832</v>
      </c>
    </row>
    <row r="102" spans="1:13" ht="15" customHeight="1">
      <c r="A102" s="49"/>
      <c r="B102" s="187" t="s">
        <v>171</v>
      </c>
      <c r="C102" s="179">
        <v>1.606421052631579</v>
      </c>
      <c r="D102" s="50">
        <v>0.1066463104127566</v>
      </c>
      <c r="E102" s="180">
        <v>1.3931284318060657</v>
      </c>
      <c r="F102" s="180">
        <v>1.8197136734570922</v>
      </c>
      <c r="G102" s="180">
        <v>1.2864821213933091</v>
      </c>
      <c r="H102" s="180">
        <v>1.9263599838698489</v>
      </c>
      <c r="I102" s="52">
        <v>6.638752040634216E-2</v>
      </c>
      <c r="J102" s="51">
        <v>0.13277504081268432</v>
      </c>
      <c r="K102" s="53">
        <v>0.19916256121902648</v>
      </c>
      <c r="L102" s="180">
        <v>1.5261</v>
      </c>
      <c r="M102" s="180">
        <v>1.6867421052631579</v>
      </c>
    </row>
    <row r="103" spans="1:13" ht="15" customHeight="1">
      <c r="A103" s="49"/>
      <c r="B103" s="187" t="s">
        <v>172</v>
      </c>
      <c r="C103" s="179">
        <v>1.886754662992794</v>
      </c>
      <c r="D103" s="50">
        <v>5.8717427357888721E-2</v>
      </c>
      <c r="E103" s="180">
        <v>1.7693198082770165</v>
      </c>
      <c r="F103" s="180">
        <v>2.0041895177085713</v>
      </c>
      <c r="G103" s="180">
        <v>1.710602380919128</v>
      </c>
      <c r="H103" s="180">
        <v>2.0629069450664601</v>
      </c>
      <c r="I103" s="52">
        <v>3.1120859807363826E-2</v>
      </c>
      <c r="J103" s="51">
        <v>6.2241719614727652E-2</v>
      </c>
      <c r="K103" s="53">
        <v>9.3362579422091474E-2</v>
      </c>
      <c r="L103" s="180">
        <v>1.7924169298431543</v>
      </c>
      <c r="M103" s="180">
        <v>1.9810923961424338</v>
      </c>
    </row>
    <row r="104" spans="1:13" ht="15" customHeight="1">
      <c r="A104" s="49"/>
      <c r="B104" s="187" t="s">
        <v>173</v>
      </c>
      <c r="C104" s="179">
        <v>3.578877192982457</v>
      </c>
      <c r="D104" s="50">
        <v>0.17759564448548634</v>
      </c>
      <c r="E104" s="180">
        <v>3.2236859040114845</v>
      </c>
      <c r="F104" s="180">
        <v>3.9340684819534295</v>
      </c>
      <c r="G104" s="180">
        <v>3.046090259525998</v>
      </c>
      <c r="H104" s="180">
        <v>4.1116641264389155</v>
      </c>
      <c r="I104" s="52">
        <v>4.9623285435365004E-2</v>
      </c>
      <c r="J104" s="51">
        <v>9.9246570870730008E-2</v>
      </c>
      <c r="K104" s="53">
        <v>0.14886985630609501</v>
      </c>
      <c r="L104" s="180">
        <v>3.3999333333333341</v>
      </c>
      <c r="M104" s="180">
        <v>3.7578210526315798</v>
      </c>
    </row>
    <row r="105" spans="1:13" ht="15" customHeight="1">
      <c r="A105" s="49"/>
      <c r="B105" s="187" t="s">
        <v>156</v>
      </c>
      <c r="C105" s="179">
        <v>8.6806944444444447</v>
      </c>
      <c r="D105" s="50">
        <v>0.43868589203581593</v>
      </c>
      <c r="E105" s="180">
        <v>7.803322660372813</v>
      </c>
      <c r="F105" s="180">
        <v>9.5580662285160773</v>
      </c>
      <c r="G105" s="180">
        <v>7.3646367683369967</v>
      </c>
      <c r="H105" s="180">
        <v>9.9967521205518928</v>
      </c>
      <c r="I105" s="52">
        <v>5.0535806189626963E-2</v>
      </c>
      <c r="J105" s="51">
        <v>0.10107161237925393</v>
      </c>
      <c r="K105" s="53">
        <v>0.15160741856888088</v>
      </c>
      <c r="L105" s="180">
        <v>8.2466597222222227</v>
      </c>
      <c r="M105" s="180">
        <v>9.1147291666666668</v>
      </c>
    </row>
    <row r="106" spans="1:13" ht="15" customHeight="1">
      <c r="A106" s="49"/>
      <c r="B106" s="187" t="s">
        <v>174</v>
      </c>
      <c r="C106" s="242">
        <v>70.442272727272723</v>
      </c>
      <c r="D106" s="244">
        <v>3.2958238869062262</v>
      </c>
      <c r="E106" s="243">
        <v>63.850624953460269</v>
      </c>
      <c r="F106" s="243">
        <v>77.033920501085177</v>
      </c>
      <c r="G106" s="243">
        <v>60.554801066554049</v>
      </c>
      <c r="H106" s="243">
        <v>80.329744387991397</v>
      </c>
      <c r="I106" s="52">
        <v>4.678758590976298E-2</v>
      </c>
      <c r="J106" s="51">
        <v>9.357517181952596E-2</v>
      </c>
      <c r="K106" s="53">
        <v>0.14036275772928894</v>
      </c>
      <c r="L106" s="243">
        <v>66.920159090909081</v>
      </c>
      <c r="M106" s="243">
        <v>73.964386363636365</v>
      </c>
    </row>
    <row r="107" spans="1:13" ht="15" customHeight="1">
      <c r="A107" s="49"/>
      <c r="B107" s="187" t="s">
        <v>175</v>
      </c>
      <c r="C107" s="251">
        <v>4.2619740552136222E-2</v>
      </c>
      <c r="D107" s="50">
        <v>2.3984347221894992E-3</v>
      </c>
      <c r="E107" s="50">
        <v>3.7822871107757221E-2</v>
      </c>
      <c r="F107" s="50">
        <v>4.7416609996515223E-2</v>
      </c>
      <c r="G107" s="50">
        <v>3.542443638556772E-2</v>
      </c>
      <c r="H107" s="50">
        <v>4.9815044718704724E-2</v>
      </c>
      <c r="I107" s="52">
        <v>5.6275207007783698E-2</v>
      </c>
      <c r="J107" s="51">
        <v>0.1125504140155674</v>
      </c>
      <c r="K107" s="53">
        <v>0.16882562102335108</v>
      </c>
      <c r="L107" s="50">
        <v>4.0488753524529408E-2</v>
      </c>
      <c r="M107" s="50">
        <v>4.4750727579743035E-2</v>
      </c>
    </row>
    <row r="108" spans="1:13" ht="15" customHeight="1">
      <c r="A108" s="49"/>
      <c r="B108" s="187" t="s">
        <v>176</v>
      </c>
      <c r="C108" s="248">
        <v>30.822500000000005</v>
      </c>
      <c r="D108" s="180">
        <v>1.7482000789960583</v>
      </c>
      <c r="E108" s="244">
        <v>27.326099842007888</v>
      </c>
      <c r="F108" s="244">
        <v>34.318900157992118</v>
      </c>
      <c r="G108" s="244">
        <v>25.577899763011828</v>
      </c>
      <c r="H108" s="244">
        <v>36.067100236988182</v>
      </c>
      <c r="I108" s="52">
        <v>5.6718308994924423E-2</v>
      </c>
      <c r="J108" s="51">
        <v>0.11343661798984885</v>
      </c>
      <c r="K108" s="53">
        <v>0.17015492698477327</v>
      </c>
      <c r="L108" s="244">
        <v>29.281375000000004</v>
      </c>
      <c r="M108" s="244">
        <v>32.363625000000006</v>
      </c>
    </row>
    <row r="109" spans="1:13" ht="15" customHeight="1">
      <c r="A109" s="49"/>
      <c r="B109" s="187" t="s">
        <v>157</v>
      </c>
      <c r="C109" s="179">
        <v>1.8642424242424243</v>
      </c>
      <c r="D109" s="50">
        <v>8.0001165492698756E-2</v>
      </c>
      <c r="E109" s="180">
        <v>1.7042400932570267</v>
      </c>
      <c r="F109" s="180">
        <v>2.024244755227822</v>
      </c>
      <c r="G109" s="180">
        <v>1.6242389277643281</v>
      </c>
      <c r="H109" s="180">
        <v>2.1042459207205204</v>
      </c>
      <c r="I109" s="52">
        <v>4.2913499045173262E-2</v>
      </c>
      <c r="J109" s="51">
        <v>8.5826998090346523E-2</v>
      </c>
      <c r="K109" s="53">
        <v>0.12874049713551977</v>
      </c>
      <c r="L109" s="180">
        <v>1.771030303030303</v>
      </c>
      <c r="M109" s="180">
        <v>1.9574545454545456</v>
      </c>
    </row>
    <row r="110" spans="1:13" ht="15" customHeight="1">
      <c r="A110" s="49"/>
      <c r="B110" s="187" t="s">
        <v>158</v>
      </c>
      <c r="C110" s="248">
        <v>15.542863636363633</v>
      </c>
      <c r="D110" s="180">
        <v>0.83785963584593759</v>
      </c>
      <c r="E110" s="244">
        <v>13.867144364671757</v>
      </c>
      <c r="F110" s="244">
        <v>17.21858290805551</v>
      </c>
      <c r="G110" s="244">
        <v>13.02928472882582</v>
      </c>
      <c r="H110" s="244">
        <v>18.056442543901447</v>
      </c>
      <c r="I110" s="52">
        <v>5.3906387873448591E-2</v>
      </c>
      <c r="J110" s="51">
        <v>0.10781277574689718</v>
      </c>
      <c r="K110" s="53">
        <v>0.16171916362034577</v>
      </c>
      <c r="L110" s="244">
        <v>14.76572045454545</v>
      </c>
      <c r="M110" s="244">
        <v>16.320006818181813</v>
      </c>
    </row>
    <row r="111" spans="1:13" ht="15" customHeight="1">
      <c r="A111" s="49"/>
      <c r="B111" s="187" t="s">
        <v>226</v>
      </c>
      <c r="C111" s="251">
        <v>0.44449848484848486</v>
      </c>
      <c r="D111" s="50">
        <v>3.2675912609479968E-2</v>
      </c>
      <c r="E111" s="50">
        <v>0.37914665962952493</v>
      </c>
      <c r="F111" s="50">
        <v>0.50985031006744475</v>
      </c>
      <c r="G111" s="50">
        <v>0.34647074702004499</v>
      </c>
      <c r="H111" s="50">
        <v>0.54252622267692474</v>
      </c>
      <c r="I111" s="52">
        <v>7.3511864996835985E-2</v>
      </c>
      <c r="J111" s="51">
        <v>0.14702372999367197</v>
      </c>
      <c r="K111" s="53">
        <v>0.22053559499050795</v>
      </c>
      <c r="L111" s="50">
        <v>0.42227356060606064</v>
      </c>
      <c r="M111" s="50">
        <v>0.46672340909090909</v>
      </c>
    </row>
    <row r="112" spans="1:13" ht="15" customHeight="1">
      <c r="A112" s="49"/>
      <c r="B112" s="187" t="s">
        <v>227</v>
      </c>
      <c r="C112" s="179">
        <v>1.78456862745098</v>
      </c>
      <c r="D112" s="50">
        <v>8.825671376587603E-2</v>
      </c>
      <c r="E112" s="180">
        <v>1.6080551999192279</v>
      </c>
      <c r="F112" s="180">
        <v>1.9610820549827321</v>
      </c>
      <c r="G112" s="180">
        <v>1.519798486153352</v>
      </c>
      <c r="H112" s="180">
        <v>2.049338768748608</v>
      </c>
      <c r="I112" s="52">
        <v>4.9455488798959252E-2</v>
      </c>
      <c r="J112" s="51">
        <v>9.8910977597918504E-2</v>
      </c>
      <c r="K112" s="53">
        <v>0.14836646639687776</v>
      </c>
      <c r="L112" s="180">
        <v>1.6953401960784309</v>
      </c>
      <c r="M112" s="180">
        <v>1.8737970588235291</v>
      </c>
    </row>
    <row r="113" spans="1:13" ht="15" customHeight="1">
      <c r="A113" s="49"/>
      <c r="B113" s="187" t="s">
        <v>177</v>
      </c>
      <c r="C113" s="248">
        <v>37.308095238095241</v>
      </c>
      <c r="D113" s="180">
        <v>1.4596963891120891</v>
      </c>
      <c r="E113" s="244">
        <v>34.388702459871062</v>
      </c>
      <c r="F113" s="244">
        <v>40.22748801631942</v>
      </c>
      <c r="G113" s="244">
        <v>32.929006070758973</v>
      </c>
      <c r="H113" s="244">
        <v>41.687184405431509</v>
      </c>
      <c r="I113" s="52">
        <v>3.9125460032105722E-2</v>
      </c>
      <c r="J113" s="51">
        <v>7.8250920064211443E-2</v>
      </c>
      <c r="K113" s="53">
        <v>0.11737638009631716</v>
      </c>
      <c r="L113" s="244">
        <v>35.442690476190478</v>
      </c>
      <c r="M113" s="244">
        <v>39.173500000000004</v>
      </c>
    </row>
    <row r="114" spans="1:13" ht="15" customHeight="1">
      <c r="A114" s="49"/>
      <c r="B114" s="187" t="s">
        <v>159</v>
      </c>
      <c r="C114" s="179">
        <v>2.5057499999999999</v>
      </c>
      <c r="D114" s="50">
        <v>0.13563025813738422</v>
      </c>
      <c r="E114" s="180">
        <v>2.2344894837252314</v>
      </c>
      <c r="F114" s="180">
        <v>2.7770105162747685</v>
      </c>
      <c r="G114" s="180">
        <v>2.0988592255878471</v>
      </c>
      <c r="H114" s="180">
        <v>2.9126407744121527</v>
      </c>
      <c r="I114" s="52">
        <v>5.4127609752522884E-2</v>
      </c>
      <c r="J114" s="51">
        <v>0.10825521950504577</v>
      </c>
      <c r="K114" s="53">
        <v>0.16238282925756864</v>
      </c>
      <c r="L114" s="180">
        <v>2.3804625000000001</v>
      </c>
      <c r="M114" s="180">
        <v>2.6310374999999997</v>
      </c>
    </row>
    <row r="115" spans="1:13" ht="15" customHeight="1">
      <c r="A115" s="49"/>
      <c r="B115" s="187" t="s">
        <v>178</v>
      </c>
      <c r="C115" s="179">
        <v>1.1478333333333335</v>
      </c>
      <c r="D115" s="180">
        <v>0.16069331072573428</v>
      </c>
      <c r="E115" s="180">
        <v>0.82644671188186491</v>
      </c>
      <c r="F115" s="180">
        <v>1.4692199547848022</v>
      </c>
      <c r="G115" s="180">
        <v>0.66575340115613058</v>
      </c>
      <c r="H115" s="180">
        <v>1.6299132655105364</v>
      </c>
      <c r="I115" s="52">
        <v>0.13999707628203945</v>
      </c>
      <c r="J115" s="51">
        <v>0.27999415256407889</v>
      </c>
      <c r="K115" s="53">
        <v>0.41999122884611834</v>
      </c>
      <c r="L115" s="180">
        <v>1.0904416666666668</v>
      </c>
      <c r="M115" s="180">
        <v>1.2052250000000002</v>
      </c>
    </row>
    <row r="116" spans="1:13" ht="15" customHeight="1">
      <c r="A116" s="49"/>
      <c r="B116" s="187" t="s">
        <v>160</v>
      </c>
      <c r="C116" s="242">
        <v>146.76493333333332</v>
      </c>
      <c r="D116" s="243">
        <v>6.803528471311675</v>
      </c>
      <c r="E116" s="243">
        <v>133.15787639070996</v>
      </c>
      <c r="F116" s="243">
        <v>160.37199027595668</v>
      </c>
      <c r="G116" s="243">
        <v>126.35434791939829</v>
      </c>
      <c r="H116" s="243">
        <v>167.17551874726834</v>
      </c>
      <c r="I116" s="52">
        <v>4.635663517701101E-2</v>
      </c>
      <c r="J116" s="51">
        <v>9.271327035402202E-2</v>
      </c>
      <c r="K116" s="53">
        <v>0.13906990553103304</v>
      </c>
      <c r="L116" s="243">
        <v>139.42668666666665</v>
      </c>
      <c r="M116" s="243">
        <v>154.10317999999998</v>
      </c>
    </row>
    <row r="117" spans="1:13" ht="15" customHeight="1">
      <c r="A117" s="49"/>
      <c r="B117" s="187" t="s">
        <v>179</v>
      </c>
      <c r="C117" s="179">
        <v>0.24684615384615388</v>
      </c>
      <c r="D117" s="50">
        <v>1.871262039806465E-2</v>
      </c>
      <c r="E117" s="180">
        <v>0.20942091305002458</v>
      </c>
      <c r="F117" s="180">
        <v>0.28427139464228318</v>
      </c>
      <c r="G117" s="180">
        <v>0.19070829265195993</v>
      </c>
      <c r="H117" s="180">
        <v>0.30298401504034783</v>
      </c>
      <c r="I117" s="52">
        <v>7.5806813703596265E-2</v>
      </c>
      <c r="J117" s="51">
        <v>0.15161362740719253</v>
      </c>
      <c r="K117" s="53">
        <v>0.2274204411107888</v>
      </c>
      <c r="L117" s="180">
        <v>0.23450384615384617</v>
      </c>
      <c r="M117" s="180">
        <v>0.25918846153846159</v>
      </c>
    </row>
    <row r="118" spans="1:13" ht="15" customHeight="1">
      <c r="A118" s="49"/>
      <c r="B118" s="187" t="s">
        <v>161</v>
      </c>
      <c r="C118" s="179">
        <v>0.55320000000000014</v>
      </c>
      <c r="D118" s="50">
        <v>4.0386791505539026E-2</v>
      </c>
      <c r="E118" s="180">
        <v>0.47242641698892207</v>
      </c>
      <c r="F118" s="180">
        <v>0.6339735830110782</v>
      </c>
      <c r="G118" s="180">
        <v>0.43203962548338304</v>
      </c>
      <c r="H118" s="180">
        <v>0.67436037451661723</v>
      </c>
      <c r="I118" s="52">
        <v>7.3005769171256354E-2</v>
      </c>
      <c r="J118" s="51">
        <v>0.14601153834251271</v>
      </c>
      <c r="K118" s="53">
        <v>0.21901730751376908</v>
      </c>
      <c r="L118" s="180">
        <v>0.52554000000000012</v>
      </c>
      <c r="M118" s="180">
        <v>0.58086000000000015</v>
      </c>
    </row>
    <row r="119" spans="1:13" ht="15" customHeight="1">
      <c r="A119" s="49"/>
      <c r="B119" s="187" t="s">
        <v>228</v>
      </c>
      <c r="C119" s="179">
        <v>0.11249999999999999</v>
      </c>
      <c r="D119" s="180">
        <v>2.8694468962146748E-2</v>
      </c>
      <c r="E119" s="180">
        <v>5.5111062075706492E-2</v>
      </c>
      <c r="F119" s="180">
        <v>0.16988893792429349</v>
      </c>
      <c r="G119" s="180">
        <v>2.6416593113559747E-2</v>
      </c>
      <c r="H119" s="180">
        <v>0.19858340688644022</v>
      </c>
      <c r="I119" s="52">
        <v>0.25506194633019336</v>
      </c>
      <c r="J119" s="51">
        <v>0.51012389266038671</v>
      </c>
      <c r="K119" s="53">
        <v>0.76518583899058012</v>
      </c>
      <c r="L119" s="180">
        <v>0.10687499999999998</v>
      </c>
      <c r="M119" s="180">
        <v>0.11812499999999999</v>
      </c>
    </row>
    <row r="120" spans="1:13" ht="15" customHeight="1">
      <c r="A120" s="49"/>
      <c r="B120" s="187" t="s">
        <v>162</v>
      </c>
      <c r="C120" s="179">
        <v>1.1917424242424244</v>
      </c>
      <c r="D120" s="50">
        <v>8.2137332544552924E-2</v>
      </c>
      <c r="E120" s="180">
        <v>1.0274677591533186</v>
      </c>
      <c r="F120" s="180">
        <v>1.3560170893315302</v>
      </c>
      <c r="G120" s="180">
        <v>0.94533042660876565</v>
      </c>
      <c r="H120" s="180">
        <v>1.4381544218760831</v>
      </c>
      <c r="I120" s="52">
        <v>6.892205133736562E-2</v>
      </c>
      <c r="J120" s="51">
        <v>0.13784410267473124</v>
      </c>
      <c r="K120" s="53">
        <v>0.20676615401209686</v>
      </c>
      <c r="L120" s="180">
        <v>1.1321553030303031</v>
      </c>
      <c r="M120" s="180">
        <v>1.2513295454545457</v>
      </c>
    </row>
    <row r="121" spans="1:13" ht="15" customHeight="1">
      <c r="A121" s="49"/>
      <c r="B121" s="187" t="s">
        <v>163</v>
      </c>
      <c r="C121" s="251">
        <v>0.60234145920871696</v>
      </c>
      <c r="D121" s="50">
        <v>2.04886763754763E-2</v>
      </c>
      <c r="E121" s="50">
        <v>0.56136410645776436</v>
      </c>
      <c r="F121" s="50">
        <v>0.64331881195966956</v>
      </c>
      <c r="G121" s="50">
        <v>0.540875430082288</v>
      </c>
      <c r="H121" s="50">
        <v>0.66380748833514591</v>
      </c>
      <c r="I121" s="52">
        <v>3.4015052529161503E-2</v>
      </c>
      <c r="J121" s="51">
        <v>6.8030105058323007E-2</v>
      </c>
      <c r="K121" s="53">
        <v>0.1020451575874845</v>
      </c>
      <c r="L121" s="50">
        <v>0.57222438624828109</v>
      </c>
      <c r="M121" s="50">
        <v>0.63245853216915282</v>
      </c>
    </row>
    <row r="122" spans="1:13" ht="15" customHeight="1">
      <c r="A122" s="49"/>
      <c r="B122" s="187" t="s">
        <v>180</v>
      </c>
      <c r="C122" s="179">
        <v>0.26400000000000007</v>
      </c>
      <c r="D122" s="50">
        <v>1.4440890756551195E-2</v>
      </c>
      <c r="E122" s="180">
        <v>0.23511821848689768</v>
      </c>
      <c r="F122" s="180">
        <v>0.29288178151310246</v>
      </c>
      <c r="G122" s="180">
        <v>0.22067732773034648</v>
      </c>
      <c r="H122" s="180">
        <v>0.30732267226965365</v>
      </c>
      <c r="I122" s="52">
        <v>5.470034377481512E-2</v>
      </c>
      <c r="J122" s="51">
        <v>0.10940068754963024</v>
      </c>
      <c r="K122" s="53">
        <v>0.16410103132444537</v>
      </c>
      <c r="L122" s="180">
        <v>0.25080000000000008</v>
      </c>
      <c r="M122" s="180">
        <v>0.27720000000000006</v>
      </c>
    </row>
    <row r="123" spans="1:13" ht="15" customHeight="1">
      <c r="A123" s="49"/>
      <c r="B123" s="187" t="s">
        <v>164</v>
      </c>
      <c r="C123" s="179">
        <v>0.32119047619047619</v>
      </c>
      <c r="D123" s="50">
        <v>2.2437162221371595E-2</v>
      </c>
      <c r="E123" s="180">
        <v>0.276316151747733</v>
      </c>
      <c r="F123" s="180">
        <v>0.36606480063321939</v>
      </c>
      <c r="G123" s="180">
        <v>0.2538789895263614</v>
      </c>
      <c r="H123" s="180">
        <v>0.38850196285459099</v>
      </c>
      <c r="I123" s="52">
        <v>6.9856250059125796E-2</v>
      </c>
      <c r="J123" s="51">
        <v>0.13971250011825159</v>
      </c>
      <c r="K123" s="53">
        <v>0.20956875017737739</v>
      </c>
      <c r="L123" s="180">
        <v>0.30513095238095239</v>
      </c>
      <c r="M123" s="180">
        <v>0.33724999999999999</v>
      </c>
    </row>
    <row r="124" spans="1:13" ht="15" customHeight="1">
      <c r="A124" s="49"/>
      <c r="B124" s="187" t="s">
        <v>137</v>
      </c>
      <c r="C124" s="179">
        <v>0.35944444444444446</v>
      </c>
      <c r="D124" s="50">
        <v>1.9786762372026208E-2</v>
      </c>
      <c r="E124" s="180">
        <v>0.31987091970039205</v>
      </c>
      <c r="F124" s="180">
        <v>0.39901796918849686</v>
      </c>
      <c r="G124" s="180">
        <v>0.30008415732836585</v>
      </c>
      <c r="H124" s="180">
        <v>0.41880473156052306</v>
      </c>
      <c r="I124" s="52">
        <v>5.5048179705791615E-2</v>
      </c>
      <c r="J124" s="51">
        <v>0.11009635941158323</v>
      </c>
      <c r="K124" s="53">
        <v>0.16514453911737484</v>
      </c>
      <c r="L124" s="180">
        <v>0.34147222222222223</v>
      </c>
      <c r="M124" s="180">
        <v>0.37741666666666668</v>
      </c>
    </row>
    <row r="125" spans="1:13" ht="15" customHeight="1">
      <c r="A125" s="49"/>
      <c r="B125" s="187" t="s">
        <v>181</v>
      </c>
      <c r="C125" s="242">
        <v>262.27878787878785</v>
      </c>
      <c r="D125" s="243">
        <v>9.2866495823364907</v>
      </c>
      <c r="E125" s="243">
        <v>243.70548871411486</v>
      </c>
      <c r="F125" s="243">
        <v>280.85208704346081</v>
      </c>
      <c r="G125" s="243">
        <v>234.41883913177838</v>
      </c>
      <c r="H125" s="243">
        <v>290.13873662579732</v>
      </c>
      <c r="I125" s="52">
        <v>3.5407551092649994E-2</v>
      </c>
      <c r="J125" s="51">
        <v>7.0815102185299988E-2</v>
      </c>
      <c r="K125" s="53">
        <v>0.10622265327794998</v>
      </c>
      <c r="L125" s="243">
        <v>249.16484848484845</v>
      </c>
      <c r="M125" s="243">
        <v>275.39272727272726</v>
      </c>
    </row>
    <row r="126" spans="1:13" ht="15" customHeight="1">
      <c r="A126" s="49"/>
      <c r="B126" s="187" t="s">
        <v>229</v>
      </c>
      <c r="C126" s="248">
        <v>35.047857142857147</v>
      </c>
      <c r="D126" s="180">
        <v>2.7280260194779342</v>
      </c>
      <c r="E126" s="244">
        <v>29.591805103901279</v>
      </c>
      <c r="F126" s="244">
        <v>40.503909181813015</v>
      </c>
      <c r="G126" s="244">
        <v>26.863779084423342</v>
      </c>
      <c r="H126" s="244">
        <v>43.231935201290952</v>
      </c>
      <c r="I126" s="52">
        <v>7.7837170140198253E-2</v>
      </c>
      <c r="J126" s="51">
        <v>0.15567434028039651</v>
      </c>
      <c r="K126" s="53">
        <v>0.23351151042059476</v>
      </c>
      <c r="L126" s="244">
        <v>33.295464285714289</v>
      </c>
      <c r="M126" s="244">
        <v>36.800250000000005</v>
      </c>
    </row>
    <row r="127" spans="1:13" ht="15" customHeight="1">
      <c r="A127" s="49"/>
      <c r="B127" s="187" t="s">
        <v>165</v>
      </c>
      <c r="C127" s="248">
        <v>20.140072463768114</v>
      </c>
      <c r="D127" s="180">
        <v>0.81607724355037337</v>
      </c>
      <c r="E127" s="244">
        <v>18.507917976667368</v>
      </c>
      <c r="F127" s="244">
        <v>21.772226950868859</v>
      </c>
      <c r="G127" s="244">
        <v>17.691840733116994</v>
      </c>
      <c r="H127" s="244">
        <v>22.588304194419234</v>
      </c>
      <c r="I127" s="52">
        <v>4.0520074841760977E-2</v>
      </c>
      <c r="J127" s="51">
        <v>8.1040149683521953E-2</v>
      </c>
      <c r="K127" s="53">
        <v>0.12156022452528292</v>
      </c>
      <c r="L127" s="244">
        <v>19.133068840579707</v>
      </c>
      <c r="M127" s="244">
        <v>21.14707608695652</v>
      </c>
    </row>
    <row r="128" spans="1:13" ht="15" customHeight="1">
      <c r="A128" s="49"/>
      <c r="B128" s="187" t="s">
        <v>166</v>
      </c>
      <c r="C128" s="179">
        <v>2.175128205128205</v>
      </c>
      <c r="D128" s="50">
        <v>0.13690212248973313</v>
      </c>
      <c r="E128" s="180">
        <v>1.9013239601487388</v>
      </c>
      <c r="F128" s="180">
        <v>2.4489324501076712</v>
      </c>
      <c r="G128" s="180">
        <v>1.7644218376590057</v>
      </c>
      <c r="H128" s="180">
        <v>2.5858345725974043</v>
      </c>
      <c r="I128" s="52">
        <v>6.2939794613928943E-2</v>
      </c>
      <c r="J128" s="51">
        <v>0.12587958922785789</v>
      </c>
      <c r="K128" s="53">
        <v>0.18881938384178681</v>
      </c>
      <c r="L128" s="180">
        <v>2.0663717948717948</v>
      </c>
      <c r="M128" s="180">
        <v>2.2838846153846153</v>
      </c>
    </row>
    <row r="129" spans="1:13" ht="15" customHeight="1">
      <c r="A129" s="49"/>
      <c r="B129" s="187" t="s">
        <v>182</v>
      </c>
      <c r="C129" s="242">
        <v>146.78933333333333</v>
      </c>
      <c r="D129" s="243">
        <v>7.6455924332314327</v>
      </c>
      <c r="E129" s="243">
        <v>131.49814846687048</v>
      </c>
      <c r="F129" s="243">
        <v>162.08051819979619</v>
      </c>
      <c r="G129" s="243">
        <v>123.85255603363903</v>
      </c>
      <c r="H129" s="243">
        <v>169.72611063302764</v>
      </c>
      <c r="I129" s="52">
        <v>5.2085476918609659E-2</v>
      </c>
      <c r="J129" s="51">
        <v>0.10417095383721932</v>
      </c>
      <c r="K129" s="53">
        <v>0.15625643075582898</v>
      </c>
      <c r="L129" s="243">
        <v>139.44986666666665</v>
      </c>
      <c r="M129" s="243">
        <v>154.12880000000001</v>
      </c>
    </row>
    <row r="130" spans="1:13" ht="15" customHeight="1">
      <c r="A130" s="49"/>
      <c r="B130" s="199" t="s">
        <v>186</v>
      </c>
      <c r="C130" s="252">
        <v>57.772753623188407</v>
      </c>
      <c r="D130" s="254">
        <v>5.116570723364573</v>
      </c>
      <c r="E130" s="253">
        <v>47.539612176459258</v>
      </c>
      <c r="F130" s="253">
        <v>68.005895069917557</v>
      </c>
      <c r="G130" s="253">
        <v>42.42304145309469</v>
      </c>
      <c r="H130" s="253">
        <v>73.122465793282132</v>
      </c>
      <c r="I130" s="200">
        <v>8.8563732944709789E-2</v>
      </c>
      <c r="J130" s="201">
        <v>0.17712746588941958</v>
      </c>
      <c r="K130" s="202">
        <v>0.26569119883412939</v>
      </c>
      <c r="L130" s="253">
        <v>54.884115942028984</v>
      </c>
      <c r="M130" s="253">
        <v>60.661391304347831</v>
      </c>
    </row>
    <row r="131" spans="1:13" ht="15" customHeight="1">
      <c r="B131" s="258" t="s">
        <v>677</v>
      </c>
    </row>
  </sheetData>
  <mergeCells count="6">
    <mergeCell ref="B1:M1"/>
    <mergeCell ref="B2:B3"/>
    <mergeCell ref="C2:C3"/>
    <mergeCell ref="D2:H2"/>
    <mergeCell ref="I2:K2"/>
    <mergeCell ref="L2:M2"/>
  </mergeCells>
  <conditionalFormatting sqref="B5:M130">
    <cfRule type="expression" dxfId="156" priority="69">
      <formula>IF(PG_IsBlnkRowRout*PG_IsBlnkRowRoutNext=1,TRUE,FALSE)</formula>
    </cfRule>
  </conditionalFormatting>
  <hyperlinks>
    <hyperlink ref="B5" location="'Fire Assay'!$A$4" display="'Fire Assay'!$A$4" xr:uid="{B7046477-7498-4E39-ADBF-81550EEC425A}"/>
    <hyperlink ref="B7" location="'AR Digest 10-50g'!$A$4" display="'AR Digest 10-50g'!$A$4" xr:uid="{2A1E3AFB-DBD9-4C5D-8616-D052788C8DF2}"/>
    <hyperlink ref="B9" location="'CNL'!$A$4" display="'CNL'!$A$4" xr:uid="{D5D887F8-74EF-489E-8391-E7A4B232E740}"/>
    <hyperlink ref="B11" location="'PA'!$A$4" display="'PA'!$A$4" xr:uid="{A07EBB79-BF7A-4A56-B04F-1CF2B778D6EE}"/>
    <hyperlink ref="B13" location="'Aqua Regia'!$A$4" display="'Aqua Regia'!$A$4" xr:uid="{B4CE1132-69A4-4E29-916B-863F27CB47A8}"/>
    <hyperlink ref="B14" location="'Aqua Regia'!$A$22" display="'Aqua Regia'!$A$22" xr:uid="{8DA16286-A6F1-4FBD-A172-3187253B7BAD}"/>
    <hyperlink ref="B15" location="'Aqua Regia'!$A$40" display="'Aqua Regia'!$A$40" xr:uid="{1AD761CE-EA3D-4A5C-8612-D490CE6A87A2}"/>
    <hyperlink ref="B16" location="'Aqua Regia'!$A$58" display="'Aqua Regia'!$A$58" xr:uid="{088BCA25-7729-4740-833A-5CCFC0AF84AB}"/>
    <hyperlink ref="B17" location="'Aqua Regia'!$A$76" display="'Aqua Regia'!$A$76" xr:uid="{798B099B-F885-4854-96E9-A8322CE60191}"/>
    <hyperlink ref="B18" location="'Aqua Regia'!$A$95" display="'Aqua Regia'!$A$95" xr:uid="{CE4A9F80-7057-47FB-915B-FC195A1919CD}"/>
    <hyperlink ref="B19" location="'Aqua Regia'!$A$114" display="'Aqua Regia'!$A$114" xr:uid="{4DF231F2-EEB0-4651-BD4A-6B6A6086EAB6}"/>
    <hyperlink ref="B20" location="'Aqua Regia'!$A$132" display="'Aqua Regia'!$A$132" xr:uid="{C14C7D09-1027-4C9D-9EF1-361ADEA2A810}"/>
    <hyperlink ref="B21" location="'Aqua Regia'!$A$150" display="'Aqua Regia'!$A$150" xr:uid="{F6507D25-1C1C-4706-8EA4-0B2AC149BE0A}"/>
    <hyperlink ref="B22" location="'Aqua Regia'!$A$169" display="'Aqua Regia'!$A$169" xr:uid="{2623BB24-F8CF-4E5A-824F-2FAA38AEBAA3}"/>
    <hyperlink ref="B23" location="'Aqua Regia'!$A$188" display="'Aqua Regia'!$A$188" xr:uid="{594061DD-48B9-4B97-B8A1-08E7C7B20AA6}"/>
    <hyperlink ref="B24" location="'Aqua Regia'!$A$206" display="'Aqua Regia'!$A$206" xr:uid="{BE690D8F-2876-4C5D-8C13-632517CD274F}"/>
    <hyperlink ref="B25" location="'Aqua Regia'!$A$225" display="'Aqua Regia'!$A$225" xr:uid="{478750D7-9BCD-49C7-AA29-4E7366F9369A}"/>
    <hyperlink ref="B26" location="'Aqua Regia'!$A$244" display="'Aqua Regia'!$A$244" xr:uid="{BC721337-7D72-494D-ABFF-31873A42EA88}"/>
    <hyperlink ref="B27" location="'Aqua Regia'!$A$262" display="'Aqua Regia'!$A$262" xr:uid="{00D87D3E-BD58-4477-8C64-9FF32A750DD5}"/>
    <hyperlink ref="B28" location="'Aqua Regia'!$A$280" display="'Aqua Regia'!$A$280" xr:uid="{7CEF1F9C-C595-4BF6-BA3A-4EBE848B9680}"/>
    <hyperlink ref="B29" location="'Aqua Regia'!$A$298" display="'Aqua Regia'!$A$298" xr:uid="{EA10FE90-DD2D-488D-8B28-ED0AD918A646}"/>
    <hyperlink ref="B30" location="'Aqua Regia'!$A$317" display="'Aqua Regia'!$A$317" xr:uid="{3277D32D-E5D0-4C3A-ACF6-81D26E2D212A}"/>
    <hyperlink ref="B31" location="'Aqua Regia'!$A$335" display="'Aqua Regia'!$A$335" xr:uid="{4F65BE78-A82E-4D91-8612-E690B35C0358}"/>
    <hyperlink ref="B32" location="'Aqua Regia'!$A$354" display="'Aqua Regia'!$A$354" xr:uid="{2A969C5E-F21B-4759-B34B-2E95E867787A}"/>
    <hyperlink ref="B33" location="'Aqua Regia'!$A$372" display="'Aqua Regia'!$A$372" xr:uid="{B3A46211-308D-4C94-80BA-E9E7AE1834A6}"/>
    <hyperlink ref="B34" location="'Aqua Regia'!$A$390" display="'Aqua Regia'!$A$390" xr:uid="{CF62995C-F37B-4843-9E75-61AF25CAE7C1}"/>
    <hyperlink ref="B35" location="'Aqua Regia'!$A$427" display="'Aqua Regia'!$A$427" xr:uid="{DBD65544-ACC4-4756-8E86-E5A434B8D9A2}"/>
    <hyperlink ref="B36" location="'Aqua Regia'!$A$446" display="'Aqua Regia'!$A$446" xr:uid="{ADF9A71C-78AC-4E79-9867-7DEAC9D4EB15}"/>
    <hyperlink ref="B37" location="'Aqua Regia'!$A$464" display="'Aqua Regia'!$A$464" xr:uid="{8C206574-C813-4DAD-B636-5EF1955F4D39}"/>
    <hyperlink ref="B38" location="'Aqua Regia'!$A$482" display="'Aqua Regia'!$A$482" xr:uid="{EC404DBC-8F62-4E6D-8325-03FBC36F8D49}"/>
    <hyperlink ref="B39" location="'Aqua Regia'!$A$501" display="'Aqua Regia'!$A$501" xr:uid="{93E3020D-83C7-4B24-AAC5-F9BEB8F04D52}"/>
    <hyperlink ref="B40" location="'Aqua Regia'!$A$519" display="'Aqua Regia'!$A$519" xr:uid="{FBCA06BD-D579-40DC-9654-21119D59F5D7}"/>
    <hyperlink ref="B41" location="'Aqua Regia'!$A$538" display="'Aqua Regia'!$A$538" xr:uid="{6B20C6F6-BD06-4798-8A83-037070F2E388}"/>
    <hyperlink ref="B42" location="'Aqua Regia'!$A$556" display="'Aqua Regia'!$A$556" xr:uid="{C2D88A35-1CAE-4073-ACC2-CD5E3AEA8C41}"/>
    <hyperlink ref="B43" location="'Aqua Regia'!$A$574" display="'Aqua Regia'!$A$574" xr:uid="{FAC9876D-41D5-41C5-9422-6BCCB4B321DF}"/>
    <hyperlink ref="B44" location="'Aqua Regia'!$A$593" display="'Aqua Regia'!$A$593" xr:uid="{A6BA080A-EA9C-4DFC-BA5B-FF9020443414}"/>
    <hyperlink ref="B45" location="'Aqua Regia'!$A$629" display="'Aqua Regia'!$A$629" xr:uid="{FC00DF4A-72B8-4885-A0E6-1952412D1FB8}"/>
    <hyperlink ref="B46" location="'Aqua Regia'!$A$647" display="'Aqua Regia'!$A$647" xr:uid="{5117085D-66CE-4503-B689-00F5F82CB02E}"/>
    <hyperlink ref="B47" location="'Aqua Regia'!$A$665" display="'Aqua Regia'!$A$665" xr:uid="{A39599AA-34D8-4BDD-9F4D-C76650408641}"/>
    <hyperlink ref="B48" location="'Aqua Regia'!$A$683" display="'Aqua Regia'!$A$683" xr:uid="{362981F3-2A5C-4170-AC0C-471ED1C0B43F}"/>
    <hyperlink ref="B49" location="'Aqua Regia'!$A$719" display="'Aqua Regia'!$A$719" xr:uid="{816AA691-CFCE-41DE-AD53-4D0A1C1A0F54}"/>
    <hyperlink ref="B50" location="'Aqua Regia'!$A$738" display="'Aqua Regia'!$A$738" xr:uid="{1551C74A-37AA-463F-950F-5B3C0BE54230}"/>
    <hyperlink ref="B51" location="'Aqua Regia'!$A$756" display="'Aqua Regia'!$A$756" xr:uid="{1799B82D-79C5-4D64-A5E9-D7C819239C29}"/>
    <hyperlink ref="B52" location="'Aqua Regia'!$A$774" display="'Aqua Regia'!$A$774" xr:uid="{8B558457-94DA-44DE-BD9D-D1B460FA6A0A}"/>
    <hyperlink ref="B53" location="'Aqua Regia'!$A$792" display="'Aqua Regia'!$A$792" xr:uid="{84FCD043-F2BA-4C52-B730-514A1A688594}"/>
    <hyperlink ref="B54" location="'Aqua Regia'!$A$810" display="'Aqua Regia'!$A$810" xr:uid="{E106435A-69C9-4F6B-8E93-C3F02C1C0FF9}"/>
    <hyperlink ref="B55" location="'Aqua Regia'!$A$829" display="'Aqua Regia'!$A$829" xr:uid="{C72751FE-33EB-4E7C-8442-E2E379BF3745}"/>
    <hyperlink ref="B56" location="'Aqua Regia'!$A$884" display="'Aqua Regia'!$A$884" xr:uid="{681D3C58-4BEE-42EF-9EC5-5BA808656327}"/>
    <hyperlink ref="B57" location="'Aqua Regia'!$A$902" display="'Aqua Regia'!$A$902" xr:uid="{3B9966D1-7879-4640-ABBB-D1FE83A9A78C}"/>
    <hyperlink ref="B58" location="'Aqua Regia'!$A$920" display="'Aqua Regia'!$A$920" xr:uid="{151CC78B-356B-4E81-A8B7-3C7C42D091C1}"/>
    <hyperlink ref="B59" location="'Aqua Regia'!$A$938" display="'Aqua Regia'!$A$938" xr:uid="{3044420F-65A9-47CA-A9CA-0E7D0C504C13}"/>
    <hyperlink ref="B60" location="'Aqua Regia'!$A$956" display="'Aqua Regia'!$A$956" xr:uid="{AD8ABB35-CCCB-4B40-970C-C707E1EF057E}"/>
    <hyperlink ref="B61" location="'Aqua Regia'!$A$974" display="'Aqua Regia'!$A$974" xr:uid="{78EDA1E2-12C8-4B73-A847-86BDF487DBA2}"/>
    <hyperlink ref="B62" location="'Aqua Regia'!$A$993" display="'Aqua Regia'!$A$993" xr:uid="{58FCDEDF-684A-4A46-8598-F46AAAA5AD17}"/>
    <hyperlink ref="B63" location="'Aqua Regia'!$A$1011" display="'Aqua Regia'!$A$1011" xr:uid="{2C33216D-109D-4A26-A48F-83E6AF38271B}"/>
    <hyperlink ref="B64" location="'Aqua Regia'!$A$1029" display="'Aqua Regia'!$A$1029" xr:uid="{006F3EDC-F74B-47E2-9D54-77A1E7E3D740}"/>
    <hyperlink ref="B65" location="'Aqua Regia'!$A$1048" display="'Aqua Regia'!$A$1048" xr:uid="{85875F36-5AC8-4723-99E2-F1DFD6B0CC45}"/>
    <hyperlink ref="B66" location="'Aqua Regia'!$A$1066" display="'Aqua Regia'!$A$1066" xr:uid="{C327619F-0496-4D5C-9C58-C12B636D41C2}"/>
    <hyperlink ref="B67" location="'Aqua Regia'!$A$1085" display="'Aqua Regia'!$A$1085" xr:uid="{D8A24455-6343-4C1E-A915-C4117ABA24D9}"/>
    <hyperlink ref="B68" location="'Aqua Regia'!$A$1104" display="'Aqua Regia'!$A$1104" xr:uid="{88FD7260-BE25-4C12-814F-D921CDE3FC6E}"/>
    <hyperlink ref="B69" location="'Aqua Regia'!$A$1122" display="'Aqua Regia'!$A$1122" xr:uid="{FCA0257B-D5B2-40F6-84E1-6CA355EF5D76}"/>
    <hyperlink ref="B70" location="'Aqua Regia'!$A$1141" display="'Aqua Regia'!$A$1141" xr:uid="{0A3C478C-01C6-4F8F-972A-80C6F78EC5D9}"/>
    <hyperlink ref="B71" location="'Aqua Regia'!$A$1159" display="'Aqua Regia'!$A$1159" xr:uid="{870BCD35-E387-4F9C-B429-F05CF71DA539}"/>
    <hyperlink ref="B72" location="'Aqua Regia'!$A$1177" display="'Aqua Regia'!$A$1177" xr:uid="{0BDB7BDD-4D81-4E77-921A-284CDAC65884}"/>
    <hyperlink ref="B74" location="'4-Acid'!$A$4" display="'4-Acid'!$A$4" xr:uid="{DADF78B5-0811-4CBD-9F24-DED8DD9A8AF3}"/>
    <hyperlink ref="B75" location="'4-Acid'!$A$23" display="'4-Acid'!$A$23" xr:uid="{2ADA1DF2-A791-4E53-B0F5-628672044133}"/>
    <hyperlink ref="B76" location="'4-Acid'!$A$41" display="'4-Acid'!$A$41" xr:uid="{BEF65949-E2F8-47E0-BEA6-261F51A46992}"/>
    <hyperlink ref="B77" location="'4-Acid'!$A$77" display="'4-Acid'!$A$77" xr:uid="{B9B40B3F-18AA-48BC-96C6-6E567EAEB365}"/>
    <hyperlink ref="B78" location="'4-Acid'!$A$95" display="'4-Acid'!$A$95" xr:uid="{80C164E4-2A0D-4923-B6AE-BCC10513E8D1}"/>
    <hyperlink ref="B79" location="'4-Acid'!$A$114" display="'4-Acid'!$A$114" xr:uid="{C0EC7718-6C7F-4E5B-980B-4C217446E4E7}"/>
    <hyperlink ref="B80" location="'4-Acid'!$A$132" display="'4-Acid'!$A$132" xr:uid="{420DB73D-19BC-46AC-9F71-CA82996C6788}"/>
    <hyperlink ref="B81" location="'4-Acid'!$A$150" display="'4-Acid'!$A$150" xr:uid="{1D68BEC3-93F8-4D85-99A1-0EBE0404B9B9}"/>
    <hyperlink ref="B82" location="'4-Acid'!$A$168" display="'4-Acid'!$A$168" xr:uid="{808861B6-52DD-4D2C-8514-21C2FD74AA3E}"/>
    <hyperlink ref="B83" location="'4-Acid'!$A$187" display="'4-Acid'!$A$187" xr:uid="{9569C5CA-4827-45C1-9B57-BDD31FD28864}"/>
    <hyperlink ref="B84" location="'4-Acid'!$A$205" display="'4-Acid'!$A$205" xr:uid="{C951FAAA-2A60-4AC8-A1FE-82ED2B585F30}"/>
    <hyperlink ref="B85" location="'4-Acid'!$A$224" display="'4-Acid'!$A$224" xr:uid="{9FB8C459-32FA-4DBD-A690-6941310D60A5}"/>
    <hyperlink ref="B86" location="'4-Acid'!$A$243" display="'4-Acid'!$A$243" xr:uid="{D507C106-42F5-4691-B4D1-5F7796AEC400}"/>
    <hyperlink ref="B87" location="'4-Acid'!$A$261" display="'4-Acid'!$A$261" xr:uid="{E297B2B7-F644-49BC-9136-BD5BF8EDA88F}"/>
    <hyperlink ref="B88" location="'4-Acid'!$A$279" display="'4-Acid'!$A$279" xr:uid="{D8C9C32C-3E01-459D-932F-A2FB1643F40D}"/>
    <hyperlink ref="B89" location="'4-Acid'!$A$297" display="'4-Acid'!$A$297" xr:uid="{EFA38FA3-5428-4C9D-977B-4C62F6481C94}"/>
    <hyperlink ref="B90" location="'4-Acid'!$A$316" display="'4-Acid'!$A$316" xr:uid="{0A5EC2F7-D708-413A-B877-7A6834F71E63}"/>
    <hyperlink ref="B91" location="'4-Acid'!$A$334" display="'4-Acid'!$A$334" xr:uid="{9288C5B5-13D7-4BFC-8A38-1A67841AFFB3}"/>
    <hyperlink ref="B92" location="'4-Acid'!$A$353" display="'4-Acid'!$A$353" xr:uid="{F6F702FA-1761-4A01-88C9-37F983A26CF7}"/>
    <hyperlink ref="B93" location="'4-Acid'!$A$389" display="'4-Acid'!$A$389" xr:uid="{2A433637-E7A2-4275-9174-F7D13D2FA27F}"/>
    <hyperlink ref="B94" location="'4-Acid'!$A$425" display="'4-Acid'!$A$425" xr:uid="{E1415741-EA58-4E54-83CD-B27995950CBE}"/>
    <hyperlink ref="B95" location="'4-Acid'!$A$444" display="'4-Acid'!$A$444" xr:uid="{5DBF9E42-EC15-4FF6-8AAC-BB6BE5F496F0}"/>
    <hyperlink ref="B96" location="'4-Acid'!$A$462" display="'4-Acid'!$A$462" xr:uid="{79DB74DD-CE26-474F-B72E-AA6C001579F1}"/>
    <hyperlink ref="B97" location="'4-Acid'!$A$480" display="'4-Acid'!$A$480" xr:uid="{44AC9734-957A-44B0-9DFF-6B31F998A7E4}"/>
    <hyperlink ref="B98" location="'4-Acid'!$A$499" display="'4-Acid'!$A$499" xr:uid="{A8AA9CBE-F149-4661-AAAD-1F2002CD6D76}"/>
    <hyperlink ref="B99" location="'4-Acid'!$A$518" display="'4-Acid'!$A$518" xr:uid="{62B2229E-FE6D-4232-A31A-5FD52238F68F}"/>
    <hyperlink ref="B100" location="'4-Acid'!$A$537" display="'4-Acid'!$A$537" xr:uid="{F5756D5F-991D-4C0A-B640-A07456365DF8}"/>
    <hyperlink ref="B101" location="'4-Acid'!$A$555" display="'4-Acid'!$A$555" xr:uid="{EE733AD8-2EB6-494B-9547-CD3A805F24D6}"/>
    <hyperlink ref="B102" location="'4-Acid'!$A$573" display="'4-Acid'!$A$573" xr:uid="{500E2B23-52A4-4F2F-BCBD-F57CD640A158}"/>
    <hyperlink ref="B103" location="'4-Acid'!$A$591" display="'4-Acid'!$A$591" xr:uid="{5CCAD927-F62C-4D60-9228-A819ED0D2CB1}"/>
    <hyperlink ref="B104" location="'4-Acid'!$A$609" display="'4-Acid'!$A$609" xr:uid="{8666030B-1B85-4839-BF21-372D422A4512}"/>
    <hyperlink ref="B105" location="'4-Acid'!$A$628" display="'4-Acid'!$A$628" xr:uid="{50837044-7BAB-4E32-8E39-DE8FF4DE5BAB}"/>
    <hyperlink ref="B106" location="'4-Acid'!$A$646" display="'4-Acid'!$A$646" xr:uid="{1D33FC34-D703-4D5E-91E0-05BF998F095F}"/>
    <hyperlink ref="B107" location="'4-Acid'!$A$664" display="'4-Acid'!$A$664" xr:uid="{B94D9A24-6A25-441E-8461-3C74B0644BAD}"/>
    <hyperlink ref="B108" location="'4-Acid'!$A$682" display="'4-Acid'!$A$682" xr:uid="{2F08E184-C498-433A-990C-83C843DE86B5}"/>
    <hyperlink ref="B109" location="'4-Acid'!$A$700" display="'4-Acid'!$A$700" xr:uid="{A70EE80B-87AE-4DC5-862C-2316A334FC2A}"/>
    <hyperlink ref="B110" location="'4-Acid'!$A$718" display="'4-Acid'!$A$718" xr:uid="{060F9C15-7CB9-42D8-9DED-9BA3F8DB72D6}"/>
    <hyperlink ref="B111" location="'4-Acid'!$A$754" display="'4-Acid'!$A$754" xr:uid="{EA3A592D-0D50-448B-AC8E-3610ED3AB60B}"/>
    <hyperlink ref="B112" location="'4-Acid'!$A$772" display="'4-Acid'!$A$772" xr:uid="{FC04C76E-B9FE-4CF4-AD9E-BDF85BC3DC1A}"/>
    <hyperlink ref="B113" location="'4-Acid'!$A$790" display="'4-Acid'!$A$790" xr:uid="{78091F41-08B1-4170-8152-5F9CA83FD755}"/>
    <hyperlink ref="B114" location="'4-Acid'!$A$826" display="'4-Acid'!$A$826" xr:uid="{2980E197-78DC-49DF-B21E-2DD3DA9F28B7}"/>
    <hyperlink ref="B115" location="'4-Acid'!$A$844" display="'4-Acid'!$A$844" xr:uid="{8CF009B0-FD74-4C1E-9B47-BC7715885618}"/>
    <hyperlink ref="B116" location="'4-Acid'!$A$863" display="'4-Acid'!$A$863" xr:uid="{F24A2B9D-8260-4061-93C0-9CC23A191082}"/>
    <hyperlink ref="B117" location="'4-Acid'!$A$881" display="'4-Acid'!$A$881" xr:uid="{E591C2B8-7256-42B4-BCA1-A69BEDC91C27}"/>
    <hyperlink ref="B118" location="'4-Acid'!$A$900" display="'4-Acid'!$A$900" xr:uid="{A039265B-2768-4DFA-B74F-6DAEF954030F}"/>
    <hyperlink ref="B119" location="'4-Acid'!$A$919" display="'4-Acid'!$A$919" xr:uid="{2F863F60-F767-4564-89A0-86A53EDA308A}"/>
    <hyperlink ref="B120" location="'4-Acid'!$A$938" display="'4-Acid'!$A$938" xr:uid="{F583AC4C-F90C-442C-8EB7-8FD25F597275}"/>
    <hyperlink ref="B121" location="'4-Acid'!$A$956" display="'4-Acid'!$A$956" xr:uid="{907EE7C8-7A66-47DE-A056-9D5716C75CA4}"/>
    <hyperlink ref="B122" location="'4-Acid'!$A$974" display="'4-Acid'!$A$974" xr:uid="{B6BB1BDB-3B85-46FF-A283-FF795844ACE9}"/>
    <hyperlink ref="B123" location="'4-Acid'!$A$993" display="'4-Acid'!$A$993" xr:uid="{5D02B5E2-5AD1-482E-929E-FBA67687BC25}"/>
    <hyperlink ref="B124" location="'4-Acid'!$A$1012" display="'4-Acid'!$A$1012" xr:uid="{FE212AC0-19BC-4456-BC04-6A8A896E6454}"/>
    <hyperlink ref="B125" location="'4-Acid'!$A$1031" display="'4-Acid'!$A$1031" xr:uid="{25FA1799-BE6C-406B-858A-45408C0BC0FE}"/>
    <hyperlink ref="B126" location="'4-Acid'!$A$1049" display="'4-Acid'!$A$1049" xr:uid="{B28965E9-D8D4-4F98-A4CE-0BB60B268C5C}"/>
    <hyperlink ref="B127" location="'4-Acid'!$A$1067" display="'4-Acid'!$A$1067" xr:uid="{3072E95B-D9AE-41F7-9038-C6E6C98E53B2}"/>
    <hyperlink ref="B128" location="'4-Acid'!$A$1085" display="'4-Acid'!$A$1085" xr:uid="{71ADF40A-59B9-4051-A521-8363EF8646FB}"/>
    <hyperlink ref="B129" location="'4-Acid'!$A$1103" display="'4-Acid'!$A$1103" xr:uid="{67C5E53B-3EF0-43A9-BA84-0E11CFB5B8E3}"/>
    <hyperlink ref="B130" location="'4-Acid'!$A$1121" display="'4-Acid'!$A$1121" xr:uid="{40BC6FEA-BC7F-4ADF-91E1-A7013F6651CD}"/>
  </hyperlink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C4100-BB8C-4568-B18B-D64DDF81FBD9}">
  <sheetPr codeName="Sheet14"/>
  <dimension ref="A1:BN101"/>
  <sheetViews>
    <sheetView zoomScaleNormal="100" workbookViewId="0"/>
  </sheetViews>
  <sheetFormatPr defaultRowHeight="12.75"/>
  <cols>
    <col min="1" max="1" width="11.140625" customWidth="1"/>
    <col min="2" max="2" width="10.85546875" style="2" bestFit="1" customWidth="1"/>
    <col min="3" max="3" width="9.42578125" style="2" bestFit="1" customWidth="1"/>
    <col min="4" max="4" width="11.28515625" style="2" bestFit="1" customWidth="1"/>
    <col min="5" max="5" width="11.140625" style="2" customWidth="1"/>
    <col min="6" max="11" width="11.28515625" style="2" bestFit="1" customWidth="1"/>
    <col min="12" max="13" width="11.140625" style="2" bestFit="1" customWidth="1"/>
    <col min="14" max="15" width="10.85546875" style="2" bestFit="1" customWidth="1"/>
    <col min="16" max="64" width="11.140625" style="2" bestFit="1" customWidth="1"/>
    <col min="65" max="65" width="9.28515625" style="54" bestFit="1" customWidth="1"/>
    <col min="66" max="16384" width="9.140625" style="2"/>
  </cols>
  <sheetData>
    <row r="1" spans="1:66" ht="15">
      <c r="B1" s="8" t="s">
        <v>481</v>
      </c>
      <c r="BM1" s="28" t="s">
        <v>67</v>
      </c>
    </row>
    <row r="2" spans="1:66" ht="15">
      <c r="A2" s="25" t="s">
        <v>98</v>
      </c>
      <c r="B2" s="18" t="s">
        <v>111</v>
      </c>
      <c r="C2" s="15" t="s">
        <v>112</v>
      </c>
      <c r="D2" s="14" t="s">
        <v>230</v>
      </c>
      <c r="E2" s="16" t="s">
        <v>230</v>
      </c>
      <c r="F2" s="17" t="s">
        <v>230</v>
      </c>
      <c r="G2" s="17" t="s">
        <v>230</v>
      </c>
      <c r="H2" s="17" t="s">
        <v>230</v>
      </c>
      <c r="I2" s="17" t="s">
        <v>230</v>
      </c>
      <c r="J2" s="17" t="s">
        <v>230</v>
      </c>
      <c r="K2" s="17" t="s">
        <v>230</v>
      </c>
      <c r="L2" s="15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28">
        <v>1</v>
      </c>
    </row>
    <row r="3" spans="1:66">
      <c r="A3" s="30"/>
      <c r="B3" s="19" t="s">
        <v>231</v>
      </c>
      <c r="C3" s="9" t="s">
        <v>231</v>
      </c>
      <c r="D3" s="150" t="s">
        <v>232</v>
      </c>
      <c r="E3" s="151" t="s">
        <v>233</v>
      </c>
      <c r="F3" s="152" t="s">
        <v>234</v>
      </c>
      <c r="G3" s="152" t="s">
        <v>235</v>
      </c>
      <c r="H3" s="152" t="s">
        <v>236</v>
      </c>
      <c r="I3" s="152" t="s">
        <v>237</v>
      </c>
      <c r="J3" s="152" t="s">
        <v>238</v>
      </c>
      <c r="K3" s="152" t="s">
        <v>239</v>
      </c>
      <c r="L3" s="15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28" t="s">
        <v>3</v>
      </c>
    </row>
    <row r="4" spans="1:66">
      <c r="A4" s="30"/>
      <c r="B4" s="19"/>
      <c r="C4" s="9"/>
      <c r="D4" s="9" t="s">
        <v>114</v>
      </c>
      <c r="E4" s="10" t="s">
        <v>289</v>
      </c>
      <c r="F4" s="11" t="s">
        <v>289</v>
      </c>
      <c r="G4" s="11" t="s">
        <v>289</v>
      </c>
      <c r="H4" s="11" t="s">
        <v>289</v>
      </c>
      <c r="I4" s="11" t="s">
        <v>289</v>
      </c>
      <c r="J4" s="11" t="s">
        <v>289</v>
      </c>
      <c r="K4" s="11" t="s">
        <v>289</v>
      </c>
      <c r="L4" s="15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28">
        <v>2</v>
      </c>
    </row>
    <row r="5" spans="1:66">
      <c r="A5" s="30"/>
      <c r="B5" s="19"/>
      <c r="C5" s="9"/>
      <c r="D5" s="27" t="s">
        <v>268</v>
      </c>
      <c r="E5" s="26" t="s">
        <v>290</v>
      </c>
      <c r="F5" s="26" t="s">
        <v>290</v>
      </c>
      <c r="G5" s="26" t="s">
        <v>290</v>
      </c>
      <c r="H5" s="26" t="s">
        <v>290</v>
      </c>
      <c r="I5" s="26" t="s">
        <v>290</v>
      </c>
      <c r="J5" s="26" t="s">
        <v>290</v>
      </c>
      <c r="K5" s="26" t="s">
        <v>290</v>
      </c>
      <c r="L5" s="15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28">
        <v>3</v>
      </c>
    </row>
    <row r="6" spans="1:66">
      <c r="A6" s="30"/>
      <c r="B6" s="18">
        <v>1</v>
      </c>
      <c r="C6" s="14">
        <v>1</v>
      </c>
      <c r="D6" s="21">
        <v>8.8451560416320429</v>
      </c>
      <c r="E6" s="22">
        <v>8.8270576300000005</v>
      </c>
      <c r="F6" s="22">
        <v>8.5578479979999997</v>
      </c>
      <c r="G6" s="22">
        <v>8.5860925219999995</v>
      </c>
      <c r="H6" s="22">
        <v>8.6386020489999993</v>
      </c>
      <c r="I6" s="22">
        <v>8.8359055400000006</v>
      </c>
      <c r="J6" s="22">
        <v>8.9449005679999996</v>
      </c>
      <c r="K6" s="22">
        <v>8.8879405059999996</v>
      </c>
      <c r="L6" s="15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28">
        <v>1</v>
      </c>
    </row>
    <row r="7" spans="1:66">
      <c r="A7" s="30"/>
      <c r="B7" s="19">
        <v>1</v>
      </c>
      <c r="C7" s="9">
        <v>2</v>
      </c>
      <c r="D7" s="10">
        <v>8.4639647843110222</v>
      </c>
      <c r="E7" s="11">
        <v>8.3526340149999996</v>
      </c>
      <c r="F7" s="11">
        <v>8.9019286389999994</v>
      </c>
      <c r="G7" s="11">
        <v>8.7079972689999998</v>
      </c>
      <c r="H7" s="11">
        <v>8.6644410050000005</v>
      </c>
      <c r="I7" s="11">
        <v>8.7176189419999996</v>
      </c>
      <c r="J7" s="11">
        <v>8.7559797830000008</v>
      </c>
      <c r="K7" s="11">
        <v>8.7787988630000005</v>
      </c>
      <c r="L7" s="15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28" t="e">
        <v>#N/A</v>
      </c>
    </row>
    <row r="8" spans="1:66">
      <c r="A8" s="30"/>
      <c r="B8" s="19">
        <v>1</v>
      </c>
      <c r="C8" s="9">
        <v>3</v>
      </c>
      <c r="D8" s="10">
        <v>8.943362429935739</v>
      </c>
      <c r="E8" s="11">
        <v>8.6677867430000006</v>
      </c>
      <c r="F8" s="11">
        <v>8.7908718149999991</v>
      </c>
      <c r="G8" s="11">
        <v>8.6475295190000008</v>
      </c>
      <c r="H8" s="11">
        <v>8.4349540550000004</v>
      </c>
      <c r="I8" s="11">
        <v>8.719515049</v>
      </c>
      <c r="J8" s="11">
        <v>8.9519465870000001</v>
      </c>
      <c r="K8" s="11">
        <v>8.8636923509999992</v>
      </c>
      <c r="L8" s="15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28">
        <v>16</v>
      </c>
    </row>
    <row r="9" spans="1:66">
      <c r="A9" s="30"/>
      <c r="B9" s="19">
        <v>1</v>
      </c>
      <c r="C9" s="9">
        <v>4</v>
      </c>
      <c r="D9" s="10">
        <v>8.9852887589983705</v>
      </c>
      <c r="E9" s="11">
        <v>8.6891877789999992</v>
      </c>
      <c r="F9" s="11">
        <v>8.6308988000000006</v>
      </c>
      <c r="G9" s="11">
        <v>8.5591327120000003</v>
      </c>
      <c r="H9" s="11">
        <v>8.4702300790000002</v>
      </c>
      <c r="I9" s="11">
        <v>8.5502697520000002</v>
      </c>
      <c r="J9" s="11">
        <v>8.7863488800000002</v>
      </c>
      <c r="K9" s="11">
        <v>8.6113232340000003</v>
      </c>
      <c r="L9" s="15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28">
        <v>8.6844802198717534</v>
      </c>
      <c r="BN9" s="28"/>
    </row>
    <row r="10" spans="1:66">
      <c r="A10" s="30"/>
      <c r="B10" s="19">
        <v>1</v>
      </c>
      <c r="C10" s="9">
        <v>5</v>
      </c>
      <c r="D10" s="10">
        <v>8.7647520953767231</v>
      </c>
      <c r="E10" s="11">
        <v>8.8511611989999999</v>
      </c>
      <c r="F10" s="11">
        <v>8.7089940420000005</v>
      </c>
      <c r="G10" s="11">
        <v>8.6419916210000007</v>
      </c>
      <c r="H10" s="149">
        <v>8.0994430679999994</v>
      </c>
      <c r="I10" s="11">
        <v>8.760489969</v>
      </c>
      <c r="J10" s="11">
        <v>8.6234038089999991</v>
      </c>
      <c r="K10" s="11">
        <v>8.7594443080000008</v>
      </c>
      <c r="L10" s="15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28">
        <v>13</v>
      </c>
    </row>
    <row r="11" spans="1:66">
      <c r="A11" s="30"/>
      <c r="B11" s="19">
        <v>1</v>
      </c>
      <c r="C11" s="9">
        <v>6</v>
      </c>
      <c r="D11" s="10">
        <v>9.1496108472753193</v>
      </c>
      <c r="E11" s="11">
        <v>8.6290466759999997</v>
      </c>
      <c r="F11" s="11">
        <v>8.6363161470000005</v>
      </c>
      <c r="G11" s="11">
        <v>8.5905410619999998</v>
      </c>
      <c r="H11" s="11">
        <v>8.8425030049999993</v>
      </c>
      <c r="I11" s="11">
        <v>8.7700864270000007</v>
      </c>
      <c r="J11" s="11">
        <v>8.7882935619999998</v>
      </c>
      <c r="K11" s="11">
        <v>8.6380030189999992</v>
      </c>
      <c r="L11" s="15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55"/>
    </row>
    <row r="12" spans="1:66">
      <c r="A12" s="30"/>
      <c r="B12" s="19">
        <v>2</v>
      </c>
      <c r="C12" s="9">
        <v>7</v>
      </c>
      <c r="D12" s="10">
        <v>8.590741197972747</v>
      </c>
      <c r="E12" s="11">
        <v>8.5609390530000002</v>
      </c>
      <c r="F12" s="11">
        <v>8.8112355670000007</v>
      </c>
      <c r="G12" s="11">
        <v>8.7279557089999997</v>
      </c>
      <c r="H12" s="11">
        <v>8.469729976</v>
      </c>
      <c r="I12" s="11">
        <v>8.6555390140000004</v>
      </c>
      <c r="J12" s="11">
        <v>8.6827873570000005</v>
      </c>
      <c r="K12" s="11">
        <v>8.7300017630000006</v>
      </c>
      <c r="L12" s="15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55"/>
    </row>
    <row r="13" spans="1:66">
      <c r="A13" s="30"/>
      <c r="B13" s="19">
        <v>2</v>
      </c>
      <c r="C13" s="9">
        <v>8</v>
      </c>
      <c r="D13" s="10">
        <v>8.5853970489823617</v>
      </c>
      <c r="E13" s="11">
        <v>8.6588373000000001</v>
      </c>
      <c r="F13" s="11">
        <v>8.9504318670000007</v>
      </c>
      <c r="G13" s="11">
        <v>8.8193295819999999</v>
      </c>
      <c r="H13" s="11">
        <v>8.6526231619999994</v>
      </c>
      <c r="I13" s="11">
        <v>8.7973680590000001</v>
      </c>
      <c r="J13" s="11">
        <v>8.5227103329999991</v>
      </c>
      <c r="K13" s="11">
        <v>8.9427638429999998</v>
      </c>
      <c r="L13" s="15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55"/>
    </row>
    <row r="14" spans="1:66">
      <c r="A14" s="30"/>
      <c r="B14" s="19">
        <v>2</v>
      </c>
      <c r="C14" s="9">
        <v>9</v>
      </c>
      <c r="D14" s="10">
        <v>8.4145902329680524</v>
      </c>
      <c r="E14" s="11">
        <v>8.6276338670000001</v>
      </c>
      <c r="F14" s="11">
        <v>8.8169339529999995</v>
      </c>
      <c r="G14" s="11">
        <v>8.6494422100000001</v>
      </c>
      <c r="H14" s="11">
        <v>8.5402392840000001</v>
      </c>
      <c r="I14" s="11">
        <v>8.9423586010000005</v>
      </c>
      <c r="J14" s="11">
        <v>8.6253903709999999</v>
      </c>
      <c r="K14" s="11">
        <v>9.0422677920000005</v>
      </c>
      <c r="L14" s="15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55"/>
    </row>
    <row r="15" spans="1:66">
      <c r="A15" s="30"/>
      <c r="B15" s="19">
        <v>2</v>
      </c>
      <c r="C15" s="9">
        <v>10</v>
      </c>
      <c r="D15" s="10">
        <v>8.7725299053115542</v>
      </c>
      <c r="E15" s="11">
        <v>8.7415947289999991</v>
      </c>
      <c r="F15" s="11">
        <v>8.7610867999999993</v>
      </c>
      <c r="G15" s="11">
        <v>8.7388853720000004</v>
      </c>
      <c r="H15" s="11">
        <v>8.6114611050000001</v>
      </c>
      <c r="I15" s="11">
        <v>8.4053698019999992</v>
      </c>
      <c r="J15" s="11">
        <v>9.0248172489999998</v>
      </c>
      <c r="K15" s="11">
        <v>8.8675199730000003</v>
      </c>
      <c r="L15" s="15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55"/>
    </row>
    <row r="16" spans="1:66">
      <c r="A16" s="30"/>
      <c r="B16" s="19">
        <v>2</v>
      </c>
      <c r="C16" s="9">
        <v>11</v>
      </c>
      <c r="D16" s="10">
        <v>8.7662037404987068</v>
      </c>
      <c r="E16" s="11">
        <v>8.4449805379999994</v>
      </c>
      <c r="F16" s="11">
        <v>8.7463007699999995</v>
      </c>
      <c r="G16" s="11">
        <v>8.8738141769999999</v>
      </c>
      <c r="H16" s="11">
        <v>8.5375118560000001</v>
      </c>
      <c r="I16" s="11">
        <v>8.8493881380000001</v>
      </c>
      <c r="J16" s="11">
        <v>8.7244327639999995</v>
      </c>
      <c r="K16" s="11">
        <v>8.5060666729999994</v>
      </c>
      <c r="L16" s="15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55"/>
    </row>
    <row r="17" spans="1:65">
      <c r="A17" s="30"/>
      <c r="B17" s="19">
        <v>2</v>
      </c>
      <c r="C17" s="9">
        <v>12</v>
      </c>
      <c r="D17" s="10">
        <v>9.9741986223422341</v>
      </c>
      <c r="E17" s="11">
        <v>8.4574301720000005</v>
      </c>
      <c r="F17" s="11">
        <v>8.5306531349999997</v>
      </c>
      <c r="G17" s="11">
        <v>8.8242964700000002</v>
      </c>
      <c r="H17" s="11">
        <v>8.3762868370000003</v>
      </c>
      <c r="I17" s="11">
        <v>8.8814118470000007</v>
      </c>
      <c r="J17" s="11">
        <v>8.7202828050000001</v>
      </c>
      <c r="K17" s="11">
        <v>8.4871894260000005</v>
      </c>
      <c r="L17" s="15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55"/>
    </row>
    <row r="18" spans="1:65">
      <c r="A18" s="30"/>
      <c r="B18" s="19">
        <v>3</v>
      </c>
      <c r="C18" s="9">
        <v>13</v>
      </c>
      <c r="D18" s="10">
        <v>9.5485160244858118</v>
      </c>
      <c r="E18" s="11">
        <v>8.7100000000000009</v>
      </c>
      <c r="F18" s="11">
        <v>8.9163215729999994</v>
      </c>
      <c r="G18" s="11">
        <v>8.6064641210000001</v>
      </c>
      <c r="H18" s="11"/>
      <c r="I18" s="11"/>
      <c r="J18" s="11"/>
      <c r="K18" s="11"/>
      <c r="L18" s="15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55"/>
    </row>
    <row r="19" spans="1:65">
      <c r="A19" s="30"/>
      <c r="B19" s="19">
        <v>3</v>
      </c>
      <c r="C19" s="9">
        <v>14</v>
      </c>
      <c r="D19" s="10">
        <v>10.569425131612565</v>
      </c>
      <c r="E19" s="11">
        <v>8.98</v>
      </c>
      <c r="F19" s="11">
        <v>8.8191750379999991</v>
      </c>
      <c r="G19" s="11">
        <v>8.9155004079999998</v>
      </c>
      <c r="H19" s="11"/>
      <c r="I19" s="11"/>
      <c r="J19" s="11"/>
      <c r="K19" s="11"/>
      <c r="L19" s="15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55"/>
    </row>
    <row r="20" spans="1:65">
      <c r="A20" s="30"/>
      <c r="B20" s="19">
        <v>3</v>
      </c>
      <c r="C20" s="9">
        <v>15</v>
      </c>
      <c r="D20" s="10">
        <v>9.1339812234365709</v>
      </c>
      <c r="E20" s="11">
        <v>8.5500000000000007</v>
      </c>
      <c r="F20" s="11">
        <v>8.7011851450000002</v>
      </c>
      <c r="G20" s="11">
        <v>8.8078438880000007</v>
      </c>
      <c r="H20" s="11"/>
      <c r="I20" s="11"/>
      <c r="J20" s="11"/>
      <c r="K20" s="11"/>
      <c r="L20" s="15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55"/>
    </row>
    <row r="21" spans="1:65">
      <c r="A21" s="30"/>
      <c r="B21" s="19">
        <v>3</v>
      </c>
      <c r="C21" s="9">
        <v>16</v>
      </c>
      <c r="D21" s="10">
        <v>8.7885802354934359</v>
      </c>
      <c r="E21" s="11">
        <v>8.76</v>
      </c>
      <c r="F21" s="11">
        <v>8.8471547820000005</v>
      </c>
      <c r="G21" s="11">
        <v>8.5231781029999993</v>
      </c>
      <c r="H21" s="11"/>
      <c r="I21" s="11"/>
      <c r="J21" s="11"/>
      <c r="K21" s="11"/>
      <c r="L21" s="15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55"/>
    </row>
    <row r="22" spans="1:65">
      <c r="A22" s="30"/>
      <c r="B22" s="19">
        <v>3</v>
      </c>
      <c r="C22" s="9">
        <v>17</v>
      </c>
      <c r="D22" s="10">
        <v>9.1384994683838787</v>
      </c>
      <c r="E22" s="11">
        <v>8.57</v>
      </c>
      <c r="F22" s="11">
        <v>8.7164431950000001</v>
      </c>
      <c r="G22" s="11">
        <v>8.4707002550000006</v>
      </c>
      <c r="H22" s="11"/>
      <c r="I22" s="11"/>
      <c r="J22" s="11"/>
      <c r="K22" s="11"/>
      <c r="L22" s="15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55"/>
    </row>
    <row r="23" spans="1:65">
      <c r="A23" s="30"/>
      <c r="B23" s="19">
        <v>3</v>
      </c>
      <c r="C23" s="9">
        <v>18</v>
      </c>
      <c r="D23" s="10">
        <v>9.0943503330027422</v>
      </c>
      <c r="E23" s="11">
        <v>8.7899999999999991</v>
      </c>
      <c r="F23" s="11">
        <v>8.6889212100000002</v>
      </c>
      <c r="G23" s="11">
        <v>8.7707850740000008</v>
      </c>
      <c r="H23" s="11"/>
      <c r="I23" s="11"/>
      <c r="J23" s="11"/>
      <c r="K23" s="11"/>
      <c r="L23" s="15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55"/>
    </row>
    <row r="24" spans="1:65">
      <c r="A24" s="30"/>
      <c r="B24" s="19">
        <v>4</v>
      </c>
      <c r="C24" s="9">
        <v>19</v>
      </c>
      <c r="D24" s="10">
        <v>8.6424946049717679</v>
      </c>
      <c r="E24" s="11">
        <v>8.68</v>
      </c>
      <c r="F24" s="11">
        <v>8.7100000000000009</v>
      </c>
      <c r="G24" s="11">
        <v>8.3691586660000006</v>
      </c>
      <c r="H24" s="11"/>
      <c r="I24" s="11"/>
      <c r="J24" s="11"/>
      <c r="K24" s="11"/>
      <c r="L24" s="15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55"/>
    </row>
    <row r="25" spans="1:65">
      <c r="A25" s="30"/>
      <c r="B25" s="19">
        <v>4</v>
      </c>
      <c r="C25" s="9">
        <v>20</v>
      </c>
      <c r="D25" s="10">
        <v>8.7757819372510646</v>
      </c>
      <c r="E25" s="11">
        <v>8.9600000000000009</v>
      </c>
      <c r="F25" s="11">
        <v>8.8000000000000007</v>
      </c>
      <c r="G25" s="11">
        <v>8.4992675979999994</v>
      </c>
      <c r="H25" s="11"/>
      <c r="I25" s="11"/>
      <c r="J25" s="11"/>
      <c r="K25" s="11"/>
      <c r="L25" s="15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55"/>
    </row>
    <row r="26" spans="1:65">
      <c r="A26" s="30"/>
      <c r="B26" s="19">
        <v>4</v>
      </c>
      <c r="C26" s="9">
        <v>21</v>
      </c>
      <c r="D26" s="10"/>
      <c r="E26" s="11">
        <v>8.7899999999999991</v>
      </c>
      <c r="F26" s="11">
        <v>8.4600000000000009</v>
      </c>
      <c r="G26" s="11">
        <v>8.4341627690000003</v>
      </c>
      <c r="H26" s="11"/>
      <c r="I26" s="11"/>
      <c r="J26" s="11"/>
      <c r="K26" s="11"/>
      <c r="L26" s="15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55"/>
    </row>
    <row r="27" spans="1:65">
      <c r="A27" s="30"/>
      <c r="B27" s="19">
        <v>4</v>
      </c>
      <c r="C27" s="9">
        <v>22</v>
      </c>
      <c r="D27" s="10"/>
      <c r="E27" s="11">
        <v>8.4700000000000006</v>
      </c>
      <c r="F27" s="11">
        <v>8.57</v>
      </c>
      <c r="G27" s="11">
        <v>8.5348894899999994</v>
      </c>
      <c r="H27" s="11"/>
      <c r="I27" s="11"/>
      <c r="J27" s="11"/>
      <c r="K27" s="11"/>
      <c r="L27" s="15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55"/>
    </row>
    <row r="28" spans="1:65">
      <c r="A28" s="30"/>
      <c r="B28" s="19">
        <v>4</v>
      </c>
      <c r="C28" s="9">
        <v>23</v>
      </c>
      <c r="D28" s="10"/>
      <c r="E28" s="11">
        <v>8.3699999999999992</v>
      </c>
      <c r="F28" s="11">
        <v>8.4700000000000006</v>
      </c>
      <c r="G28" s="11">
        <v>8.4689230369999997</v>
      </c>
      <c r="H28" s="11"/>
      <c r="I28" s="11"/>
      <c r="J28" s="11"/>
      <c r="K28" s="11"/>
      <c r="L28" s="15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55"/>
    </row>
    <row r="29" spans="1:65">
      <c r="A29" s="30"/>
      <c r="B29" s="19">
        <v>4</v>
      </c>
      <c r="C29" s="9">
        <v>24</v>
      </c>
      <c r="D29" s="10"/>
      <c r="E29" s="11">
        <v>8.68</v>
      </c>
      <c r="F29" s="11">
        <v>8.39</v>
      </c>
      <c r="G29" s="11">
        <v>8.5731578640000006</v>
      </c>
      <c r="H29" s="11"/>
      <c r="I29" s="11"/>
      <c r="J29" s="11"/>
      <c r="K29" s="11"/>
      <c r="L29" s="15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55"/>
    </row>
    <row r="30" spans="1:65">
      <c r="A30" s="30"/>
      <c r="B30" s="19">
        <v>5</v>
      </c>
      <c r="C30" s="9">
        <v>25</v>
      </c>
      <c r="D30" s="10"/>
      <c r="E30" s="11"/>
      <c r="F30" s="11">
        <v>8.52</v>
      </c>
      <c r="G30" s="11">
        <v>8.3686492969999993</v>
      </c>
      <c r="H30" s="11"/>
      <c r="I30" s="11"/>
      <c r="J30" s="11"/>
      <c r="K30" s="11"/>
      <c r="L30" s="15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55"/>
    </row>
    <row r="31" spans="1:65">
      <c r="A31" s="30"/>
      <c r="B31" s="19">
        <v>5</v>
      </c>
      <c r="C31" s="9">
        <v>26</v>
      </c>
      <c r="D31" s="10"/>
      <c r="E31" s="11"/>
      <c r="F31" s="11">
        <v>8.61</v>
      </c>
      <c r="G31" s="11">
        <v>8.3198816220000005</v>
      </c>
      <c r="H31" s="11"/>
      <c r="I31" s="11"/>
      <c r="J31" s="11"/>
      <c r="K31" s="11"/>
      <c r="L31" s="15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55"/>
    </row>
    <row r="32" spans="1:65">
      <c r="A32" s="30"/>
      <c r="B32" s="19">
        <v>5</v>
      </c>
      <c r="C32" s="9">
        <v>27</v>
      </c>
      <c r="D32" s="10"/>
      <c r="E32" s="11"/>
      <c r="F32" s="11">
        <v>8.74</v>
      </c>
      <c r="G32" s="11">
        <v>8.2849398179999998</v>
      </c>
      <c r="H32" s="11"/>
      <c r="I32" s="11"/>
      <c r="J32" s="11"/>
      <c r="K32" s="11"/>
      <c r="L32" s="15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55"/>
    </row>
    <row r="33" spans="1:65">
      <c r="A33" s="30"/>
      <c r="B33" s="19">
        <v>5</v>
      </c>
      <c r="C33" s="9">
        <v>28</v>
      </c>
      <c r="D33" s="10"/>
      <c r="E33" s="11"/>
      <c r="F33" s="11">
        <v>8.6199999999999992</v>
      </c>
      <c r="G33" s="11">
        <v>8.6348781619999997</v>
      </c>
      <c r="H33" s="11"/>
      <c r="I33" s="11"/>
      <c r="J33" s="11"/>
      <c r="K33" s="11"/>
      <c r="L33" s="15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55"/>
    </row>
    <row r="34" spans="1:65">
      <c r="A34" s="30"/>
      <c r="B34" s="19">
        <v>5</v>
      </c>
      <c r="C34" s="9">
        <v>29</v>
      </c>
      <c r="D34" s="10"/>
      <c r="E34" s="11"/>
      <c r="F34" s="11">
        <v>8.56</v>
      </c>
      <c r="G34" s="11">
        <v>8.4845827000000007</v>
      </c>
      <c r="H34" s="11"/>
      <c r="I34" s="11"/>
      <c r="J34" s="11"/>
      <c r="K34" s="11"/>
      <c r="L34" s="15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55"/>
    </row>
    <row r="35" spans="1:65">
      <c r="A35" s="30"/>
      <c r="B35" s="19">
        <v>5</v>
      </c>
      <c r="C35" s="9">
        <v>30</v>
      </c>
      <c r="D35" s="10"/>
      <c r="E35" s="11"/>
      <c r="F35" s="11">
        <v>8.33</v>
      </c>
      <c r="G35" s="11">
        <v>8.447665336</v>
      </c>
      <c r="H35" s="11"/>
      <c r="I35" s="11"/>
      <c r="J35" s="11"/>
      <c r="K35" s="11"/>
      <c r="L35" s="15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55"/>
    </row>
    <row r="36" spans="1:65">
      <c r="A36" s="30"/>
      <c r="B36" s="19">
        <v>6</v>
      </c>
      <c r="C36" s="9">
        <v>31</v>
      </c>
      <c r="D36" s="10"/>
      <c r="E36" s="11"/>
      <c r="F36" s="11">
        <v>8.66</v>
      </c>
      <c r="G36" s="11">
        <v>8.5119491230000008</v>
      </c>
      <c r="H36" s="11"/>
      <c r="I36" s="11"/>
      <c r="J36" s="11"/>
      <c r="K36" s="11"/>
      <c r="L36" s="15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55"/>
    </row>
    <row r="37" spans="1:65">
      <c r="A37" s="30"/>
      <c r="B37" s="19">
        <v>6</v>
      </c>
      <c r="C37" s="9">
        <v>32</v>
      </c>
      <c r="D37" s="10"/>
      <c r="E37" s="11"/>
      <c r="F37" s="11">
        <v>8.8699999999999992</v>
      </c>
      <c r="G37" s="11">
        <v>8.7003488660000006</v>
      </c>
      <c r="H37" s="11"/>
      <c r="I37" s="11"/>
      <c r="J37" s="11"/>
      <c r="K37" s="11"/>
      <c r="L37" s="15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55"/>
    </row>
    <row r="38" spans="1:65">
      <c r="A38" s="30"/>
      <c r="B38" s="19">
        <v>6</v>
      </c>
      <c r="C38" s="9">
        <v>33</v>
      </c>
      <c r="D38" s="10"/>
      <c r="E38" s="11"/>
      <c r="F38" s="11">
        <v>8.6300000000000008</v>
      </c>
      <c r="G38" s="11">
        <v>8.7156061959999995</v>
      </c>
      <c r="H38" s="11"/>
      <c r="I38" s="11"/>
      <c r="J38" s="11"/>
      <c r="K38" s="11"/>
      <c r="L38" s="15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55"/>
    </row>
    <row r="39" spans="1:65">
      <c r="A39" s="30"/>
      <c r="B39" s="19">
        <v>6</v>
      </c>
      <c r="C39" s="9">
        <v>34</v>
      </c>
      <c r="D39" s="10"/>
      <c r="E39" s="11"/>
      <c r="F39" s="11">
        <v>8.7899999999999991</v>
      </c>
      <c r="G39" s="11">
        <v>8.8502627549999993</v>
      </c>
      <c r="H39" s="11"/>
      <c r="I39" s="11"/>
      <c r="J39" s="11"/>
      <c r="K39" s="11"/>
      <c r="L39" s="15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55"/>
    </row>
    <row r="40" spans="1:65">
      <c r="A40" s="30"/>
      <c r="B40" s="19">
        <v>6</v>
      </c>
      <c r="C40" s="9">
        <v>35</v>
      </c>
      <c r="D40" s="10"/>
      <c r="E40" s="11"/>
      <c r="F40" s="11">
        <v>8.7799999999999994</v>
      </c>
      <c r="G40" s="11">
        <v>8.5857467350000007</v>
      </c>
      <c r="H40" s="11"/>
      <c r="I40" s="11"/>
      <c r="J40" s="11"/>
      <c r="K40" s="11"/>
      <c r="L40" s="15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55"/>
    </row>
    <row r="41" spans="1:65">
      <c r="A41" s="30"/>
      <c r="B41" s="19">
        <v>6</v>
      </c>
      <c r="C41" s="9">
        <v>36</v>
      </c>
      <c r="D41" s="10"/>
      <c r="E41" s="11"/>
      <c r="F41" s="11">
        <v>8.81</v>
      </c>
      <c r="G41" s="11">
        <v>8.7912705889999998</v>
      </c>
      <c r="H41" s="11"/>
      <c r="I41" s="11"/>
      <c r="J41" s="11"/>
      <c r="K41" s="11"/>
      <c r="L41" s="15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55"/>
    </row>
    <row r="42" spans="1:65">
      <c r="A42" s="30"/>
      <c r="B42" s="20" t="s">
        <v>272</v>
      </c>
      <c r="C42" s="12"/>
      <c r="D42" s="23">
        <v>8.9973712332121352</v>
      </c>
      <c r="E42" s="23">
        <v>8.6590954042083332</v>
      </c>
      <c r="F42" s="23">
        <v>8.6903527910000022</v>
      </c>
      <c r="G42" s="23">
        <v>8.6121339082500032</v>
      </c>
      <c r="H42" s="23">
        <v>8.5281687900833312</v>
      </c>
      <c r="I42" s="23">
        <v>8.7404434283333323</v>
      </c>
      <c r="J42" s="23">
        <v>8.7626078389999993</v>
      </c>
      <c r="K42" s="23">
        <v>8.7595843125833319</v>
      </c>
      <c r="L42" s="15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55"/>
    </row>
    <row r="43" spans="1:65">
      <c r="A43" s="30"/>
      <c r="B43" s="3" t="s">
        <v>273</v>
      </c>
      <c r="C43" s="29"/>
      <c r="D43" s="11">
        <v>8.8168681385627394</v>
      </c>
      <c r="E43" s="11">
        <v>8.6738933715000002</v>
      </c>
      <c r="F43" s="11">
        <v>8.7094970210000007</v>
      </c>
      <c r="G43" s="11">
        <v>8.5985025915000008</v>
      </c>
      <c r="H43" s="11">
        <v>8.5388755700000001</v>
      </c>
      <c r="I43" s="11">
        <v>8.7652881980000004</v>
      </c>
      <c r="J43" s="11">
        <v>8.7402062735000001</v>
      </c>
      <c r="K43" s="11">
        <v>8.7691215855000006</v>
      </c>
      <c r="L43" s="15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55"/>
    </row>
    <row r="44" spans="1:65">
      <c r="A44" s="30"/>
      <c r="B44" s="3" t="s">
        <v>274</v>
      </c>
      <c r="C44" s="29"/>
      <c r="D44" s="24">
        <v>0.52126682560325965</v>
      </c>
      <c r="E44" s="24">
        <v>0.16752200727884875</v>
      </c>
      <c r="F44" s="24">
        <v>0.149452772237082</v>
      </c>
      <c r="G44" s="24">
        <v>0.16310230139946949</v>
      </c>
      <c r="H44" s="24">
        <v>0.18453035191002026</v>
      </c>
      <c r="I44" s="24">
        <v>0.14855450708479975</v>
      </c>
      <c r="J44" s="24">
        <v>0.14908147950086043</v>
      </c>
      <c r="K44" s="24">
        <v>0.17291786403254075</v>
      </c>
      <c r="L44" s="203"/>
      <c r="M44" s="204"/>
      <c r="N44" s="204"/>
      <c r="O44" s="204"/>
      <c r="P44" s="204"/>
      <c r="Q44" s="204"/>
      <c r="R44" s="204"/>
      <c r="S44" s="204"/>
      <c r="T44" s="204"/>
      <c r="U44" s="204"/>
      <c r="V44" s="204"/>
      <c r="W44" s="204"/>
      <c r="X44" s="204"/>
      <c r="Y44" s="204"/>
      <c r="Z44" s="204"/>
      <c r="AA44" s="204"/>
      <c r="AB44" s="204"/>
      <c r="AC44" s="204"/>
      <c r="AD44" s="204"/>
      <c r="AE44" s="204"/>
      <c r="AF44" s="204"/>
      <c r="AG44" s="204"/>
      <c r="AH44" s="204"/>
      <c r="AI44" s="204"/>
      <c r="AJ44" s="204"/>
      <c r="AK44" s="204"/>
      <c r="AL44" s="204"/>
      <c r="AM44" s="204"/>
      <c r="AN44" s="204"/>
      <c r="AO44" s="204"/>
      <c r="AP44" s="204"/>
      <c r="AQ44" s="204"/>
      <c r="AR44" s="204"/>
      <c r="AS44" s="204"/>
      <c r="AT44" s="204"/>
      <c r="AU44" s="204"/>
      <c r="AV44" s="204"/>
      <c r="AW44" s="204"/>
      <c r="AX44" s="204"/>
      <c r="AY44" s="204"/>
      <c r="AZ44" s="204"/>
      <c r="BA44" s="204"/>
      <c r="BB44" s="204"/>
      <c r="BC44" s="204"/>
      <c r="BD44" s="204"/>
      <c r="BE44" s="204"/>
      <c r="BF44" s="204"/>
      <c r="BG44" s="204"/>
      <c r="BH44" s="204"/>
      <c r="BI44" s="204"/>
      <c r="BJ44" s="204"/>
      <c r="BK44" s="204"/>
      <c r="BL44" s="204"/>
      <c r="BM44" s="56"/>
    </row>
    <row r="45" spans="1:65">
      <c r="A45" s="30"/>
      <c r="B45" s="3" t="s">
        <v>87</v>
      </c>
      <c r="C45" s="29"/>
      <c r="D45" s="13">
        <v>5.7935458267977136E-2</v>
      </c>
      <c r="E45" s="13">
        <v>1.9346363500907127E-2</v>
      </c>
      <c r="F45" s="13">
        <v>1.7197549493256466E-2</v>
      </c>
      <c r="G45" s="13">
        <v>1.8938662953582906E-2</v>
      </c>
      <c r="H45" s="13">
        <v>2.1637746209314551E-2</v>
      </c>
      <c r="I45" s="13">
        <v>1.6996220878592976E-2</v>
      </c>
      <c r="J45" s="13">
        <v>1.7013368878308014E-2</v>
      </c>
      <c r="K45" s="13">
        <v>1.9740418935649779E-2</v>
      </c>
      <c r="L45" s="15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55"/>
    </row>
    <row r="46" spans="1:65">
      <c r="A46" s="30"/>
      <c r="B46" s="3" t="s">
        <v>275</v>
      </c>
      <c r="C46" s="29"/>
      <c r="D46" s="13">
        <v>3.6028755368044507E-2</v>
      </c>
      <c r="E46" s="13">
        <v>-2.9230092096168558E-3</v>
      </c>
      <c r="F46" s="13">
        <v>6.7621446299237498E-4</v>
      </c>
      <c r="G46" s="13">
        <v>-8.3305286891215413E-3</v>
      </c>
      <c r="H46" s="13">
        <v>-1.7998939007397574E-2</v>
      </c>
      <c r="I46" s="13">
        <v>6.4440481231708979E-3</v>
      </c>
      <c r="J46" s="13">
        <v>8.9962343341487561E-3</v>
      </c>
      <c r="K46" s="13">
        <v>8.6480814982716758E-3</v>
      </c>
      <c r="L46" s="15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55"/>
    </row>
    <row r="47" spans="1:65">
      <c r="A47" s="30"/>
      <c r="B47" s="46" t="s">
        <v>276</v>
      </c>
      <c r="C47" s="47"/>
      <c r="D47" s="45" t="s">
        <v>277</v>
      </c>
      <c r="E47" s="45">
        <v>0.3</v>
      </c>
      <c r="F47" s="45">
        <v>0</v>
      </c>
      <c r="G47" s="45">
        <v>0.76</v>
      </c>
      <c r="H47" s="45">
        <v>1.58</v>
      </c>
      <c r="I47" s="45">
        <v>0.49</v>
      </c>
      <c r="J47" s="45">
        <v>0.7</v>
      </c>
      <c r="K47" s="45">
        <v>0.67</v>
      </c>
      <c r="L47" s="15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55"/>
    </row>
    <row r="48" spans="1:65">
      <c r="B48" s="31"/>
      <c r="C48" s="20"/>
      <c r="D48" s="20"/>
      <c r="E48" s="20"/>
      <c r="F48" s="20"/>
      <c r="G48" s="20"/>
      <c r="H48" s="20"/>
      <c r="I48" s="20"/>
      <c r="J48" s="20"/>
      <c r="K48" s="20"/>
      <c r="BM48" s="55"/>
    </row>
    <row r="49" spans="65:65">
      <c r="BM49" s="55"/>
    </row>
    <row r="50" spans="65:65">
      <c r="BM50" s="55"/>
    </row>
    <row r="51" spans="65:65">
      <c r="BM51" s="55"/>
    </row>
    <row r="52" spans="65:65">
      <c r="BM52" s="55"/>
    </row>
    <row r="53" spans="65:65">
      <c r="BM53" s="55"/>
    </row>
    <row r="54" spans="65:65">
      <c r="BM54" s="55"/>
    </row>
    <row r="55" spans="65:65">
      <c r="BM55" s="55"/>
    </row>
    <row r="56" spans="65:65">
      <c r="BM56" s="55"/>
    </row>
    <row r="57" spans="65:65">
      <c r="BM57" s="55"/>
    </row>
    <row r="58" spans="65:65">
      <c r="BM58" s="55"/>
    </row>
    <row r="59" spans="65:65">
      <c r="BM59" s="55"/>
    </row>
    <row r="60" spans="65:65">
      <c r="BM60" s="55"/>
    </row>
    <row r="61" spans="65:65">
      <c r="BM61" s="55"/>
    </row>
    <row r="62" spans="65:65">
      <c r="BM62" s="55"/>
    </row>
    <row r="63" spans="65:65">
      <c r="BM63" s="55"/>
    </row>
    <row r="64" spans="65:65">
      <c r="BM64" s="55"/>
    </row>
    <row r="65" spans="65:65">
      <c r="BM65" s="55"/>
    </row>
    <row r="66" spans="65:65">
      <c r="BM66" s="55"/>
    </row>
    <row r="67" spans="65:65">
      <c r="BM67" s="56"/>
    </row>
    <row r="68" spans="65:65">
      <c r="BM68" s="57"/>
    </row>
    <row r="69" spans="65:65">
      <c r="BM69" s="57"/>
    </row>
    <row r="70" spans="65:65">
      <c r="BM70" s="57"/>
    </row>
    <row r="71" spans="65:65">
      <c r="BM71" s="57"/>
    </row>
    <row r="72" spans="65:65">
      <c r="BM72" s="57"/>
    </row>
    <row r="73" spans="65:65">
      <c r="BM73" s="57"/>
    </row>
    <row r="74" spans="65:65">
      <c r="BM74" s="57"/>
    </row>
    <row r="75" spans="65:65">
      <c r="BM75" s="57"/>
    </row>
    <row r="76" spans="65:65">
      <c r="BM76" s="57"/>
    </row>
    <row r="77" spans="65:65">
      <c r="BM77" s="57"/>
    </row>
    <row r="78" spans="65:65">
      <c r="BM78" s="57"/>
    </row>
    <row r="79" spans="65:65">
      <c r="BM79" s="57"/>
    </row>
    <row r="80" spans="65:65">
      <c r="BM80" s="57"/>
    </row>
    <row r="81" spans="65:65">
      <c r="BM81" s="57"/>
    </row>
    <row r="82" spans="65:65">
      <c r="BM82" s="57"/>
    </row>
    <row r="83" spans="65:65">
      <c r="BM83" s="57"/>
    </row>
    <row r="84" spans="65:65">
      <c r="BM84" s="57"/>
    </row>
    <row r="85" spans="65:65">
      <c r="BM85" s="57"/>
    </row>
    <row r="86" spans="65:65">
      <c r="BM86" s="57"/>
    </row>
    <row r="87" spans="65:65">
      <c r="BM87" s="57"/>
    </row>
    <row r="88" spans="65:65">
      <c r="BM88" s="57"/>
    </row>
    <row r="89" spans="65:65">
      <c r="BM89" s="57"/>
    </row>
    <row r="90" spans="65:65">
      <c r="BM90" s="57"/>
    </row>
    <row r="91" spans="65:65">
      <c r="BM91" s="57"/>
    </row>
    <row r="92" spans="65:65">
      <c r="BM92" s="57"/>
    </row>
    <row r="93" spans="65:65">
      <c r="BM93" s="57"/>
    </row>
    <row r="94" spans="65:65">
      <c r="BM94" s="57"/>
    </row>
    <row r="95" spans="65:65">
      <c r="BM95" s="57"/>
    </row>
    <row r="96" spans="65:65">
      <c r="BM96" s="57"/>
    </row>
    <row r="97" spans="65:65">
      <c r="BM97" s="57"/>
    </row>
    <row r="98" spans="65:65">
      <c r="BM98" s="57"/>
    </row>
    <row r="99" spans="65:65">
      <c r="BM99" s="57"/>
    </row>
    <row r="100" spans="65:65">
      <c r="BM100" s="57"/>
    </row>
    <row r="101" spans="65:65">
      <c r="BM101" s="57"/>
    </row>
  </sheetData>
  <dataConsolidate/>
  <conditionalFormatting sqref="B6:C41 E6:K41">
    <cfRule type="expression" dxfId="20" priority="3">
      <formula>AND($B6&lt;&gt;$B5,NOT(ISBLANK(INDIRECT(Anlyt_LabRefThisCol))))</formula>
    </cfRule>
  </conditionalFormatting>
  <conditionalFormatting sqref="C2:K47">
    <cfRule type="expression" dxfId="19" priority="1" stopIfTrue="1">
      <formula>AND(ISBLANK(INDIRECT(Anlyt_LabRefLastCol)),ISBLANK(INDIRECT(Anlyt_LabRefThisCol)))</formula>
    </cfRule>
    <cfRule type="expression" dxfId="18" priority="2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A4025-2B51-45EB-BC7D-D497C9087170}">
  <sheetPr codeName="Sheet15"/>
  <dimension ref="A1:BN1274"/>
  <sheetViews>
    <sheetView zoomScale="82" zoomScaleNormal="82" workbookViewId="0"/>
  </sheetViews>
  <sheetFormatPr defaultRowHeight="12.75"/>
  <cols>
    <col min="1" max="1" width="11.140625" customWidth="1"/>
    <col min="2" max="2" width="11.140625" style="2" bestFit="1" customWidth="1"/>
    <col min="3" max="3" width="9.42578125" style="2" bestFit="1" customWidth="1"/>
    <col min="4" max="4" width="11.28515625" style="2" bestFit="1" customWidth="1"/>
    <col min="5" max="5" width="11.140625" style="2" customWidth="1"/>
    <col min="6" max="13" width="11.28515625" style="2" bestFit="1" customWidth="1"/>
    <col min="14" max="15" width="11" style="2" bestFit="1" customWidth="1"/>
    <col min="16" max="28" width="11.28515625" style="2" bestFit="1" customWidth="1"/>
    <col min="29" max="64" width="11.140625" style="2" bestFit="1" customWidth="1"/>
    <col min="65" max="65" width="9.28515625" style="54" bestFit="1" customWidth="1"/>
    <col min="66" max="16384" width="9.140625" style="2"/>
  </cols>
  <sheetData>
    <row r="1" spans="1:66" ht="15">
      <c r="B1" s="8" t="s">
        <v>482</v>
      </c>
      <c r="BM1" s="28" t="s">
        <v>67</v>
      </c>
    </row>
    <row r="2" spans="1:66" ht="15">
      <c r="A2" s="25" t="s">
        <v>4</v>
      </c>
      <c r="B2" s="18" t="s">
        <v>111</v>
      </c>
      <c r="C2" s="15" t="s">
        <v>112</v>
      </c>
      <c r="D2" s="16" t="s">
        <v>230</v>
      </c>
      <c r="E2" s="17" t="s">
        <v>230</v>
      </c>
      <c r="F2" s="17" t="s">
        <v>230</v>
      </c>
      <c r="G2" s="17" t="s">
        <v>230</v>
      </c>
      <c r="H2" s="17" t="s">
        <v>230</v>
      </c>
      <c r="I2" s="17" t="s">
        <v>230</v>
      </c>
      <c r="J2" s="17" t="s">
        <v>230</v>
      </c>
      <c r="K2" s="17" t="s">
        <v>230</v>
      </c>
      <c r="L2" s="17" t="s">
        <v>230</v>
      </c>
      <c r="M2" s="17" t="s">
        <v>230</v>
      </c>
      <c r="N2" s="17" t="s">
        <v>230</v>
      </c>
      <c r="O2" s="17" t="s">
        <v>230</v>
      </c>
      <c r="P2" s="17" t="s">
        <v>230</v>
      </c>
      <c r="Q2" s="17" t="s">
        <v>230</v>
      </c>
      <c r="R2" s="17" t="s">
        <v>230</v>
      </c>
      <c r="S2" s="17" t="s">
        <v>230</v>
      </c>
      <c r="T2" s="17" t="s">
        <v>230</v>
      </c>
      <c r="U2" s="17" t="s">
        <v>230</v>
      </c>
      <c r="V2" s="17" t="s">
        <v>230</v>
      </c>
      <c r="W2" s="17" t="s">
        <v>230</v>
      </c>
      <c r="X2" s="17" t="s">
        <v>230</v>
      </c>
      <c r="Y2" s="17" t="s">
        <v>230</v>
      </c>
      <c r="Z2" s="17" t="s">
        <v>230</v>
      </c>
      <c r="AA2" s="17" t="s">
        <v>230</v>
      </c>
      <c r="AB2" s="17" t="s">
        <v>230</v>
      </c>
      <c r="AC2" s="15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28">
        <v>1</v>
      </c>
    </row>
    <row r="3" spans="1:66">
      <c r="A3" s="30"/>
      <c r="B3" s="19" t="s">
        <v>231</v>
      </c>
      <c r="C3" s="9" t="s">
        <v>231</v>
      </c>
      <c r="D3" s="151" t="s">
        <v>233</v>
      </c>
      <c r="E3" s="152" t="s">
        <v>234</v>
      </c>
      <c r="F3" s="152" t="s">
        <v>235</v>
      </c>
      <c r="G3" s="152" t="s">
        <v>236</v>
      </c>
      <c r="H3" s="152" t="s">
        <v>238</v>
      </c>
      <c r="I3" s="152" t="s">
        <v>239</v>
      </c>
      <c r="J3" s="152" t="s">
        <v>240</v>
      </c>
      <c r="K3" s="152" t="s">
        <v>241</v>
      </c>
      <c r="L3" s="152" t="s">
        <v>242</v>
      </c>
      <c r="M3" s="152" t="s">
        <v>244</v>
      </c>
      <c r="N3" s="152" t="s">
        <v>245</v>
      </c>
      <c r="O3" s="152" t="s">
        <v>246</v>
      </c>
      <c r="P3" s="152" t="s">
        <v>247</v>
      </c>
      <c r="Q3" s="152" t="s">
        <v>248</v>
      </c>
      <c r="R3" s="152" t="s">
        <v>250</v>
      </c>
      <c r="S3" s="152" t="s">
        <v>251</v>
      </c>
      <c r="T3" s="152" t="s">
        <v>252</v>
      </c>
      <c r="U3" s="152" t="s">
        <v>253</v>
      </c>
      <c r="V3" s="152" t="s">
        <v>255</v>
      </c>
      <c r="W3" s="152" t="s">
        <v>257</v>
      </c>
      <c r="X3" s="152" t="s">
        <v>259</v>
      </c>
      <c r="Y3" s="152" t="s">
        <v>260</v>
      </c>
      <c r="Z3" s="152" t="s">
        <v>261</v>
      </c>
      <c r="AA3" s="152" t="s">
        <v>262</v>
      </c>
      <c r="AB3" s="152" t="s">
        <v>263</v>
      </c>
      <c r="AC3" s="15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28" t="s">
        <v>3</v>
      </c>
    </row>
    <row r="4" spans="1:66">
      <c r="A4" s="30"/>
      <c r="B4" s="19"/>
      <c r="C4" s="9"/>
      <c r="D4" s="10" t="s">
        <v>279</v>
      </c>
      <c r="E4" s="11" t="s">
        <v>279</v>
      </c>
      <c r="F4" s="11" t="s">
        <v>281</v>
      </c>
      <c r="G4" s="11" t="s">
        <v>281</v>
      </c>
      <c r="H4" s="11" t="s">
        <v>282</v>
      </c>
      <c r="I4" s="11" t="s">
        <v>279</v>
      </c>
      <c r="J4" s="11" t="s">
        <v>279</v>
      </c>
      <c r="K4" s="11" t="s">
        <v>282</v>
      </c>
      <c r="L4" s="11" t="s">
        <v>279</v>
      </c>
      <c r="M4" s="11" t="s">
        <v>279</v>
      </c>
      <c r="N4" s="11" t="s">
        <v>282</v>
      </c>
      <c r="O4" s="11" t="s">
        <v>279</v>
      </c>
      <c r="P4" s="11" t="s">
        <v>279</v>
      </c>
      <c r="Q4" s="11" t="s">
        <v>282</v>
      </c>
      <c r="R4" s="11" t="s">
        <v>279</v>
      </c>
      <c r="S4" s="11" t="s">
        <v>279</v>
      </c>
      <c r="T4" s="11" t="s">
        <v>279</v>
      </c>
      <c r="U4" s="11" t="s">
        <v>282</v>
      </c>
      <c r="V4" s="11" t="s">
        <v>279</v>
      </c>
      <c r="W4" s="11" t="s">
        <v>282</v>
      </c>
      <c r="X4" s="11" t="s">
        <v>279</v>
      </c>
      <c r="Y4" s="11" t="s">
        <v>282</v>
      </c>
      <c r="Z4" s="11" t="s">
        <v>279</v>
      </c>
      <c r="AA4" s="11" t="s">
        <v>282</v>
      </c>
      <c r="AB4" s="11" t="s">
        <v>279</v>
      </c>
      <c r="AC4" s="15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28">
        <v>2</v>
      </c>
    </row>
    <row r="5" spans="1:66">
      <c r="A5" s="30"/>
      <c r="B5" s="19"/>
      <c r="C5" s="9"/>
      <c r="D5" s="26" t="s">
        <v>291</v>
      </c>
      <c r="E5" s="26" t="s">
        <v>292</v>
      </c>
      <c r="F5" s="26" t="s">
        <v>291</v>
      </c>
      <c r="G5" s="26" t="s">
        <v>293</v>
      </c>
      <c r="H5" s="26" t="s">
        <v>293</v>
      </c>
      <c r="I5" s="26" t="s">
        <v>117</v>
      </c>
      <c r="J5" s="26" t="s">
        <v>269</v>
      </c>
      <c r="K5" s="26" t="s">
        <v>293</v>
      </c>
      <c r="L5" s="26" t="s">
        <v>291</v>
      </c>
      <c r="M5" s="26" t="s">
        <v>117</v>
      </c>
      <c r="N5" s="26" t="s">
        <v>294</v>
      </c>
      <c r="O5" s="26" t="s">
        <v>293</v>
      </c>
      <c r="P5" s="26" t="s">
        <v>294</v>
      </c>
      <c r="Q5" s="26" t="s">
        <v>291</v>
      </c>
      <c r="R5" s="26" t="s">
        <v>293</v>
      </c>
      <c r="S5" s="26" t="s">
        <v>295</v>
      </c>
      <c r="T5" s="26" t="s">
        <v>291</v>
      </c>
      <c r="U5" s="26" t="s">
        <v>294</v>
      </c>
      <c r="V5" s="26" t="s">
        <v>116</v>
      </c>
      <c r="W5" s="26" t="s">
        <v>291</v>
      </c>
      <c r="X5" s="26" t="s">
        <v>291</v>
      </c>
      <c r="Y5" s="26" t="s">
        <v>296</v>
      </c>
      <c r="Z5" s="26" t="s">
        <v>291</v>
      </c>
      <c r="AA5" s="26" t="s">
        <v>291</v>
      </c>
      <c r="AB5" s="26" t="s">
        <v>291</v>
      </c>
      <c r="AC5" s="15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28">
        <v>3</v>
      </c>
    </row>
    <row r="6" spans="1:66">
      <c r="A6" s="30"/>
      <c r="B6" s="18">
        <v>1</v>
      </c>
      <c r="C6" s="14">
        <v>1</v>
      </c>
      <c r="D6" s="22">
        <v>2.12</v>
      </c>
      <c r="E6" s="22">
        <v>1.9</v>
      </c>
      <c r="F6" s="147">
        <v>0.6</v>
      </c>
      <c r="G6" s="22">
        <v>2</v>
      </c>
      <c r="H6" s="147">
        <v>2.61</v>
      </c>
      <c r="I6" s="22">
        <v>1.9</v>
      </c>
      <c r="J6" s="22">
        <v>1.85</v>
      </c>
      <c r="K6" s="22">
        <v>2.1</v>
      </c>
      <c r="L6" s="22">
        <v>2.2000000000000002</v>
      </c>
      <c r="M6" s="147">
        <v>2.5299999999999998</v>
      </c>
      <c r="N6" s="22">
        <v>1.83</v>
      </c>
      <c r="O6" s="22">
        <v>1.8919999999999999</v>
      </c>
      <c r="P6" s="22">
        <v>2.0699999999999998</v>
      </c>
      <c r="Q6" s="22">
        <v>2.17</v>
      </c>
      <c r="R6" s="22">
        <v>2.0699999999999998</v>
      </c>
      <c r="S6" s="22">
        <v>2</v>
      </c>
      <c r="T6" s="22">
        <v>2.1800000000000002</v>
      </c>
      <c r="U6" s="22">
        <v>2.1800000000000002</v>
      </c>
      <c r="V6" s="22">
        <v>2.117</v>
      </c>
      <c r="W6" s="147" t="s">
        <v>104</v>
      </c>
      <c r="X6" s="22">
        <v>1.9570000000000001</v>
      </c>
      <c r="Y6" s="22">
        <v>2</v>
      </c>
      <c r="Z6" s="22">
        <v>2.16</v>
      </c>
      <c r="AA6" s="22">
        <v>2.09</v>
      </c>
      <c r="AB6" s="22">
        <v>2.02</v>
      </c>
      <c r="AC6" s="15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28">
        <v>1</v>
      </c>
    </row>
    <row r="7" spans="1:66">
      <c r="A7" s="30"/>
      <c r="B7" s="19">
        <v>1</v>
      </c>
      <c r="C7" s="9">
        <v>2</v>
      </c>
      <c r="D7" s="11">
        <v>2.1800000000000002</v>
      </c>
      <c r="E7" s="11">
        <v>1.9</v>
      </c>
      <c r="F7" s="148">
        <v>0.6</v>
      </c>
      <c r="G7" s="11">
        <v>1.9</v>
      </c>
      <c r="H7" s="148">
        <v>2.57</v>
      </c>
      <c r="I7" s="11">
        <v>1.9</v>
      </c>
      <c r="J7" s="11">
        <v>1.8</v>
      </c>
      <c r="K7" s="11">
        <v>2</v>
      </c>
      <c r="L7" s="11">
        <v>2.21</v>
      </c>
      <c r="M7" s="148">
        <v>2.4500000000000002</v>
      </c>
      <c r="N7" s="11">
        <v>1.89</v>
      </c>
      <c r="O7" s="11">
        <v>1.857</v>
      </c>
      <c r="P7" s="11">
        <v>2</v>
      </c>
      <c r="Q7" s="11">
        <v>2.31</v>
      </c>
      <c r="R7" s="11">
        <v>2.1</v>
      </c>
      <c r="S7" s="11">
        <v>1.9</v>
      </c>
      <c r="T7" s="11">
        <v>2.23</v>
      </c>
      <c r="U7" s="11">
        <v>1.9800000000000002</v>
      </c>
      <c r="V7" s="11">
        <v>2.0990000000000002</v>
      </c>
      <c r="W7" s="148" t="s">
        <v>104</v>
      </c>
      <c r="X7" s="11">
        <v>1.9670000000000001</v>
      </c>
      <c r="Y7" s="11">
        <v>2.2999999999999998</v>
      </c>
      <c r="Z7" s="11">
        <v>2.2200000000000002</v>
      </c>
      <c r="AA7" s="11">
        <v>2.0499999999999998</v>
      </c>
      <c r="AB7" s="11">
        <v>2.02</v>
      </c>
      <c r="AC7" s="15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28">
        <v>18</v>
      </c>
    </row>
    <row r="8" spans="1:66">
      <c r="A8" s="30"/>
      <c r="B8" s="19">
        <v>1</v>
      </c>
      <c r="C8" s="9">
        <v>3</v>
      </c>
      <c r="D8" s="11">
        <v>2.17</v>
      </c>
      <c r="E8" s="11">
        <v>1.95</v>
      </c>
      <c r="F8" s="148">
        <v>0.6</v>
      </c>
      <c r="G8" s="11">
        <v>2.2000000000000002</v>
      </c>
      <c r="H8" s="148">
        <v>2.42</v>
      </c>
      <c r="I8" s="11">
        <v>1.9</v>
      </c>
      <c r="J8" s="11">
        <v>1.85</v>
      </c>
      <c r="K8" s="11">
        <v>2.1</v>
      </c>
      <c r="L8" s="11">
        <v>2.15</v>
      </c>
      <c r="M8" s="148">
        <v>2.48</v>
      </c>
      <c r="N8" s="11">
        <v>1.91</v>
      </c>
      <c r="O8" s="11">
        <v>1.7310000000000001</v>
      </c>
      <c r="P8" s="11">
        <v>2.0699999999999998</v>
      </c>
      <c r="Q8" s="11">
        <v>2.4</v>
      </c>
      <c r="R8" s="11">
        <v>2.13</v>
      </c>
      <c r="S8" s="11">
        <v>2</v>
      </c>
      <c r="T8" s="11">
        <v>2.17</v>
      </c>
      <c r="U8" s="11">
        <v>2.08</v>
      </c>
      <c r="V8" s="11">
        <v>2.1440000000000001</v>
      </c>
      <c r="W8" s="148" t="s">
        <v>104</v>
      </c>
      <c r="X8" s="11">
        <v>2.0389999999999997</v>
      </c>
      <c r="Y8" s="11">
        <v>2.2999999999999998</v>
      </c>
      <c r="Z8" s="11">
        <v>2.14</v>
      </c>
      <c r="AA8" s="11">
        <v>2.04</v>
      </c>
      <c r="AB8" s="11">
        <v>2.0499999999999998</v>
      </c>
      <c r="AC8" s="15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28">
        <v>16</v>
      </c>
    </row>
    <row r="9" spans="1:66">
      <c r="A9" s="30"/>
      <c r="B9" s="19">
        <v>1</v>
      </c>
      <c r="C9" s="9">
        <v>4</v>
      </c>
      <c r="D9" s="11">
        <v>2.2000000000000002</v>
      </c>
      <c r="E9" s="11">
        <v>2</v>
      </c>
      <c r="F9" s="148">
        <v>0.6</v>
      </c>
      <c r="G9" s="11">
        <v>2</v>
      </c>
      <c r="H9" s="148">
        <v>2.5</v>
      </c>
      <c r="I9" s="11">
        <v>1.8</v>
      </c>
      <c r="J9" s="11">
        <v>1.85</v>
      </c>
      <c r="K9" s="11">
        <v>2.1</v>
      </c>
      <c r="L9" s="11">
        <v>2.11</v>
      </c>
      <c r="M9" s="148">
        <v>2.44</v>
      </c>
      <c r="N9" s="11">
        <v>1.84</v>
      </c>
      <c r="O9" s="11">
        <v>1.7470000000000001</v>
      </c>
      <c r="P9" s="11">
        <v>1.95</v>
      </c>
      <c r="Q9" s="11">
        <v>2.2400000000000002</v>
      </c>
      <c r="R9" s="11">
        <v>2.11</v>
      </c>
      <c r="S9" s="11">
        <v>1.8</v>
      </c>
      <c r="T9" s="11">
        <v>2.1</v>
      </c>
      <c r="U9" s="149">
        <v>1.84</v>
      </c>
      <c r="V9" s="11">
        <v>2.1240000000000001</v>
      </c>
      <c r="W9" s="148" t="s">
        <v>104</v>
      </c>
      <c r="X9" s="11">
        <v>2.0389999999999997</v>
      </c>
      <c r="Y9" s="11">
        <v>2.4</v>
      </c>
      <c r="Z9" s="11">
        <v>2.15</v>
      </c>
      <c r="AA9" s="11">
        <v>2.02</v>
      </c>
      <c r="AB9" s="11">
        <v>2.0299999999999998</v>
      </c>
      <c r="AC9" s="15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28">
        <v>2.0471349206349205</v>
      </c>
      <c r="BN9" s="28"/>
    </row>
    <row r="10" spans="1:66">
      <c r="A10" s="30"/>
      <c r="B10" s="19">
        <v>1</v>
      </c>
      <c r="C10" s="9">
        <v>5</v>
      </c>
      <c r="D10" s="11">
        <v>2.14</v>
      </c>
      <c r="E10" s="11">
        <v>2</v>
      </c>
      <c r="F10" s="148">
        <v>0.6</v>
      </c>
      <c r="G10" s="11">
        <v>1.9</v>
      </c>
      <c r="H10" s="148">
        <v>2.75</v>
      </c>
      <c r="I10" s="11">
        <v>2</v>
      </c>
      <c r="J10" s="11">
        <v>1.8</v>
      </c>
      <c r="K10" s="11">
        <v>2.1</v>
      </c>
      <c r="L10" s="11">
        <v>2.25</v>
      </c>
      <c r="M10" s="148">
        <v>2.48</v>
      </c>
      <c r="N10" s="11">
        <v>1.91</v>
      </c>
      <c r="O10" s="11">
        <v>1.784</v>
      </c>
      <c r="P10" s="11">
        <v>2.02</v>
      </c>
      <c r="Q10" s="11">
        <v>2.29</v>
      </c>
      <c r="R10" s="11">
        <v>2.13</v>
      </c>
      <c r="S10" s="11">
        <v>2</v>
      </c>
      <c r="T10" s="11">
        <v>2.1</v>
      </c>
      <c r="U10" s="11">
        <v>2.08</v>
      </c>
      <c r="V10" s="11">
        <v>2.0680000000000001</v>
      </c>
      <c r="W10" s="148" t="s">
        <v>104</v>
      </c>
      <c r="X10" s="11">
        <v>1.9879999999999998</v>
      </c>
      <c r="Y10" s="11">
        <v>2.2000000000000002</v>
      </c>
      <c r="Z10" s="11">
        <v>2.13</v>
      </c>
      <c r="AA10" s="11">
        <v>2.0499999999999998</v>
      </c>
      <c r="AB10" s="11">
        <v>2.04</v>
      </c>
      <c r="AC10" s="15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28">
        <v>15</v>
      </c>
    </row>
    <row r="11" spans="1:66">
      <c r="A11" s="30"/>
      <c r="B11" s="19">
        <v>1</v>
      </c>
      <c r="C11" s="9">
        <v>6</v>
      </c>
      <c r="D11" s="11">
        <v>2.1</v>
      </c>
      <c r="E11" s="11">
        <v>1.95</v>
      </c>
      <c r="F11" s="148">
        <v>0.6</v>
      </c>
      <c r="G11" s="11">
        <v>2</v>
      </c>
      <c r="H11" s="148">
        <v>2.81</v>
      </c>
      <c r="I11" s="11">
        <v>1.8</v>
      </c>
      <c r="J11" s="11">
        <v>1.8</v>
      </c>
      <c r="K11" s="11">
        <v>2.1</v>
      </c>
      <c r="L11" s="11">
        <v>2.25</v>
      </c>
      <c r="M11" s="148">
        <v>2.48</v>
      </c>
      <c r="N11" s="11">
        <v>1.81</v>
      </c>
      <c r="O11" s="11">
        <v>1.823</v>
      </c>
      <c r="P11" s="11">
        <v>2</v>
      </c>
      <c r="Q11" s="11">
        <v>2.27</v>
      </c>
      <c r="R11" s="11">
        <v>2.19</v>
      </c>
      <c r="S11" s="11">
        <v>2.1</v>
      </c>
      <c r="T11" s="11">
        <v>2.17</v>
      </c>
      <c r="U11" s="11">
        <v>2.09</v>
      </c>
      <c r="V11" s="11">
        <v>2.0430000000000001</v>
      </c>
      <c r="W11" s="148" t="s">
        <v>104</v>
      </c>
      <c r="X11" s="11">
        <v>1.9879999999999998</v>
      </c>
      <c r="Y11" s="11">
        <v>2.4</v>
      </c>
      <c r="Z11" s="11">
        <v>2.1</v>
      </c>
      <c r="AA11" s="11">
        <v>2.06</v>
      </c>
      <c r="AB11" s="11">
        <v>2.08</v>
      </c>
      <c r="AC11" s="15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55"/>
    </row>
    <row r="12" spans="1:66">
      <c r="A12" s="30"/>
      <c r="B12" s="20" t="s">
        <v>272</v>
      </c>
      <c r="C12" s="12"/>
      <c r="D12" s="23">
        <v>2.1516666666666668</v>
      </c>
      <c r="E12" s="23">
        <v>1.95</v>
      </c>
      <c r="F12" s="23">
        <v>0.6</v>
      </c>
      <c r="G12" s="23">
        <v>2</v>
      </c>
      <c r="H12" s="23">
        <v>2.61</v>
      </c>
      <c r="I12" s="23">
        <v>1.8833333333333335</v>
      </c>
      <c r="J12" s="23">
        <v>1.8250000000000002</v>
      </c>
      <c r="K12" s="23">
        <v>2.083333333333333</v>
      </c>
      <c r="L12" s="23">
        <v>2.1949999999999998</v>
      </c>
      <c r="M12" s="23">
        <v>2.476666666666667</v>
      </c>
      <c r="N12" s="23">
        <v>1.865</v>
      </c>
      <c r="O12" s="23">
        <v>1.8056666666666665</v>
      </c>
      <c r="P12" s="23">
        <v>2.0183333333333331</v>
      </c>
      <c r="Q12" s="23">
        <v>2.2799999999999998</v>
      </c>
      <c r="R12" s="23">
        <v>2.1216666666666666</v>
      </c>
      <c r="S12" s="23">
        <v>1.9666666666666666</v>
      </c>
      <c r="T12" s="23">
        <v>2.1583333333333332</v>
      </c>
      <c r="U12" s="23">
        <v>2.0416666666666665</v>
      </c>
      <c r="V12" s="23">
        <v>2.0991666666666666</v>
      </c>
      <c r="W12" s="23" t="s">
        <v>671</v>
      </c>
      <c r="X12" s="23">
        <v>1.9963333333333331</v>
      </c>
      <c r="Y12" s="23">
        <v>2.2666666666666666</v>
      </c>
      <c r="Z12" s="23">
        <v>2.15</v>
      </c>
      <c r="AA12" s="23">
        <v>2.0516666666666667</v>
      </c>
      <c r="AB12" s="23">
        <v>2.04</v>
      </c>
      <c r="AC12" s="15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55"/>
    </row>
    <row r="13" spans="1:66">
      <c r="A13" s="30"/>
      <c r="B13" s="3" t="s">
        <v>273</v>
      </c>
      <c r="C13" s="29"/>
      <c r="D13" s="11">
        <v>2.1550000000000002</v>
      </c>
      <c r="E13" s="11">
        <v>1.95</v>
      </c>
      <c r="F13" s="11">
        <v>0.6</v>
      </c>
      <c r="G13" s="11">
        <v>2</v>
      </c>
      <c r="H13" s="11">
        <v>2.59</v>
      </c>
      <c r="I13" s="11">
        <v>1.9</v>
      </c>
      <c r="J13" s="11">
        <v>1.8250000000000002</v>
      </c>
      <c r="K13" s="11">
        <v>2.1</v>
      </c>
      <c r="L13" s="11">
        <v>2.2050000000000001</v>
      </c>
      <c r="M13" s="11">
        <v>2.48</v>
      </c>
      <c r="N13" s="11">
        <v>1.865</v>
      </c>
      <c r="O13" s="11">
        <v>1.8035000000000001</v>
      </c>
      <c r="P13" s="11">
        <v>2.0099999999999998</v>
      </c>
      <c r="Q13" s="11">
        <v>2.2800000000000002</v>
      </c>
      <c r="R13" s="11">
        <v>2.12</v>
      </c>
      <c r="S13" s="11">
        <v>2</v>
      </c>
      <c r="T13" s="11">
        <v>2.17</v>
      </c>
      <c r="U13" s="11">
        <v>2.08</v>
      </c>
      <c r="V13" s="11">
        <v>2.1080000000000001</v>
      </c>
      <c r="W13" s="11" t="s">
        <v>671</v>
      </c>
      <c r="X13" s="11">
        <v>1.9879999999999998</v>
      </c>
      <c r="Y13" s="11">
        <v>2.2999999999999998</v>
      </c>
      <c r="Z13" s="11">
        <v>2.145</v>
      </c>
      <c r="AA13" s="11">
        <v>2.0499999999999998</v>
      </c>
      <c r="AB13" s="11">
        <v>2.0350000000000001</v>
      </c>
      <c r="AC13" s="15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55"/>
    </row>
    <row r="14" spans="1:66">
      <c r="A14" s="30"/>
      <c r="B14" s="3" t="s">
        <v>274</v>
      </c>
      <c r="C14" s="29"/>
      <c r="D14" s="24">
        <v>3.8166302763912925E-2</v>
      </c>
      <c r="E14" s="24">
        <v>4.4721359549995836E-2</v>
      </c>
      <c r="F14" s="24">
        <v>0</v>
      </c>
      <c r="G14" s="24">
        <v>0.10954451150103332</v>
      </c>
      <c r="H14" s="24">
        <v>0.1479188966968048</v>
      </c>
      <c r="I14" s="24">
        <v>7.527726527090807E-2</v>
      </c>
      <c r="J14" s="24">
        <v>2.7386127875258331E-2</v>
      </c>
      <c r="K14" s="24">
        <v>4.0824829046386339E-2</v>
      </c>
      <c r="L14" s="24">
        <v>5.5767373974394796E-2</v>
      </c>
      <c r="M14" s="24">
        <v>3.1411250638372572E-2</v>
      </c>
      <c r="N14" s="24">
        <v>4.3703546766824232E-2</v>
      </c>
      <c r="O14" s="24">
        <v>6.304812976343277E-2</v>
      </c>
      <c r="P14" s="24">
        <v>4.6224091842530138E-2</v>
      </c>
      <c r="Q14" s="24">
        <v>7.6419892698171177E-2</v>
      </c>
      <c r="R14" s="24">
        <v>4.0207793606049411E-2</v>
      </c>
      <c r="S14" s="24">
        <v>0.10327955589886448</v>
      </c>
      <c r="T14" s="24">
        <v>5.0365331992022679E-2</v>
      </c>
      <c r="U14" s="24">
        <v>0.11737404596701378</v>
      </c>
      <c r="V14" s="24">
        <v>3.7605407412587166E-2</v>
      </c>
      <c r="W14" s="24" t="s">
        <v>671</v>
      </c>
      <c r="X14" s="24">
        <v>3.5177644416115414E-2</v>
      </c>
      <c r="Y14" s="24">
        <v>0.15055453054181614</v>
      </c>
      <c r="Z14" s="24">
        <v>4.0000000000000063E-2</v>
      </c>
      <c r="AA14" s="24">
        <v>2.3166067138525356E-2</v>
      </c>
      <c r="AB14" s="24">
        <v>2.2803508501982778E-2</v>
      </c>
      <c r="AC14" s="203"/>
      <c r="AD14" s="204"/>
      <c r="AE14" s="204"/>
      <c r="AF14" s="204"/>
      <c r="AG14" s="204"/>
      <c r="AH14" s="204"/>
      <c r="AI14" s="204"/>
      <c r="AJ14" s="204"/>
      <c r="AK14" s="204"/>
      <c r="AL14" s="204"/>
      <c r="AM14" s="204"/>
      <c r="AN14" s="204"/>
      <c r="AO14" s="204"/>
      <c r="AP14" s="204"/>
      <c r="AQ14" s="204"/>
      <c r="AR14" s="204"/>
      <c r="AS14" s="204"/>
      <c r="AT14" s="204"/>
      <c r="AU14" s="204"/>
      <c r="AV14" s="204"/>
      <c r="AW14" s="204"/>
      <c r="AX14" s="204"/>
      <c r="AY14" s="204"/>
      <c r="AZ14" s="204"/>
      <c r="BA14" s="204"/>
      <c r="BB14" s="204"/>
      <c r="BC14" s="204"/>
      <c r="BD14" s="204"/>
      <c r="BE14" s="204"/>
      <c r="BF14" s="204"/>
      <c r="BG14" s="204"/>
      <c r="BH14" s="204"/>
      <c r="BI14" s="204"/>
      <c r="BJ14" s="204"/>
      <c r="BK14" s="204"/>
      <c r="BL14" s="204"/>
      <c r="BM14" s="56"/>
    </row>
    <row r="15" spans="1:66">
      <c r="A15" s="30"/>
      <c r="B15" s="3" t="s">
        <v>87</v>
      </c>
      <c r="C15" s="29"/>
      <c r="D15" s="13">
        <v>1.773801832559857E-2</v>
      </c>
      <c r="E15" s="13">
        <v>2.2934030538459403E-2</v>
      </c>
      <c r="F15" s="13">
        <v>0</v>
      </c>
      <c r="G15" s="13">
        <v>5.4772255750516662E-2</v>
      </c>
      <c r="H15" s="13">
        <v>5.6673906780384982E-2</v>
      </c>
      <c r="I15" s="13">
        <v>3.9970229347384811E-2</v>
      </c>
      <c r="J15" s="13">
        <v>1.5006097465894975E-2</v>
      </c>
      <c r="K15" s="13">
        <v>1.9595917942265447E-2</v>
      </c>
      <c r="L15" s="13">
        <v>2.5406548507696948E-2</v>
      </c>
      <c r="M15" s="13">
        <v>1.2682873743622839E-2</v>
      </c>
      <c r="N15" s="13">
        <v>2.3433537140388327E-2</v>
      </c>
      <c r="O15" s="13">
        <v>3.4916815449565874E-2</v>
      </c>
      <c r="P15" s="13">
        <v>2.2902109913722615E-2</v>
      </c>
      <c r="Q15" s="13">
        <v>3.3517496797443501E-2</v>
      </c>
      <c r="R15" s="13">
        <v>1.8951041762474193E-2</v>
      </c>
      <c r="S15" s="13">
        <v>5.2515028423151429E-2</v>
      </c>
      <c r="T15" s="13">
        <v>2.3335288953832904E-2</v>
      </c>
      <c r="U15" s="13">
        <v>5.7489328636904716E-2</v>
      </c>
      <c r="V15" s="13">
        <v>1.7914445770188407E-2</v>
      </c>
      <c r="W15" s="13" t="s">
        <v>671</v>
      </c>
      <c r="X15" s="13">
        <v>1.7621127608673612E-2</v>
      </c>
      <c r="Y15" s="13">
        <v>6.6421116415507117E-2</v>
      </c>
      <c r="Z15" s="13">
        <v>1.8604651162790729E-2</v>
      </c>
      <c r="AA15" s="13">
        <v>1.1291340603667923E-2</v>
      </c>
      <c r="AB15" s="13">
        <v>1.1178190442148421E-2</v>
      </c>
      <c r="AC15" s="15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55"/>
    </row>
    <row r="16" spans="1:66">
      <c r="A16" s="30"/>
      <c r="B16" s="3" t="s">
        <v>275</v>
      </c>
      <c r="C16" s="29"/>
      <c r="D16" s="13">
        <v>5.1062460504227802E-2</v>
      </c>
      <c r="E16" s="13">
        <v>-4.7449203106160742E-2</v>
      </c>
      <c r="F16" s="13">
        <v>-0.70690744710958797</v>
      </c>
      <c r="G16" s="13">
        <v>-2.3024823698626351E-2</v>
      </c>
      <c r="H16" s="13">
        <v>0.27495260507329244</v>
      </c>
      <c r="I16" s="13">
        <v>-8.0015042316206375E-2</v>
      </c>
      <c r="J16" s="13">
        <v>-0.10851015162499644</v>
      </c>
      <c r="K16" s="13">
        <v>1.7682475313930635E-2</v>
      </c>
      <c r="L16" s="13">
        <v>7.2230255990757497E-2</v>
      </c>
      <c r="M16" s="13">
        <v>0.20982092665320118</v>
      </c>
      <c r="N16" s="13">
        <v>-8.8970648098969041E-2</v>
      </c>
      <c r="O16" s="13">
        <v>-0.1179542449959099</v>
      </c>
      <c r="P16" s="13">
        <v>-1.4069217915863907E-2</v>
      </c>
      <c r="Q16" s="13">
        <v>0.1137517009835658</v>
      </c>
      <c r="R16" s="13">
        <v>3.6407832859707057E-2</v>
      </c>
      <c r="S16" s="13">
        <v>-3.9307743303649278E-2</v>
      </c>
      <c r="T16" s="13">
        <v>5.4319044425232388E-2</v>
      </c>
      <c r="U16" s="13">
        <v>-2.6711741923478582E-3</v>
      </c>
      <c r="V16" s="13">
        <v>2.5416862126316664E-2</v>
      </c>
      <c r="W16" s="13" t="s">
        <v>671</v>
      </c>
      <c r="X16" s="13">
        <v>-2.4815944855179017E-2</v>
      </c>
      <c r="Y16" s="13">
        <v>0.10723853314155685</v>
      </c>
      <c r="Z16" s="13">
        <v>5.0248314523976711E-2</v>
      </c>
      <c r="AA16" s="13">
        <v>2.213701689159242E-3</v>
      </c>
      <c r="AB16" s="13">
        <v>-3.4853201725988381E-3</v>
      </c>
      <c r="AC16" s="15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55"/>
    </row>
    <row r="17" spans="1:65">
      <c r="A17" s="30"/>
      <c r="B17" s="46" t="s">
        <v>276</v>
      </c>
      <c r="C17" s="47"/>
      <c r="D17" s="45">
        <v>0.67</v>
      </c>
      <c r="E17" s="45">
        <v>0.56000000000000005</v>
      </c>
      <c r="F17" s="45">
        <v>8.84</v>
      </c>
      <c r="G17" s="45">
        <v>0.26</v>
      </c>
      <c r="H17" s="45">
        <v>3.48</v>
      </c>
      <c r="I17" s="45">
        <v>0.97</v>
      </c>
      <c r="J17" s="45">
        <v>1.33</v>
      </c>
      <c r="K17" s="45">
        <v>0.26</v>
      </c>
      <c r="L17" s="45">
        <v>0.94</v>
      </c>
      <c r="M17" s="45">
        <v>2.67</v>
      </c>
      <c r="N17" s="45">
        <v>1.08</v>
      </c>
      <c r="O17" s="45">
        <v>1.45</v>
      </c>
      <c r="P17" s="45">
        <v>0.14000000000000001</v>
      </c>
      <c r="Q17" s="45">
        <v>1.46</v>
      </c>
      <c r="R17" s="45">
        <v>0.49</v>
      </c>
      <c r="S17" s="45">
        <v>0.46</v>
      </c>
      <c r="T17" s="45">
        <v>0.72</v>
      </c>
      <c r="U17" s="45">
        <v>0</v>
      </c>
      <c r="V17" s="45">
        <v>0.35</v>
      </c>
      <c r="W17" s="45">
        <v>6.39</v>
      </c>
      <c r="X17" s="45">
        <v>0.28000000000000003</v>
      </c>
      <c r="Y17" s="45">
        <v>1.38</v>
      </c>
      <c r="Z17" s="45">
        <v>0.66</v>
      </c>
      <c r="AA17" s="45">
        <v>0.06</v>
      </c>
      <c r="AB17" s="45">
        <v>0.01</v>
      </c>
      <c r="AC17" s="15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55"/>
    </row>
    <row r="18" spans="1:65">
      <c r="B18" s="31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BM18" s="55"/>
    </row>
    <row r="19" spans="1:65" ht="15">
      <c r="B19" s="8" t="s">
        <v>483</v>
      </c>
      <c r="BM19" s="28" t="s">
        <v>67</v>
      </c>
    </row>
    <row r="20" spans="1:65" ht="15">
      <c r="A20" s="25" t="s">
        <v>48</v>
      </c>
      <c r="B20" s="18" t="s">
        <v>111</v>
      </c>
      <c r="C20" s="15" t="s">
        <v>112</v>
      </c>
      <c r="D20" s="16" t="s">
        <v>230</v>
      </c>
      <c r="E20" s="17" t="s">
        <v>230</v>
      </c>
      <c r="F20" s="17" t="s">
        <v>230</v>
      </c>
      <c r="G20" s="17" t="s">
        <v>230</v>
      </c>
      <c r="H20" s="17" t="s">
        <v>230</v>
      </c>
      <c r="I20" s="17" t="s">
        <v>230</v>
      </c>
      <c r="J20" s="17" t="s">
        <v>230</v>
      </c>
      <c r="K20" s="17" t="s">
        <v>230</v>
      </c>
      <c r="L20" s="17" t="s">
        <v>230</v>
      </c>
      <c r="M20" s="17" t="s">
        <v>230</v>
      </c>
      <c r="N20" s="17" t="s">
        <v>230</v>
      </c>
      <c r="O20" s="17" t="s">
        <v>230</v>
      </c>
      <c r="P20" s="17" t="s">
        <v>230</v>
      </c>
      <c r="Q20" s="17" t="s">
        <v>230</v>
      </c>
      <c r="R20" s="17" t="s">
        <v>230</v>
      </c>
      <c r="S20" s="17" t="s">
        <v>230</v>
      </c>
      <c r="T20" s="17" t="s">
        <v>230</v>
      </c>
      <c r="U20" s="17" t="s">
        <v>230</v>
      </c>
      <c r="V20" s="17" t="s">
        <v>230</v>
      </c>
      <c r="W20" s="17" t="s">
        <v>230</v>
      </c>
      <c r="X20" s="17" t="s">
        <v>230</v>
      </c>
      <c r="Y20" s="17" t="s">
        <v>230</v>
      </c>
      <c r="Z20" s="17" t="s">
        <v>230</v>
      </c>
      <c r="AA20" s="15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28">
        <v>1</v>
      </c>
    </row>
    <row r="21" spans="1:65">
      <c r="A21" s="30"/>
      <c r="B21" s="19" t="s">
        <v>231</v>
      </c>
      <c r="C21" s="9" t="s">
        <v>231</v>
      </c>
      <c r="D21" s="151" t="s">
        <v>233</v>
      </c>
      <c r="E21" s="152" t="s">
        <v>234</v>
      </c>
      <c r="F21" s="152" t="s">
        <v>235</v>
      </c>
      <c r="G21" s="152" t="s">
        <v>236</v>
      </c>
      <c r="H21" s="152" t="s">
        <v>238</v>
      </c>
      <c r="I21" s="152" t="s">
        <v>239</v>
      </c>
      <c r="J21" s="152" t="s">
        <v>240</v>
      </c>
      <c r="K21" s="152" t="s">
        <v>241</v>
      </c>
      <c r="L21" s="152" t="s">
        <v>242</v>
      </c>
      <c r="M21" s="152" t="s">
        <v>245</v>
      </c>
      <c r="N21" s="152" t="s">
        <v>246</v>
      </c>
      <c r="O21" s="152" t="s">
        <v>247</v>
      </c>
      <c r="P21" s="152" t="s">
        <v>248</v>
      </c>
      <c r="Q21" s="152" t="s">
        <v>250</v>
      </c>
      <c r="R21" s="152" t="s">
        <v>251</v>
      </c>
      <c r="S21" s="152" t="s">
        <v>252</v>
      </c>
      <c r="T21" s="152" t="s">
        <v>253</v>
      </c>
      <c r="U21" s="152" t="s">
        <v>255</v>
      </c>
      <c r="V21" s="152" t="s">
        <v>259</v>
      </c>
      <c r="W21" s="152" t="s">
        <v>260</v>
      </c>
      <c r="X21" s="152" t="s">
        <v>261</v>
      </c>
      <c r="Y21" s="152" t="s">
        <v>262</v>
      </c>
      <c r="Z21" s="152" t="s">
        <v>263</v>
      </c>
      <c r="AA21" s="15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28" t="s">
        <v>1</v>
      </c>
    </row>
    <row r="22" spans="1:65">
      <c r="A22" s="30"/>
      <c r="B22" s="19"/>
      <c r="C22" s="9"/>
      <c r="D22" s="10" t="s">
        <v>279</v>
      </c>
      <c r="E22" s="11" t="s">
        <v>281</v>
      </c>
      <c r="F22" s="11" t="s">
        <v>281</v>
      </c>
      <c r="G22" s="11" t="s">
        <v>281</v>
      </c>
      <c r="H22" s="11" t="s">
        <v>282</v>
      </c>
      <c r="I22" s="11" t="s">
        <v>279</v>
      </c>
      <c r="J22" s="11" t="s">
        <v>281</v>
      </c>
      <c r="K22" s="11" t="s">
        <v>282</v>
      </c>
      <c r="L22" s="11" t="s">
        <v>279</v>
      </c>
      <c r="M22" s="11" t="s">
        <v>282</v>
      </c>
      <c r="N22" s="11" t="s">
        <v>279</v>
      </c>
      <c r="O22" s="11" t="s">
        <v>281</v>
      </c>
      <c r="P22" s="11" t="s">
        <v>282</v>
      </c>
      <c r="Q22" s="11" t="s">
        <v>281</v>
      </c>
      <c r="R22" s="11" t="s">
        <v>281</v>
      </c>
      <c r="S22" s="11" t="s">
        <v>279</v>
      </c>
      <c r="T22" s="11" t="s">
        <v>282</v>
      </c>
      <c r="U22" s="11" t="s">
        <v>279</v>
      </c>
      <c r="V22" s="11" t="s">
        <v>279</v>
      </c>
      <c r="W22" s="11" t="s">
        <v>282</v>
      </c>
      <c r="X22" s="11" t="s">
        <v>279</v>
      </c>
      <c r="Y22" s="11" t="s">
        <v>282</v>
      </c>
      <c r="Z22" s="11" t="s">
        <v>279</v>
      </c>
      <c r="AA22" s="15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28">
        <v>2</v>
      </c>
    </row>
    <row r="23" spans="1:65">
      <c r="A23" s="30"/>
      <c r="B23" s="19"/>
      <c r="C23" s="9"/>
      <c r="D23" s="26" t="s">
        <v>291</v>
      </c>
      <c r="E23" s="26" t="s">
        <v>292</v>
      </c>
      <c r="F23" s="26" t="s">
        <v>291</v>
      </c>
      <c r="G23" s="26" t="s">
        <v>293</v>
      </c>
      <c r="H23" s="26" t="s">
        <v>293</v>
      </c>
      <c r="I23" s="26" t="s">
        <v>117</v>
      </c>
      <c r="J23" s="26" t="s">
        <v>269</v>
      </c>
      <c r="K23" s="26" t="s">
        <v>293</v>
      </c>
      <c r="L23" s="26" t="s">
        <v>291</v>
      </c>
      <c r="M23" s="26" t="s">
        <v>294</v>
      </c>
      <c r="N23" s="26" t="s">
        <v>293</v>
      </c>
      <c r="O23" s="26" t="s">
        <v>294</v>
      </c>
      <c r="P23" s="26" t="s">
        <v>291</v>
      </c>
      <c r="Q23" s="26" t="s">
        <v>293</v>
      </c>
      <c r="R23" s="26" t="s">
        <v>295</v>
      </c>
      <c r="S23" s="26" t="s">
        <v>291</v>
      </c>
      <c r="T23" s="26" t="s">
        <v>294</v>
      </c>
      <c r="U23" s="26" t="s">
        <v>116</v>
      </c>
      <c r="V23" s="26" t="s">
        <v>291</v>
      </c>
      <c r="W23" s="26" t="s">
        <v>296</v>
      </c>
      <c r="X23" s="26" t="s">
        <v>291</v>
      </c>
      <c r="Y23" s="26" t="s">
        <v>291</v>
      </c>
      <c r="Z23" s="26" t="s">
        <v>291</v>
      </c>
      <c r="AA23" s="15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28">
        <v>3</v>
      </c>
    </row>
    <row r="24" spans="1:65">
      <c r="A24" s="30"/>
      <c r="B24" s="18">
        <v>1</v>
      </c>
      <c r="C24" s="14">
        <v>1</v>
      </c>
      <c r="D24" s="22">
        <v>3.42</v>
      </c>
      <c r="E24" s="22">
        <v>3.09</v>
      </c>
      <c r="F24" s="22">
        <v>3.2799999999999994</v>
      </c>
      <c r="G24" s="22">
        <v>3.16</v>
      </c>
      <c r="H24" s="22">
        <v>3.19</v>
      </c>
      <c r="I24" s="147">
        <v>2.5975000000000001</v>
      </c>
      <c r="J24" s="22">
        <v>3.02</v>
      </c>
      <c r="K24" s="22">
        <v>3.1400000000000006</v>
      </c>
      <c r="L24" s="147">
        <v>2.8180000000000001</v>
      </c>
      <c r="M24" s="22">
        <v>3.2570000000000001</v>
      </c>
      <c r="N24" s="22">
        <v>3.2327000000000004</v>
      </c>
      <c r="O24" s="22">
        <v>3.1972</v>
      </c>
      <c r="P24" s="147">
        <v>3.7800000000000002</v>
      </c>
      <c r="Q24" s="22">
        <v>3.2199999999999998</v>
      </c>
      <c r="R24" s="22">
        <v>3.06</v>
      </c>
      <c r="S24" s="22">
        <v>3.3000000000000003</v>
      </c>
      <c r="T24" s="147">
        <v>3.6900000000000004</v>
      </c>
      <c r="U24" s="22">
        <v>3.2799999999999994</v>
      </c>
      <c r="V24" s="22">
        <v>2.86</v>
      </c>
      <c r="W24" s="22">
        <v>3.39</v>
      </c>
      <c r="X24" s="22">
        <v>3.3300000000000005</v>
      </c>
      <c r="Y24" s="22">
        <v>3.1300000000000003</v>
      </c>
      <c r="Z24" s="22">
        <v>3.25</v>
      </c>
      <c r="AA24" s="15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28">
        <v>1</v>
      </c>
    </row>
    <row r="25" spans="1:65">
      <c r="A25" s="30"/>
      <c r="B25" s="19">
        <v>1</v>
      </c>
      <c r="C25" s="9">
        <v>2</v>
      </c>
      <c r="D25" s="11">
        <v>3.36</v>
      </c>
      <c r="E25" s="11">
        <v>3.15</v>
      </c>
      <c r="F25" s="11">
        <v>3.29</v>
      </c>
      <c r="G25" s="11">
        <v>3.1</v>
      </c>
      <c r="H25" s="11">
        <v>3.11</v>
      </c>
      <c r="I25" s="148">
        <v>2.6724999999999999</v>
      </c>
      <c r="J25" s="11">
        <v>2.98</v>
      </c>
      <c r="K25" s="11">
        <v>3.15</v>
      </c>
      <c r="L25" s="148">
        <v>2.778</v>
      </c>
      <c r="M25" s="11">
        <v>3.383</v>
      </c>
      <c r="N25" s="11">
        <v>3.2404000000000002</v>
      </c>
      <c r="O25" s="11">
        <v>3.1842000000000001</v>
      </c>
      <c r="P25" s="148">
        <v>3.95</v>
      </c>
      <c r="Q25" s="11">
        <v>3.2400000000000007</v>
      </c>
      <c r="R25" s="11">
        <v>3.19</v>
      </c>
      <c r="S25" s="11">
        <v>3.34</v>
      </c>
      <c r="T25" s="148">
        <v>3.63</v>
      </c>
      <c r="U25" s="11">
        <v>3.2400000000000007</v>
      </c>
      <c r="V25" s="11">
        <v>2.87</v>
      </c>
      <c r="W25" s="11">
        <v>3.52</v>
      </c>
      <c r="X25" s="11">
        <v>3.36</v>
      </c>
      <c r="Y25" s="11">
        <v>3.1300000000000003</v>
      </c>
      <c r="Z25" s="11">
        <v>3.19</v>
      </c>
      <c r="AA25" s="15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28" t="e">
        <v>#N/A</v>
      </c>
    </row>
    <row r="26" spans="1:65">
      <c r="A26" s="30"/>
      <c r="B26" s="19">
        <v>1</v>
      </c>
      <c r="C26" s="9">
        <v>3</v>
      </c>
      <c r="D26" s="11">
        <v>3.32</v>
      </c>
      <c r="E26" s="11">
        <v>3.12</v>
      </c>
      <c r="F26" s="11">
        <v>3.32</v>
      </c>
      <c r="G26" s="11">
        <v>3.2300000000000004</v>
      </c>
      <c r="H26" s="11">
        <v>3.15</v>
      </c>
      <c r="I26" s="148">
        <v>2.7105000000000001</v>
      </c>
      <c r="J26" s="11">
        <v>3.0300000000000002</v>
      </c>
      <c r="K26" s="11">
        <v>3.1300000000000003</v>
      </c>
      <c r="L26" s="148">
        <v>2.766</v>
      </c>
      <c r="M26" s="11">
        <v>3.2730000000000001</v>
      </c>
      <c r="N26" s="11">
        <v>3.2313000000000001</v>
      </c>
      <c r="O26" s="11">
        <v>3.2314000000000003</v>
      </c>
      <c r="P26" s="149">
        <v>4.46</v>
      </c>
      <c r="Q26" s="11">
        <v>3.2400000000000007</v>
      </c>
      <c r="R26" s="11">
        <v>3.02</v>
      </c>
      <c r="S26" s="11">
        <v>3.32</v>
      </c>
      <c r="T26" s="148">
        <v>3.6900000000000004</v>
      </c>
      <c r="U26" s="11">
        <v>3.2300000000000004</v>
      </c>
      <c r="V26" s="11">
        <v>2.99</v>
      </c>
      <c r="W26" s="11">
        <v>3.4799999999999995</v>
      </c>
      <c r="X26" s="11">
        <v>3.38</v>
      </c>
      <c r="Y26" s="11">
        <v>3.12</v>
      </c>
      <c r="Z26" s="11">
        <v>3.2</v>
      </c>
      <c r="AA26" s="15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28">
        <v>16</v>
      </c>
    </row>
    <row r="27" spans="1:65">
      <c r="A27" s="30"/>
      <c r="B27" s="19">
        <v>1</v>
      </c>
      <c r="C27" s="9">
        <v>4</v>
      </c>
      <c r="D27" s="11">
        <v>3.35</v>
      </c>
      <c r="E27" s="11">
        <v>3.07</v>
      </c>
      <c r="F27" s="11">
        <v>3.26</v>
      </c>
      <c r="G27" s="11">
        <v>3.2300000000000004</v>
      </c>
      <c r="H27" s="11">
        <v>3.1400000000000006</v>
      </c>
      <c r="I27" s="148">
        <v>2.6545000000000001</v>
      </c>
      <c r="J27" s="11">
        <v>2.9499999999999997</v>
      </c>
      <c r="K27" s="11">
        <v>3.15</v>
      </c>
      <c r="L27" s="148">
        <v>2.7290000000000001</v>
      </c>
      <c r="M27" s="11">
        <v>3.4980000000000002</v>
      </c>
      <c r="N27" s="11">
        <v>3.2314000000000003</v>
      </c>
      <c r="O27" s="11">
        <v>3.0716000000000001</v>
      </c>
      <c r="P27" s="148">
        <v>4.03</v>
      </c>
      <c r="Q27" s="11">
        <v>3.2400000000000007</v>
      </c>
      <c r="R27" s="11">
        <v>2.93</v>
      </c>
      <c r="S27" s="11">
        <v>3.29</v>
      </c>
      <c r="T27" s="148">
        <v>3.6999999999999997</v>
      </c>
      <c r="U27" s="11">
        <v>3.1400000000000006</v>
      </c>
      <c r="V27" s="11">
        <v>3.01</v>
      </c>
      <c r="W27" s="11">
        <v>3.52</v>
      </c>
      <c r="X27" s="11">
        <v>3.32</v>
      </c>
      <c r="Y27" s="11">
        <v>3.11</v>
      </c>
      <c r="Z27" s="11">
        <v>3.19</v>
      </c>
      <c r="AA27" s="15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28">
        <v>3.2033500000000004</v>
      </c>
    </row>
    <row r="28" spans="1:65">
      <c r="A28" s="30"/>
      <c r="B28" s="19">
        <v>1</v>
      </c>
      <c r="C28" s="9">
        <v>5</v>
      </c>
      <c r="D28" s="11">
        <v>3.3099999999999996</v>
      </c>
      <c r="E28" s="11">
        <v>3.26</v>
      </c>
      <c r="F28" s="149">
        <v>3.4799999999999995</v>
      </c>
      <c r="G28" s="11">
        <v>3.2300000000000004</v>
      </c>
      <c r="H28" s="11">
        <v>3.1</v>
      </c>
      <c r="I28" s="148">
        <v>2.5964999999999998</v>
      </c>
      <c r="J28" s="11">
        <v>2.97</v>
      </c>
      <c r="K28" s="11">
        <v>3.1</v>
      </c>
      <c r="L28" s="148">
        <v>2.7410000000000001</v>
      </c>
      <c r="M28" s="11">
        <v>3.343</v>
      </c>
      <c r="N28" s="11">
        <v>3.2368000000000001</v>
      </c>
      <c r="O28" s="11">
        <v>3.1162999999999998</v>
      </c>
      <c r="P28" s="148">
        <v>4.0599999999999996</v>
      </c>
      <c r="Q28" s="11">
        <v>3.19</v>
      </c>
      <c r="R28" s="11">
        <v>3.0300000000000002</v>
      </c>
      <c r="S28" s="11">
        <v>3.3000000000000003</v>
      </c>
      <c r="T28" s="148">
        <v>3.6999999999999997</v>
      </c>
      <c r="U28" s="11">
        <v>3.15</v>
      </c>
      <c r="V28" s="11">
        <v>2.95</v>
      </c>
      <c r="W28" s="11">
        <v>3.42</v>
      </c>
      <c r="X28" s="11">
        <v>3.2</v>
      </c>
      <c r="Y28" s="11">
        <v>3.2199999999999998</v>
      </c>
      <c r="Z28" s="11">
        <v>3.2799999999999994</v>
      </c>
      <c r="AA28" s="15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28">
        <v>16</v>
      </c>
    </row>
    <row r="29" spans="1:65">
      <c r="A29" s="30"/>
      <c r="B29" s="19">
        <v>1</v>
      </c>
      <c r="C29" s="9">
        <v>6</v>
      </c>
      <c r="D29" s="11">
        <v>3.38</v>
      </c>
      <c r="E29" s="11">
        <v>3.18</v>
      </c>
      <c r="F29" s="11">
        <v>3.2799999999999994</v>
      </c>
      <c r="G29" s="11">
        <v>3.29</v>
      </c>
      <c r="H29" s="11">
        <v>3.12</v>
      </c>
      <c r="I29" s="148">
        <v>2.5625</v>
      </c>
      <c r="J29" s="11">
        <v>3</v>
      </c>
      <c r="K29" s="11">
        <v>3.1</v>
      </c>
      <c r="L29" s="148">
        <v>2.7709999999999999</v>
      </c>
      <c r="M29" s="11">
        <v>3.4939999999999998</v>
      </c>
      <c r="N29" s="11">
        <v>3.2302999999999997</v>
      </c>
      <c r="O29" s="11">
        <v>3.0883000000000003</v>
      </c>
      <c r="P29" s="148">
        <v>3.92</v>
      </c>
      <c r="Q29" s="149">
        <v>3.1300000000000003</v>
      </c>
      <c r="R29" s="11">
        <v>2.98</v>
      </c>
      <c r="S29" s="11">
        <v>3.27</v>
      </c>
      <c r="T29" s="148">
        <v>3.6999999999999997</v>
      </c>
      <c r="U29" s="11">
        <v>3.15</v>
      </c>
      <c r="V29" s="11">
        <v>2.86</v>
      </c>
      <c r="W29" s="11">
        <v>3.52</v>
      </c>
      <c r="X29" s="11">
        <v>3.25</v>
      </c>
      <c r="Y29" s="11">
        <v>3.25</v>
      </c>
      <c r="Z29" s="11">
        <v>3.27</v>
      </c>
      <c r="AA29" s="15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55"/>
    </row>
    <row r="30" spans="1:65">
      <c r="A30" s="30"/>
      <c r="B30" s="20" t="s">
        <v>272</v>
      </c>
      <c r="C30" s="12"/>
      <c r="D30" s="23">
        <v>3.356666666666666</v>
      </c>
      <c r="E30" s="23">
        <v>3.145</v>
      </c>
      <c r="F30" s="23">
        <v>3.3183333333333329</v>
      </c>
      <c r="G30" s="23">
        <v>3.206666666666667</v>
      </c>
      <c r="H30" s="23">
        <v>3.1349999999999998</v>
      </c>
      <c r="I30" s="23">
        <v>2.6323333333333334</v>
      </c>
      <c r="J30" s="23">
        <v>2.9916666666666671</v>
      </c>
      <c r="K30" s="23">
        <v>3.1283333333333339</v>
      </c>
      <c r="L30" s="23">
        <v>2.7671666666666668</v>
      </c>
      <c r="M30" s="23">
        <v>3.3746666666666667</v>
      </c>
      <c r="N30" s="23">
        <v>3.2338166666666663</v>
      </c>
      <c r="O30" s="23">
        <v>3.1481666666666666</v>
      </c>
      <c r="P30" s="23">
        <v>4.0333333333333341</v>
      </c>
      <c r="Q30" s="23">
        <v>3.2100000000000004</v>
      </c>
      <c r="R30" s="23">
        <v>3.0350000000000001</v>
      </c>
      <c r="S30" s="23">
        <v>3.3033333333333332</v>
      </c>
      <c r="T30" s="23">
        <v>3.6850000000000001</v>
      </c>
      <c r="U30" s="23">
        <v>3.1983333333333328</v>
      </c>
      <c r="V30" s="23">
        <v>2.9233333333333333</v>
      </c>
      <c r="W30" s="23">
        <v>3.4749999999999996</v>
      </c>
      <c r="X30" s="23">
        <v>3.3066666666666666</v>
      </c>
      <c r="Y30" s="23">
        <v>3.16</v>
      </c>
      <c r="Z30" s="23">
        <v>3.23</v>
      </c>
      <c r="AA30" s="15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55"/>
    </row>
    <row r="31" spans="1:65">
      <c r="A31" s="30"/>
      <c r="B31" s="3" t="s">
        <v>273</v>
      </c>
      <c r="C31" s="29"/>
      <c r="D31" s="11">
        <v>3.355</v>
      </c>
      <c r="E31" s="11">
        <v>3.1349999999999998</v>
      </c>
      <c r="F31" s="11">
        <v>3.2849999999999997</v>
      </c>
      <c r="G31" s="11">
        <v>3.2300000000000004</v>
      </c>
      <c r="H31" s="11">
        <v>3.1300000000000003</v>
      </c>
      <c r="I31" s="11">
        <v>2.6260000000000003</v>
      </c>
      <c r="J31" s="11">
        <v>2.99</v>
      </c>
      <c r="K31" s="11">
        <v>3.1350000000000007</v>
      </c>
      <c r="L31" s="11">
        <v>2.7685</v>
      </c>
      <c r="M31" s="11">
        <v>3.363</v>
      </c>
      <c r="N31" s="11">
        <v>3.2320500000000001</v>
      </c>
      <c r="O31" s="11">
        <v>3.1502499999999998</v>
      </c>
      <c r="P31" s="11">
        <v>3.99</v>
      </c>
      <c r="Q31" s="11">
        <v>3.2300000000000004</v>
      </c>
      <c r="R31" s="11">
        <v>3.0250000000000004</v>
      </c>
      <c r="S31" s="11">
        <v>3.3000000000000003</v>
      </c>
      <c r="T31" s="11">
        <v>3.6950000000000003</v>
      </c>
      <c r="U31" s="11">
        <v>3.1900000000000004</v>
      </c>
      <c r="V31" s="11">
        <v>2.91</v>
      </c>
      <c r="W31" s="11">
        <v>3.5</v>
      </c>
      <c r="X31" s="11">
        <v>3.3250000000000002</v>
      </c>
      <c r="Y31" s="11">
        <v>3.1300000000000003</v>
      </c>
      <c r="Z31" s="11">
        <v>3.2250000000000001</v>
      </c>
      <c r="AA31" s="15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55"/>
    </row>
    <row r="32" spans="1:65">
      <c r="A32" s="30"/>
      <c r="B32" s="3" t="s">
        <v>274</v>
      </c>
      <c r="C32" s="29"/>
      <c r="D32" s="24">
        <v>4.0331955899344546E-2</v>
      </c>
      <c r="E32" s="24">
        <v>6.8920243760451097E-2</v>
      </c>
      <c r="F32" s="24">
        <v>8.1588397867997514E-2</v>
      </c>
      <c r="G32" s="24">
        <v>6.6533199732664847E-2</v>
      </c>
      <c r="H32" s="24">
        <v>3.2710854467592233E-2</v>
      </c>
      <c r="I32" s="24">
        <v>5.5836965056015264E-2</v>
      </c>
      <c r="J32" s="24">
        <v>3.0605010483034854E-2</v>
      </c>
      <c r="K32" s="24">
        <v>2.3166067138525391E-2</v>
      </c>
      <c r="L32" s="24">
        <v>3.1173172226558292E-2</v>
      </c>
      <c r="M32" s="24">
        <v>0.1045995538550077</v>
      </c>
      <c r="N32" s="24">
        <v>3.9504008235452717E-3</v>
      </c>
      <c r="O32" s="24">
        <v>6.4949847318270665E-2</v>
      </c>
      <c r="P32" s="24">
        <v>0.23096897338531561</v>
      </c>
      <c r="Q32" s="24">
        <v>4.3817804600413429E-2</v>
      </c>
      <c r="R32" s="24">
        <v>8.8260976654464848E-2</v>
      </c>
      <c r="S32" s="24">
        <v>2.4221202832779846E-2</v>
      </c>
      <c r="T32" s="24">
        <v>2.7386127875258289E-2</v>
      </c>
      <c r="U32" s="24">
        <v>5.9132619311735655E-2</v>
      </c>
      <c r="V32" s="24">
        <v>6.8605150438335677E-2</v>
      </c>
      <c r="W32" s="24">
        <v>5.7183913821983172E-2</v>
      </c>
      <c r="X32" s="24">
        <v>6.8605150438335594E-2</v>
      </c>
      <c r="Y32" s="24">
        <v>5.9329587896765193E-2</v>
      </c>
      <c r="Z32" s="24">
        <v>4.1472882706655285E-2</v>
      </c>
      <c r="AA32" s="203"/>
      <c r="AB32" s="204"/>
      <c r="AC32" s="204"/>
      <c r="AD32" s="204"/>
      <c r="AE32" s="204"/>
      <c r="AF32" s="204"/>
      <c r="AG32" s="204"/>
      <c r="AH32" s="204"/>
      <c r="AI32" s="204"/>
      <c r="AJ32" s="204"/>
      <c r="AK32" s="204"/>
      <c r="AL32" s="204"/>
      <c r="AM32" s="204"/>
      <c r="AN32" s="204"/>
      <c r="AO32" s="204"/>
      <c r="AP32" s="204"/>
      <c r="AQ32" s="204"/>
      <c r="AR32" s="204"/>
      <c r="AS32" s="204"/>
      <c r="AT32" s="204"/>
      <c r="AU32" s="204"/>
      <c r="AV32" s="204"/>
      <c r="AW32" s="204"/>
      <c r="AX32" s="204"/>
      <c r="AY32" s="204"/>
      <c r="AZ32" s="204"/>
      <c r="BA32" s="204"/>
      <c r="BB32" s="204"/>
      <c r="BC32" s="204"/>
      <c r="BD32" s="204"/>
      <c r="BE32" s="204"/>
      <c r="BF32" s="204"/>
      <c r="BG32" s="204"/>
      <c r="BH32" s="204"/>
      <c r="BI32" s="204"/>
      <c r="BJ32" s="204"/>
      <c r="BK32" s="204"/>
      <c r="BL32" s="204"/>
      <c r="BM32" s="56"/>
    </row>
    <row r="33" spans="1:65">
      <c r="A33" s="30"/>
      <c r="B33" s="3" t="s">
        <v>87</v>
      </c>
      <c r="C33" s="29"/>
      <c r="D33" s="13">
        <v>1.2015478420857364E-2</v>
      </c>
      <c r="E33" s="13">
        <v>2.1914226950858855E-2</v>
      </c>
      <c r="F33" s="13">
        <v>2.4587161587543201E-2</v>
      </c>
      <c r="G33" s="13">
        <v>2.0748399085030615E-2</v>
      </c>
      <c r="H33" s="13">
        <v>1.0434084359678544E-2</v>
      </c>
      <c r="I33" s="13">
        <v>2.1211965957711257E-2</v>
      </c>
      <c r="J33" s="13">
        <v>1.023008706953811E-2</v>
      </c>
      <c r="K33" s="13">
        <v>7.4052425589319296E-3</v>
      </c>
      <c r="L33" s="13">
        <v>1.126537573687585E-2</v>
      </c>
      <c r="M33" s="13">
        <v>3.0995521687576362E-2</v>
      </c>
      <c r="N33" s="13">
        <v>1.2215908416407667E-3</v>
      </c>
      <c r="O33" s="13">
        <v>2.0631006612823549E-2</v>
      </c>
      <c r="P33" s="13">
        <v>5.7265034723631959E-2</v>
      </c>
      <c r="Q33" s="13">
        <v>1.3650406417574276E-2</v>
      </c>
      <c r="R33" s="13">
        <v>2.9081046673629273E-2</v>
      </c>
      <c r="S33" s="13">
        <v>7.3323520179959176E-3</v>
      </c>
      <c r="T33" s="13">
        <v>7.4317850407756552E-3</v>
      </c>
      <c r="U33" s="13">
        <v>1.8488573000021574E-2</v>
      </c>
      <c r="V33" s="13">
        <v>2.3468124437287005E-2</v>
      </c>
      <c r="W33" s="13">
        <v>1.6455802538700194E-2</v>
      </c>
      <c r="X33" s="13">
        <v>2.074752533417407E-2</v>
      </c>
      <c r="Y33" s="13">
        <v>1.8775186043280122E-2</v>
      </c>
      <c r="Z33" s="13">
        <v>1.2839901766766342E-2</v>
      </c>
      <c r="AA33" s="15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55"/>
    </row>
    <row r="34" spans="1:65">
      <c r="A34" s="30"/>
      <c r="B34" s="3" t="s">
        <v>275</v>
      </c>
      <c r="C34" s="29"/>
      <c r="D34" s="13">
        <v>4.7861353478909852E-2</v>
      </c>
      <c r="E34" s="13">
        <v>-1.8215305851686625E-2</v>
      </c>
      <c r="F34" s="13">
        <v>3.5894714387541882E-2</v>
      </c>
      <c r="G34" s="13">
        <v>1.0353744257314279E-3</v>
      </c>
      <c r="H34" s="13">
        <v>-2.1337037788565327E-2</v>
      </c>
      <c r="I34" s="13">
        <v>-0.17825609648232843</v>
      </c>
      <c r="J34" s="13">
        <v>-6.6081862217158061E-2</v>
      </c>
      <c r="K34" s="13">
        <v>-2.3418192413150796E-2</v>
      </c>
      <c r="L34" s="13">
        <v>-0.13616474420008229</v>
      </c>
      <c r="M34" s="13">
        <v>5.3480470965291405E-2</v>
      </c>
      <c r="N34" s="13">
        <v>9.5108766343565687E-3</v>
      </c>
      <c r="O34" s="13">
        <v>-1.7226757405008453E-2</v>
      </c>
      <c r="P34" s="13">
        <v>0.25909854787436082</v>
      </c>
      <c r="Q34" s="13">
        <v>2.0759517380242176E-3</v>
      </c>
      <c r="R34" s="13">
        <v>-5.2554357157350906E-2</v>
      </c>
      <c r="S34" s="13">
        <v>3.1212116482224106E-2</v>
      </c>
      <c r="T34" s="13">
        <v>0.15035821873975674</v>
      </c>
      <c r="U34" s="13">
        <v>-1.5660688550009905E-3</v>
      </c>
      <c r="V34" s="13">
        <v>-8.7413697119161804E-2</v>
      </c>
      <c r="W34" s="13">
        <v>8.4801848065306329E-2</v>
      </c>
      <c r="X34" s="13">
        <v>3.2252693794517118E-2</v>
      </c>
      <c r="Y34" s="13">
        <v>-1.3532707946368738E-2</v>
      </c>
      <c r="Z34" s="13">
        <v>8.3194156117814E-3</v>
      </c>
      <c r="AA34" s="15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55"/>
    </row>
    <row r="35" spans="1:65">
      <c r="A35" s="30"/>
      <c r="B35" s="46" t="s">
        <v>276</v>
      </c>
      <c r="C35" s="47"/>
      <c r="D35" s="45">
        <v>1.01</v>
      </c>
      <c r="E35" s="45">
        <v>0.42</v>
      </c>
      <c r="F35" s="45">
        <v>0.75</v>
      </c>
      <c r="G35" s="45">
        <v>0</v>
      </c>
      <c r="H35" s="45">
        <v>0.48</v>
      </c>
      <c r="I35" s="45">
        <v>3.87</v>
      </c>
      <c r="J35" s="45">
        <v>1.45</v>
      </c>
      <c r="K35" s="45">
        <v>0.53</v>
      </c>
      <c r="L35" s="45">
        <v>2.96</v>
      </c>
      <c r="M35" s="45">
        <v>1.1299999999999999</v>
      </c>
      <c r="N35" s="45">
        <v>0.18</v>
      </c>
      <c r="O35" s="45">
        <v>0.39</v>
      </c>
      <c r="P35" s="45">
        <v>5.57</v>
      </c>
      <c r="Q35" s="45">
        <v>0.02</v>
      </c>
      <c r="R35" s="45">
        <v>1.1599999999999999</v>
      </c>
      <c r="S35" s="45">
        <v>0.65</v>
      </c>
      <c r="T35" s="45">
        <v>3.23</v>
      </c>
      <c r="U35" s="45">
        <v>0.06</v>
      </c>
      <c r="V35" s="45">
        <v>1.91</v>
      </c>
      <c r="W35" s="45">
        <v>1.81</v>
      </c>
      <c r="X35" s="45">
        <v>0.67</v>
      </c>
      <c r="Y35" s="45">
        <v>0.31</v>
      </c>
      <c r="Z35" s="45">
        <v>0.16</v>
      </c>
      <c r="AA35" s="15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55"/>
    </row>
    <row r="36" spans="1:65">
      <c r="B36" s="31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BM36" s="55"/>
    </row>
    <row r="37" spans="1:65" ht="15">
      <c r="B37" s="8" t="s">
        <v>484</v>
      </c>
      <c r="BM37" s="28" t="s">
        <v>67</v>
      </c>
    </row>
    <row r="38" spans="1:65" ht="15">
      <c r="A38" s="25" t="s">
        <v>7</v>
      </c>
      <c r="B38" s="18" t="s">
        <v>111</v>
      </c>
      <c r="C38" s="15" t="s">
        <v>112</v>
      </c>
      <c r="D38" s="16" t="s">
        <v>230</v>
      </c>
      <c r="E38" s="17" t="s">
        <v>230</v>
      </c>
      <c r="F38" s="17" t="s">
        <v>230</v>
      </c>
      <c r="G38" s="17" t="s">
        <v>230</v>
      </c>
      <c r="H38" s="17" t="s">
        <v>230</v>
      </c>
      <c r="I38" s="17" t="s">
        <v>230</v>
      </c>
      <c r="J38" s="17" t="s">
        <v>230</v>
      </c>
      <c r="K38" s="17" t="s">
        <v>230</v>
      </c>
      <c r="L38" s="17" t="s">
        <v>230</v>
      </c>
      <c r="M38" s="17" t="s">
        <v>230</v>
      </c>
      <c r="N38" s="17" t="s">
        <v>230</v>
      </c>
      <c r="O38" s="17" t="s">
        <v>230</v>
      </c>
      <c r="P38" s="17" t="s">
        <v>230</v>
      </c>
      <c r="Q38" s="17" t="s">
        <v>230</v>
      </c>
      <c r="R38" s="17" t="s">
        <v>230</v>
      </c>
      <c r="S38" s="17" t="s">
        <v>230</v>
      </c>
      <c r="T38" s="17" t="s">
        <v>230</v>
      </c>
      <c r="U38" s="17" t="s">
        <v>230</v>
      </c>
      <c r="V38" s="17" t="s">
        <v>230</v>
      </c>
      <c r="W38" s="17" t="s">
        <v>230</v>
      </c>
      <c r="X38" s="17" t="s">
        <v>230</v>
      </c>
      <c r="Y38" s="17" t="s">
        <v>230</v>
      </c>
      <c r="Z38" s="17" t="s">
        <v>230</v>
      </c>
      <c r="AA38" s="17" t="s">
        <v>230</v>
      </c>
      <c r="AB38" s="17" t="s">
        <v>230</v>
      </c>
      <c r="AC38" s="15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28">
        <v>1</v>
      </c>
    </row>
    <row r="39" spans="1:65">
      <c r="A39" s="30"/>
      <c r="B39" s="19" t="s">
        <v>231</v>
      </c>
      <c r="C39" s="9" t="s">
        <v>231</v>
      </c>
      <c r="D39" s="151" t="s">
        <v>233</v>
      </c>
      <c r="E39" s="152" t="s">
        <v>234</v>
      </c>
      <c r="F39" s="152" t="s">
        <v>235</v>
      </c>
      <c r="G39" s="152" t="s">
        <v>236</v>
      </c>
      <c r="H39" s="152" t="s">
        <v>238</v>
      </c>
      <c r="I39" s="152" t="s">
        <v>239</v>
      </c>
      <c r="J39" s="152" t="s">
        <v>240</v>
      </c>
      <c r="K39" s="152" t="s">
        <v>241</v>
      </c>
      <c r="L39" s="152" t="s">
        <v>242</v>
      </c>
      <c r="M39" s="152" t="s">
        <v>244</v>
      </c>
      <c r="N39" s="152" t="s">
        <v>245</v>
      </c>
      <c r="O39" s="152" t="s">
        <v>246</v>
      </c>
      <c r="P39" s="152" t="s">
        <v>247</v>
      </c>
      <c r="Q39" s="152" t="s">
        <v>248</v>
      </c>
      <c r="R39" s="152" t="s">
        <v>250</v>
      </c>
      <c r="S39" s="152" t="s">
        <v>251</v>
      </c>
      <c r="T39" s="152" t="s">
        <v>252</v>
      </c>
      <c r="U39" s="152" t="s">
        <v>253</v>
      </c>
      <c r="V39" s="152" t="s">
        <v>255</v>
      </c>
      <c r="W39" s="152" t="s">
        <v>257</v>
      </c>
      <c r="X39" s="152" t="s">
        <v>259</v>
      </c>
      <c r="Y39" s="152" t="s">
        <v>260</v>
      </c>
      <c r="Z39" s="152" t="s">
        <v>261</v>
      </c>
      <c r="AA39" s="152" t="s">
        <v>262</v>
      </c>
      <c r="AB39" s="152" t="s">
        <v>263</v>
      </c>
      <c r="AC39" s="15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28" t="s">
        <v>3</v>
      </c>
    </row>
    <row r="40" spans="1:65">
      <c r="A40" s="30"/>
      <c r="B40" s="19"/>
      <c r="C40" s="9"/>
      <c r="D40" s="10" t="s">
        <v>279</v>
      </c>
      <c r="E40" s="11" t="s">
        <v>279</v>
      </c>
      <c r="F40" s="11" t="s">
        <v>281</v>
      </c>
      <c r="G40" s="11" t="s">
        <v>282</v>
      </c>
      <c r="H40" s="11" t="s">
        <v>282</v>
      </c>
      <c r="I40" s="11" t="s">
        <v>279</v>
      </c>
      <c r="J40" s="11" t="s">
        <v>279</v>
      </c>
      <c r="K40" s="11" t="s">
        <v>282</v>
      </c>
      <c r="L40" s="11" t="s">
        <v>279</v>
      </c>
      <c r="M40" s="11" t="s">
        <v>279</v>
      </c>
      <c r="N40" s="11" t="s">
        <v>282</v>
      </c>
      <c r="O40" s="11" t="s">
        <v>279</v>
      </c>
      <c r="P40" s="11" t="s">
        <v>281</v>
      </c>
      <c r="Q40" s="11" t="s">
        <v>282</v>
      </c>
      <c r="R40" s="11" t="s">
        <v>279</v>
      </c>
      <c r="S40" s="11" t="s">
        <v>281</v>
      </c>
      <c r="T40" s="11" t="s">
        <v>279</v>
      </c>
      <c r="U40" s="11" t="s">
        <v>282</v>
      </c>
      <c r="V40" s="11" t="s">
        <v>279</v>
      </c>
      <c r="W40" s="11" t="s">
        <v>282</v>
      </c>
      <c r="X40" s="11" t="s">
        <v>279</v>
      </c>
      <c r="Y40" s="11" t="s">
        <v>282</v>
      </c>
      <c r="Z40" s="11" t="s">
        <v>279</v>
      </c>
      <c r="AA40" s="11" t="s">
        <v>282</v>
      </c>
      <c r="AB40" s="11" t="s">
        <v>279</v>
      </c>
      <c r="AC40" s="15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28">
        <v>0</v>
      </c>
    </row>
    <row r="41" spans="1:65">
      <c r="A41" s="30"/>
      <c r="B41" s="19"/>
      <c r="C41" s="9"/>
      <c r="D41" s="26" t="s">
        <v>291</v>
      </c>
      <c r="E41" s="26" t="s">
        <v>292</v>
      </c>
      <c r="F41" s="26" t="s">
        <v>291</v>
      </c>
      <c r="G41" s="26" t="s">
        <v>293</v>
      </c>
      <c r="H41" s="26" t="s">
        <v>293</v>
      </c>
      <c r="I41" s="26" t="s">
        <v>117</v>
      </c>
      <c r="J41" s="26" t="s">
        <v>269</v>
      </c>
      <c r="K41" s="26" t="s">
        <v>293</v>
      </c>
      <c r="L41" s="26" t="s">
        <v>291</v>
      </c>
      <c r="M41" s="26" t="s">
        <v>117</v>
      </c>
      <c r="N41" s="26" t="s">
        <v>294</v>
      </c>
      <c r="O41" s="26" t="s">
        <v>293</v>
      </c>
      <c r="P41" s="26" t="s">
        <v>294</v>
      </c>
      <c r="Q41" s="26" t="s">
        <v>291</v>
      </c>
      <c r="R41" s="26" t="s">
        <v>293</v>
      </c>
      <c r="S41" s="26" t="s">
        <v>295</v>
      </c>
      <c r="T41" s="26" t="s">
        <v>291</v>
      </c>
      <c r="U41" s="26" t="s">
        <v>294</v>
      </c>
      <c r="V41" s="26" t="s">
        <v>116</v>
      </c>
      <c r="W41" s="26" t="s">
        <v>291</v>
      </c>
      <c r="X41" s="26" t="s">
        <v>291</v>
      </c>
      <c r="Y41" s="26" t="s">
        <v>296</v>
      </c>
      <c r="Z41" s="26" t="s">
        <v>291</v>
      </c>
      <c r="AA41" s="26" t="s">
        <v>291</v>
      </c>
      <c r="AB41" s="26" t="s">
        <v>291</v>
      </c>
      <c r="AC41" s="15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28">
        <v>1</v>
      </c>
    </row>
    <row r="42" spans="1:65">
      <c r="A42" s="30"/>
      <c r="B42" s="18">
        <v>1</v>
      </c>
      <c r="C42" s="14">
        <v>1</v>
      </c>
      <c r="D42" s="212">
        <v>68.8</v>
      </c>
      <c r="E42" s="212">
        <v>64.400000000000006</v>
      </c>
      <c r="F42" s="212">
        <v>65</v>
      </c>
      <c r="G42" s="212">
        <v>67</v>
      </c>
      <c r="H42" s="213">
        <v>82.9</v>
      </c>
      <c r="I42" s="212">
        <v>66</v>
      </c>
      <c r="J42" s="212">
        <v>68</v>
      </c>
      <c r="K42" s="212">
        <v>62.20000000000001</v>
      </c>
      <c r="L42" s="212">
        <v>64.67</v>
      </c>
      <c r="M42" s="212">
        <v>70.099999999999994</v>
      </c>
      <c r="N42" s="212">
        <v>66</v>
      </c>
      <c r="O42" s="212">
        <v>64.680000000000007</v>
      </c>
      <c r="P42" s="212">
        <v>65</v>
      </c>
      <c r="Q42" s="213">
        <v>77.5</v>
      </c>
      <c r="R42" s="212">
        <v>67</v>
      </c>
      <c r="S42" s="212">
        <v>73</v>
      </c>
      <c r="T42" s="213">
        <v>73.5</v>
      </c>
      <c r="U42" s="212">
        <v>64</v>
      </c>
      <c r="V42" s="212">
        <v>67.900000000000006</v>
      </c>
      <c r="W42" s="213">
        <v>83.8</v>
      </c>
      <c r="X42" s="212">
        <v>62</v>
      </c>
      <c r="Y42" s="212">
        <v>64</v>
      </c>
      <c r="Z42" s="212">
        <v>63.3</v>
      </c>
      <c r="AA42" s="212">
        <v>61.70000000000001</v>
      </c>
      <c r="AB42" s="212">
        <v>70.400000000000006</v>
      </c>
      <c r="AC42" s="214"/>
      <c r="AD42" s="215"/>
      <c r="AE42" s="215"/>
      <c r="AF42" s="215"/>
      <c r="AG42" s="215"/>
      <c r="AH42" s="215"/>
      <c r="AI42" s="215"/>
      <c r="AJ42" s="215"/>
      <c r="AK42" s="215"/>
      <c r="AL42" s="215"/>
      <c r="AM42" s="215"/>
      <c r="AN42" s="215"/>
      <c r="AO42" s="215"/>
      <c r="AP42" s="215"/>
      <c r="AQ42" s="215"/>
      <c r="AR42" s="215"/>
      <c r="AS42" s="215"/>
      <c r="AT42" s="215"/>
      <c r="AU42" s="215"/>
      <c r="AV42" s="215"/>
      <c r="AW42" s="215"/>
      <c r="AX42" s="215"/>
      <c r="AY42" s="215"/>
      <c r="AZ42" s="215"/>
      <c r="BA42" s="215"/>
      <c r="BB42" s="215"/>
      <c r="BC42" s="215"/>
      <c r="BD42" s="215"/>
      <c r="BE42" s="215"/>
      <c r="BF42" s="215"/>
      <c r="BG42" s="215"/>
      <c r="BH42" s="215"/>
      <c r="BI42" s="215"/>
      <c r="BJ42" s="215"/>
      <c r="BK42" s="215"/>
      <c r="BL42" s="215"/>
      <c r="BM42" s="216">
        <v>1</v>
      </c>
    </row>
    <row r="43" spans="1:65">
      <c r="A43" s="30"/>
      <c r="B43" s="19">
        <v>1</v>
      </c>
      <c r="C43" s="9">
        <v>2</v>
      </c>
      <c r="D43" s="217">
        <v>69.400000000000006</v>
      </c>
      <c r="E43" s="217">
        <v>64.599999999999994</v>
      </c>
      <c r="F43" s="217">
        <v>65</v>
      </c>
      <c r="G43" s="217">
        <v>67</v>
      </c>
      <c r="H43" s="218">
        <v>82.2</v>
      </c>
      <c r="I43" s="217">
        <v>65</v>
      </c>
      <c r="J43" s="217">
        <v>62.5</v>
      </c>
      <c r="K43" s="217">
        <v>63.5</v>
      </c>
      <c r="L43" s="217">
        <v>64.209999999999994</v>
      </c>
      <c r="M43" s="217">
        <v>67.599999999999994</v>
      </c>
      <c r="N43" s="217">
        <v>64</v>
      </c>
      <c r="O43" s="217">
        <v>65.69</v>
      </c>
      <c r="P43" s="217">
        <v>65</v>
      </c>
      <c r="Q43" s="218">
        <v>83.1</v>
      </c>
      <c r="R43" s="217">
        <v>67</v>
      </c>
      <c r="S43" s="217">
        <v>67</v>
      </c>
      <c r="T43" s="218">
        <v>75.7</v>
      </c>
      <c r="U43" s="217">
        <v>65</v>
      </c>
      <c r="V43" s="217">
        <v>69.3</v>
      </c>
      <c r="W43" s="218">
        <v>82.6</v>
      </c>
      <c r="X43" s="217">
        <v>62.9</v>
      </c>
      <c r="Y43" s="217">
        <v>67</v>
      </c>
      <c r="Z43" s="217">
        <v>65.099999999999994</v>
      </c>
      <c r="AA43" s="217">
        <v>62</v>
      </c>
      <c r="AB43" s="217">
        <v>70.599999999999994</v>
      </c>
      <c r="AC43" s="214"/>
      <c r="AD43" s="215"/>
      <c r="AE43" s="215"/>
      <c r="AF43" s="215"/>
      <c r="AG43" s="215"/>
      <c r="AH43" s="215"/>
      <c r="AI43" s="215"/>
      <c r="AJ43" s="215"/>
      <c r="AK43" s="215"/>
      <c r="AL43" s="215"/>
      <c r="AM43" s="215"/>
      <c r="AN43" s="215"/>
      <c r="AO43" s="215"/>
      <c r="AP43" s="215"/>
      <c r="AQ43" s="215"/>
      <c r="AR43" s="215"/>
      <c r="AS43" s="215"/>
      <c r="AT43" s="215"/>
      <c r="AU43" s="215"/>
      <c r="AV43" s="215"/>
      <c r="AW43" s="215"/>
      <c r="AX43" s="215"/>
      <c r="AY43" s="215"/>
      <c r="AZ43" s="215"/>
      <c r="BA43" s="215"/>
      <c r="BB43" s="215"/>
      <c r="BC43" s="215"/>
      <c r="BD43" s="215"/>
      <c r="BE43" s="215"/>
      <c r="BF43" s="215"/>
      <c r="BG43" s="215"/>
      <c r="BH43" s="215"/>
      <c r="BI43" s="215"/>
      <c r="BJ43" s="215"/>
      <c r="BK43" s="215"/>
      <c r="BL43" s="215"/>
      <c r="BM43" s="216">
        <v>19</v>
      </c>
    </row>
    <row r="44" spans="1:65">
      <c r="A44" s="30"/>
      <c r="B44" s="19">
        <v>1</v>
      </c>
      <c r="C44" s="9">
        <v>3</v>
      </c>
      <c r="D44" s="217">
        <v>68.900000000000006</v>
      </c>
      <c r="E44" s="217">
        <v>64.400000000000006</v>
      </c>
      <c r="F44" s="217">
        <v>64</v>
      </c>
      <c r="G44" s="217">
        <v>69</v>
      </c>
      <c r="H44" s="218">
        <v>82.6</v>
      </c>
      <c r="I44" s="217">
        <v>65</v>
      </c>
      <c r="J44" s="217">
        <v>65.5</v>
      </c>
      <c r="K44" s="217">
        <v>62.8</v>
      </c>
      <c r="L44" s="217">
        <v>65.5</v>
      </c>
      <c r="M44" s="217">
        <v>69.599999999999994</v>
      </c>
      <c r="N44" s="217">
        <v>66</v>
      </c>
      <c r="O44" s="217">
        <v>64.239999999999995</v>
      </c>
      <c r="P44" s="217">
        <v>66</v>
      </c>
      <c r="Q44" s="218">
        <v>90.3</v>
      </c>
      <c r="R44" s="217">
        <v>69</v>
      </c>
      <c r="S44" s="217">
        <v>69</v>
      </c>
      <c r="T44" s="218">
        <v>75.2</v>
      </c>
      <c r="U44" s="217">
        <v>65</v>
      </c>
      <c r="V44" s="217">
        <v>68.099999999999994</v>
      </c>
      <c r="W44" s="218">
        <v>83.6</v>
      </c>
      <c r="X44" s="217">
        <v>63.1</v>
      </c>
      <c r="Y44" s="217">
        <v>66</v>
      </c>
      <c r="Z44" s="217">
        <v>62.20000000000001</v>
      </c>
      <c r="AA44" s="217">
        <v>62.100000000000009</v>
      </c>
      <c r="AB44" s="217">
        <v>69.8</v>
      </c>
      <c r="AC44" s="214"/>
      <c r="AD44" s="215"/>
      <c r="AE44" s="215"/>
      <c r="AF44" s="215"/>
      <c r="AG44" s="215"/>
      <c r="AH44" s="215"/>
      <c r="AI44" s="215"/>
      <c r="AJ44" s="215"/>
      <c r="AK44" s="215"/>
      <c r="AL44" s="215"/>
      <c r="AM44" s="215"/>
      <c r="AN44" s="215"/>
      <c r="AO44" s="215"/>
      <c r="AP44" s="215"/>
      <c r="AQ44" s="215"/>
      <c r="AR44" s="215"/>
      <c r="AS44" s="215"/>
      <c r="AT44" s="215"/>
      <c r="AU44" s="215"/>
      <c r="AV44" s="215"/>
      <c r="AW44" s="215"/>
      <c r="AX44" s="215"/>
      <c r="AY44" s="215"/>
      <c r="AZ44" s="215"/>
      <c r="BA44" s="215"/>
      <c r="BB44" s="215"/>
      <c r="BC44" s="215"/>
      <c r="BD44" s="215"/>
      <c r="BE44" s="215"/>
      <c r="BF44" s="215"/>
      <c r="BG44" s="215"/>
      <c r="BH44" s="215"/>
      <c r="BI44" s="215"/>
      <c r="BJ44" s="215"/>
      <c r="BK44" s="215"/>
      <c r="BL44" s="215"/>
      <c r="BM44" s="216">
        <v>16</v>
      </c>
    </row>
    <row r="45" spans="1:65">
      <c r="A45" s="30"/>
      <c r="B45" s="19">
        <v>1</v>
      </c>
      <c r="C45" s="9">
        <v>4</v>
      </c>
      <c r="D45" s="217">
        <v>67.900000000000006</v>
      </c>
      <c r="E45" s="217">
        <v>66.2</v>
      </c>
      <c r="F45" s="217">
        <v>67</v>
      </c>
      <c r="G45" s="217">
        <v>67</v>
      </c>
      <c r="H45" s="218">
        <v>83.7</v>
      </c>
      <c r="I45" s="217">
        <v>62</v>
      </c>
      <c r="J45" s="217">
        <v>67</v>
      </c>
      <c r="K45" s="217">
        <v>62.9</v>
      </c>
      <c r="L45" s="217">
        <v>63.58</v>
      </c>
      <c r="M45" s="217">
        <v>68.599999999999994</v>
      </c>
      <c r="N45" s="217">
        <v>66</v>
      </c>
      <c r="O45" s="217">
        <v>64.31</v>
      </c>
      <c r="P45" s="217">
        <v>62</v>
      </c>
      <c r="Q45" s="218">
        <v>81.599999999999994</v>
      </c>
      <c r="R45" s="219">
        <v>74</v>
      </c>
      <c r="S45" s="217">
        <v>67</v>
      </c>
      <c r="T45" s="218">
        <v>74.5</v>
      </c>
      <c r="U45" s="217">
        <v>63</v>
      </c>
      <c r="V45" s="217">
        <v>66.7</v>
      </c>
      <c r="W45" s="218">
        <v>84.8</v>
      </c>
      <c r="X45" s="217">
        <v>63.5</v>
      </c>
      <c r="Y45" s="217">
        <v>68</v>
      </c>
      <c r="Z45" s="217">
        <v>63.3</v>
      </c>
      <c r="AA45" s="217">
        <v>60.9</v>
      </c>
      <c r="AB45" s="217">
        <v>68.900000000000006</v>
      </c>
      <c r="AC45" s="214"/>
      <c r="AD45" s="215"/>
      <c r="AE45" s="215"/>
      <c r="AF45" s="215"/>
      <c r="AG45" s="215"/>
      <c r="AH45" s="215"/>
      <c r="AI45" s="215"/>
      <c r="AJ45" s="215"/>
      <c r="AK45" s="215"/>
      <c r="AL45" s="215"/>
      <c r="AM45" s="215"/>
      <c r="AN45" s="215"/>
      <c r="AO45" s="215"/>
      <c r="AP45" s="215"/>
      <c r="AQ45" s="215"/>
      <c r="AR45" s="215"/>
      <c r="AS45" s="215"/>
      <c r="AT45" s="215"/>
      <c r="AU45" s="215"/>
      <c r="AV45" s="215"/>
      <c r="AW45" s="215"/>
      <c r="AX45" s="215"/>
      <c r="AY45" s="215"/>
      <c r="AZ45" s="215"/>
      <c r="BA45" s="215"/>
      <c r="BB45" s="215"/>
      <c r="BC45" s="215"/>
      <c r="BD45" s="215"/>
      <c r="BE45" s="215"/>
      <c r="BF45" s="215"/>
      <c r="BG45" s="215"/>
      <c r="BH45" s="215"/>
      <c r="BI45" s="215"/>
      <c r="BJ45" s="215"/>
      <c r="BK45" s="215"/>
      <c r="BL45" s="215"/>
      <c r="BM45" s="216">
        <v>65.689761904761909</v>
      </c>
    </row>
    <row r="46" spans="1:65">
      <c r="A46" s="30"/>
      <c r="B46" s="19">
        <v>1</v>
      </c>
      <c r="C46" s="9">
        <v>5</v>
      </c>
      <c r="D46" s="217">
        <v>68.099999999999994</v>
      </c>
      <c r="E46" s="217">
        <v>65.400000000000006</v>
      </c>
      <c r="F46" s="217">
        <v>65</v>
      </c>
      <c r="G46" s="217">
        <v>67</v>
      </c>
      <c r="H46" s="218">
        <v>80.3</v>
      </c>
      <c r="I46" s="217">
        <v>60</v>
      </c>
      <c r="J46" s="217">
        <v>64.5</v>
      </c>
      <c r="K46" s="217">
        <v>63.7</v>
      </c>
      <c r="L46" s="217">
        <v>64.08</v>
      </c>
      <c r="M46" s="217">
        <v>70</v>
      </c>
      <c r="N46" s="217">
        <v>64</v>
      </c>
      <c r="O46" s="217">
        <v>64.36</v>
      </c>
      <c r="P46" s="217">
        <v>65</v>
      </c>
      <c r="Q46" s="218">
        <v>83.3</v>
      </c>
      <c r="R46" s="217">
        <v>68</v>
      </c>
      <c r="S46" s="217">
        <v>70</v>
      </c>
      <c r="T46" s="218">
        <v>72.099999999999994</v>
      </c>
      <c r="U46" s="217">
        <v>63</v>
      </c>
      <c r="V46" s="217">
        <v>67.8</v>
      </c>
      <c r="W46" s="218">
        <v>81</v>
      </c>
      <c r="X46" s="217">
        <v>64.599999999999994</v>
      </c>
      <c r="Y46" s="217">
        <v>66</v>
      </c>
      <c r="Z46" s="217">
        <v>61.8</v>
      </c>
      <c r="AA46" s="217">
        <v>63.3</v>
      </c>
      <c r="AB46" s="217">
        <v>68.3</v>
      </c>
      <c r="AC46" s="214"/>
      <c r="AD46" s="215"/>
      <c r="AE46" s="215"/>
      <c r="AF46" s="215"/>
      <c r="AG46" s="215"/>
      <c r="AH46" s="215"/>
      <c r="AI46" s="215"/>
      <c r="AJ46" s="215"/>
      <c r="AK46" s="215"/>
      <c r="AL46" s="215"/>
      <c r="AM46" s="215"/>
      <c r="AN46" s="215"/>
      <c r="AO46" s="215"/>
      <c r="AP46" s="215"/>
      <c r="AQ46" s="215"/>
      <c r="AR46" s="215"/>
      <c r="AS46" s="215"/>
      <c r="AT46" s="215"/>
      <c r="AU46" s="215"/>
      <c r="AV46" s="215"/>
      <c r="AW46" s="215"/>
      <c r="AX46" s="215"/>
      <c r="AY46" s="215"/>
      <c r="AZ46" s="215"/>
      <c r="BA46" s="215"/>
      <c r="BB46" s="215"/>
      <c r="BC46" s="215"/>
      <c r="BD46" s="215"/>
      <c r="BE46" s="215"/>
      <c r="BF46" s="215"/>
      <c r="BG46" s="215"/>
      <c r="BH46" s="215"/>
      <c r="BI46" s="215"/>
      <c r="BJ46" s="215"/>
      <c r="BK46" s="215"/>
      <c r="BL46" s="215"/>
      <c r="BM46" s="216">
        <v>17</v>
      </c>
    </row>
    <row r="47" spans="1:65">
      <c r="A47" s="30"/>
      <c r="B47" s="19">
        <v>1</v>
      </c>
      <c r="C47" s="9">
        <v>6</v>
      </c>
      <c r="D47" s="217">
        <v>66.599999999999994</v>
      </c>
      <c r="E47" s="217">
        <v>65</v>
      </c>
      <c r="F47" s="217">
        <v>64</v>
      </c>
      <c r="G47" s="217">
        <v>67</v>
      </c>
      <c r="H47" s="218">
        <v>82.7</v>
      </c>
      <c r="I47" s="217">
        <v>60</v>
      </c>
      <c r="J47" s="217">
        <v>66.5</v>
      </c>
      <c r="K47" s="217">
        <v>64.2</v>
      </c>
      <c r="L47" s="217">
        <v>63.94</v>
      </c>
      <c r="M47" s="217">
        <v>67.3</v>
      </c>
      <c r="N47" s="217">
        <v>66</v>
      </c>
      <c r="O47" s="217">
        <v>64.55</v>
      </c>
      <c r="P47" s="217">
        <v>63</v>
      </c>
      <c r="Q47" s="218">
        <v>82.1</v>
      </c>
      <c r="R47" s="217">
        <v>69</v>
      </c>
      <c r="S47" s="217">
        <v>72</v>
      </c>
      <c r="T47" s="218">
        <v>76.599999999999994</v>
      </c>
      <c r="U47" s="217">
        <v>64</v>
      </c>
      <c r="V47" s="217">
        <v>67.8</v>
      </c>
      <c r="W47" s="218">
        <v>83.1</v>
      </c>
      <c r="X47" s="217">
        <v>63.79999999999999</v>
      </c>
      <c r="Y47" s="217">
        <v>69</v>
      </c>
      <c r="Z47" s="217">
        <v>61.9</v>
      </c>
      <c r="AA47" s="217">
        <v>63.5</v>
      </c>
      <c r="AB47" s="217">
        <v>70.3</v>
      </c>
      <c r="AC47" s="214"/>
      <c r="AD47" s="215"/>
      <c r="AE47" s="215"/>
      <c r="AF47" s="215"/>
      <c r="AG47" s="215"/>
      <c r="AH47" s="215"/>
      <c r="AI47" s="215"/>
      <c r="AJ47" s="215"/>
      <c r="AK47" s="215"/>
      <c r="AL47" s="215"/>
      <c r="AM47" s="215"/>
      <c r="AN47" s="215"/>
      <c r="AO47" s="215"/>
      <c r="AP47" s="215"/>
      <c r="AQ47" s="215"/>
      <c r="AR47" s="215"/>
      <c r="AS47" s="215"/>
      <c r="AT47" s="215"/>
      <c r="AU47" s="215"/>
      <c r="AV47" s="215"/>
      <c r="AW47" s="215"/>
      <c r="AX47" s="215"/>
      <c r="AY47" s="215"/>
      <c r="AZ47" s="215"/>
      <c r="BA47" s="215"/>
      <c r="BB47" s="215"/>
      <c r="BC47" s="215"/>
      <c r="BD47" s="215"/>
      <c r="BE47" s="215"/>
      <c r="BF47" s="215"/>
      <c r="BG47" s="215"/>
      <c r="BH47" s="215"/>
      <c r="BI47" s="215"/>
      <c r="BJ47" s="215"/>
      <c r="BK47" s="215"/>
      <c r="BL47" s="215"/>
      <c r="BM47" s="220"/>
    </row>
    <row r="48" spans="1:65">
      <c r="A48" s="30"/>
      <c r="B48" s="20" t="s">
        <v>272</v>
      </c>
      <c r="C48" s="12"/>
      <c r="D48" s="221">
        <v>68.283333333333346</v>
      </c>
      <c r="E48" s="221">
        <v>65</v>
      </c>
      <c r="F48" s="221">
        <v>65</v>
      </c>
      <c r="G48" s="221">
        <v>67.333333333333329</v>
      </c>
      <c r="H48" s="221">
        <v>82.4</v>
      </c>
      <c r="I48" s="221">
        <v>63</v>
      </c>
      <c r="J48" s="221">
        <v>65.666666666666671</v>
      </c>
      <c r="K48" s="221">
        <v>63.216666666666669</v>
      </c>
      <c r="L48" s="221">
        <v>64.33</v>
      </c>
      <c r="M48" s="221">
        <v>68.86666666666666</v>
      </c>
      <c r="N48" s="221">
        <v>65.333333333333329</v>
      </c>
      <c r="O48" s="221">
        <v>64.638333333333335</v>
      </c>
      <c r="P48" s="221">
        <v>64.333333333333329</v>
      </c>
      <c r="Q48" s="221">
        <v>82.983333333333334</v>
      </c>
      <c r="R48" s="221">
        <v>69</v>
      </c>
      <c r="S48" s="221">
        <v>69.666666666666671</v>
      </c>
      <c r="T48" s="221">
        <v>74.600000000000009</v>
      </c>
      <c r="U48" s="221">
        <v>64</v>
      </c>
      <c r="V48" s="221">
        <v>67.933333333333337</v>
      </c>
      <c r="W48" s="221">
        <v>83.149999999999991</v>
      </c>
      <c r="X48" s="221">
        <v>63.31666666666667</v>
      </c>
      <c r="Y48" s="221">
        <v>66.666666666666671</v>
      </c>
      <c r="Z48" s="221">
        <v>62.93333333333333</v>
      </c>
      <c r="AA48" s="221">
        <v>62.25</v>
      </c>
      <c r="AB48" s="221">
        <v>69.716666666666683</v>
      </c>
      <c r="AC48" s="214"/>
      <c r="AD48" s="215"/>
      <c r="AE48" s="215"/>
      <c r="AF48" s="215"/>
      <c r="AG48" s="215"/>
      <c r="AH48" s="215"/>
      <c r="AI48" s="215"/>
      <c r="AJ48" s="215"/>
      <c r="AK48" s="215"/>
      <c r="AL48" s="215"/>
      <c r="AM48" s="215"/>
      <c r="AN48" s="215"/>
      <c r="AO48" s="215"/>
      <c r="AP48" s="215"/>
      <c r="AQ48" s="215"/>
      <c r="AR48" s="215"/>
      <c r="AS48" s="215"/>
      <c r="AT48" s="215"/>
      <c r="AU48" s="215"/>
      <c r="AV48" s="215"/>
      <c r="AW48" s="215"/>
      <c r="AX48" s="215"/>
      <c r="AY48" s="215"/>
      <c r="AZ48" s="215"/>
      <c r="BA48" s="215"/>
      <c r="BB48" s="215"/>
      <c r="BC48" s="215"/>
      <c r="BD48" s="215"/>
      <c r="BE48" s="215"/>
      <c r="BF48" s="215"/>
      <c r="BG48" s="215"/>
      <c r="BH48" s="215"/>
      <c r="BI48" s="215"/>
      <c r="BJ48" s="215"/>
      <c r="BK48" s="215"/>
      <c r="BL48" s="215"/>
      <c r="BM48" s="220"/>
    </row>
    <row r="49" spans="1:65">
      <c r="A49" s="30"/>
      <c r="B49" s="3" t="s">
        <v>273</v>
      </c>
      <c r="C49" s="29"/>
      <c r="D49" s="217">
        <v>68.449999999999989</v>
      </c>
      <c r="E49" s="217">
        <v>64.8</v>
      </c>
      <c r="F49" s="217">
        <v>65</v>
      </c>
      <c r="G49" s="217">
        <v>67</v>
      </c>
      <c r="H49" s="217">
        <v>82.65</v>
      </c>
      <c r="I49" s="217">
        <v>63.5</v>
      </c>
      <c r="J49" s="217">
        <v>66</v>
      </c>
      <c r="K49" s="217">
        <v>63.2</v>
      </c>
      <c r="L49" s="217">
        <v>64.144999999999996</v>
      </c>
      <c r="M49" s="217">
        <v>69.099999999999994</v>
      </c>
      <c r="N49" s="217">
        <v>66</v>
      </c>
      <c r="O49" s="217">
        <v>64.454999999999998</v>
      </c>
      <c r="P49" s="217">
        <v>65</v>
      </c>
      <c r="Q49" s="217">
        <v>82.6</v>
      </c>
      <c r="R49" s="217">
        <v>68.5</v>
      </c>
      <c r="S49" s="217">
        <v>69.5</v>
      </c>
      <c r="T49" s="217">
        <v>74.849999999999994</v>
      </c>
      <c r="U49" s="217">
        <v>64</v>
      </c>
      <c r="V49" s="217">
        <v>67.849999999999994</v>
      </c>
      <c r="W49" s="217">
        <v>83.35</v>
      </c>
      <c r="X49" s="217">
        <v>63.3</v>
      </c>
      <c r="Y49" s="217">
        <v>66.5</v>
      </c>
      <c r="Z49" s="217">
        <v>62.75</v>
      </c>
      <c r="AA49" s="217">
        <v>62.050000000000004</v>
      </c>
      <c r="AB49" s="217">
        <v>70.05</v>
      </c>
      <c r="AC49" s="214"/>
      <c r="AD49" s="215"/>
      <c r="AE49" s="215"/>
      <c r="AF49" s="215"/>
      <c r="AG49" s="215"/>
      <c r="AH49" s="215"/>
      <c r="AI49" s="215"/>
      <c r="AJ49" s="215"/>
      <c r="AK49" s="215"/>
      <c r="AL49" s="215"/>
      <c r="AM49" s="215"/>
      <c r="AN49" s="215"/>
      <c r="AO49" s="215"/>
      <c r="AP49" s="215"/>
      <c r="AQ49" s="215"/>
      <c r="AR49" s="215"/>
      <c r="AS49" s="215"/>
      <c r="AT49" s="215"/>
      <c r="AU49" s="215"/>
      <c r="AV49" s="215"/>
      <c r="AW49" s="215"/>
      <c r="AX49" s="215"/>
      <c r="AY49" s="215"/>
      <c r="AZ49" s="215"/>
      <c r="BA49" s="215"/>
      <c r="BB49" s="215"/>
      <c r="BC49" s="215"/>
      <c r="BD49" s="215"/>
      <c r="BE49" s="215"/>
      <c r="BF49" s="215"/>
      <c r="BG49" s="215"/>
      <c r="BH49" s="215"/>
      <c r="BI49" s="215"/>
      <c r="BJ49" s="215"/>
      <c r="BK49" s="215"/>
      <c r="BL49" s="215"/>
      <c r="BM49" s="220"/>
    </row>
    <row r="50" spans="1:65">
      <c r="A50" s="30"/>
      <c r="B50" s="3" t="s">
        <v>274</v>
      </c>
      <c r="C50" s="29"/>
      <c r="D50" s="209">
        <v>0.99079092984679329</v>
      </c>
      <c r="E50" s="209">
        <v>0.70427267446636066</v>
      </c>
      <c r="F50" s="209">
        <v>1.0954451150103321</v>
      </c>
      <c r="G50" s="209">
        <v>0.81649658092772603</v>
      </c>
      <c r="H50" s="209">
        <v>1.1419281938896177</v>
      </c>
      <c r="I50" s="209">
        <v>2.6832815729997477</v>
      </c>
      <c r="J50" s="209">
        <v>1.9663841605003498</v>
      </c>
      <c r="K50" s="209">
        <v>0.71949056051255111</v>
      </c>
      <c r="L50" s="209">
        <v>0.67468511173732115</v>
      </c>
      <c r="M50" s="209">
        <v>1.2225656083281042</v>
      </c>
      <c r="N50" s="209">
        <v>1.0327955589886446</v>
      </c>
      <c r="O50" s="209">
        <v>0.54027462152748451</v>
      </c>
      <c r="P50" s="209">
        <v>1.505545305418162</v>
      </c>
      <c r="Q50" s="209">
        <v>4.1571224021751707</v>
      </c>
      <c r="R50" s="209">
        <v>2.6076809620810595</v>
      </c>
      <c r="S50" s="209">
        <v>2.503331114069145</v>
      </c>
      <c r="T50" s="209">
        <v>1.614930339054909</v>
      </c>
      <c r="U50" s="209">
        <v>0.89442719099991586</v>
      </c>
      <c r="V50" s="209">
        <v>0.83106357558652733</v>
      </c>
      <c r="W50" s="209">
        <v>1.2864680330268599</v>
      </c>
      <c r="X50" s="209">
        <v>0.87958323464392041</v>
      </c>
      <c r="Y50" s="209">
        <v>1.7511900715418263</v>
      </c>
      <c r="Z50" s="209">
        <v>1.2532624093407814</v>
      </c>
      <c r="AA50" s="209">
        <v>0.98742088290657326</v>
      </c>
      <c r="AB50" s="209">
        <v>0.9239408350466306</v>
      </c>
      <c r="AC50" s="206"/>
      <c r="AD50" s="207"/>
      <c r="AE50" s="207"/>
      <c r="AF50" s="207"/>
      <c r="AG50" s="207"/>
      <c r="AH50" s="207"/>
      <c r="AI50" s="207"/>
      <c r="AJ50" s="207"/>
      <c r="AK50" s="207"/>
      <c r="AL50" s="207"/>
      <c r="AM50" s="207"/>
      <c r="AN50" s="207"/>
      <c r="AO50" s="207"/>
      <c r="AP50" s="207"/>
      <c r="AQ50" s="207"/>
      <c r="AR50" s="207"/>
      <c r="AS50" s="207"/>
      <c r="AT50" s="207"/>
      <c r="AU50" s="207"/>
      <c r="AV50" s="207"/>
      <c r="AW50" s="207"/>
      <c r="AX50" s="207"/>
      <c r="AY50" s="207"/>
      <c r="AZ50" s="207"/>
      <c r="BA50" s="207"/>
      <c r="BB50" s="207"/>
      <c r="BC50" s="207"/>
      <c r="BD50" s="207"/>
      <c r="BE50" s="207"/>
      <c r="BF50" s="207"/>
      <c r="BG50" s="207"/>
      <c r="BH50" s="207"/>
      <c r="BI50" s="207"/>
      <c r="BJ50" s="207"/>
      <c r="BK50" s="207"/>
      <c r="BL50" s="207"/>
      <c r="BM50" s="210"/>
    </row>
    <row r="51" spans="1:65">
      <c r="A51" s="30"/>
      <c r="B51" s="3" t="s">
        <v>87</v>
      </c>
      <c r="C51" s="29"/>
      <c r="D51" s="13">
        <v>1.4509996531805611E-2</v>
      </c>
      <c r="E51" s="13">
        <v>1.0834964222559395E-2</v>
      </c>
      <c r="F51" s="13">
        <v>1.6853001769389725E-2</v>
      </c>
      <c r="G51" s="13">
        <v>1.2126186845461278E-2</v>
      </c>
      <c r="H51" s="13">
        <v>1.3858351867592447E-2</v>
      </c>
      <c r="I51" s="13">
        <v>4.2591770999995997E-2</v>
      </c>
      <c r="J51" s="13">
        <v>2.9944936454320045E-2</v>
      </c>
      <c r="K51" s="13">
        <v>1.1381342902914069E-2</v>
      </c>
      <c r="L51" s="13">
        <v>1.0487876756370607E-2</v>
      </c>
      <c r="M51" s="13">
        <v>1.775264678114382E-2</v>
      </c>
      <c r="N51" s="13">
        <v>1.5808095290642522E-2</v>
      </c>
      <c r="O51" s="13">
        <v>8.3584243848204287E-3</v>
      </c>
      <c r="P51" s="13">
        <v>2.3402258633442936E-2</v>
      </c>
      <c r="Q51" s="13">
        <v>5.0095871486344694E-2</v>
      </c>
      <c r="R51" s="13">
        <v>3.7792477711319702E-2</v>
      </c>
      <c r="S51" s="13">
        <v>3.5932982498600163E-2</v>
      </c>
      <c r="T51" s="13">
        <v>2.1647859772854005E-2</v>
      </c>
      <c r="U51" s="13">
        <v>1.3975424859373685E-2</v>
      </c>
      <c r="V51" s="13">
        <v>1.2233516814325721E-2</v>
      </c>
      <c r="W51" s="13">
        <v>1.5471654035199759E-2</v>
      </c>
      <c r="X51" s="13">
        <v>1.3891812076503085E-2</v>
      </c>
      <c r="Y51" s="13">
        <v>2.6267851073127391E-2</v>
      </c>
      <c r="Z51" s="13">
        <v>1.99141272670675E-2</v>
      </c>
      <c r="AA51" s="13">
        <v>1.5862182857936918E-2</v>
      </c>
      <c r="AB51" s="13">
        <v>1.3252797060195512E-2</v>
      </c>
      <c r="AC51" s="15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55"/>
    </row>
    <row r="52" spans="1:65">
      <c r="A52" s="30"/>
      <c r="B52" s="3" t="s">
        <v>275</v>
      </c>
      <c r="C52" s="29"/>
      <c r="D52" s="13">
        <v>3.948212557584907E-2</v>
      </c>
      <c r="E52" s="13">
        <v>-1.0500295400095006E-2</v>
      </c>
      <c r="F52" s="13">
        <v>-1.0500295400095006E-2</v>
      </c>
      <c r="G52" s="13">
        <v>2.5020206816311674E-2</v>
      </c>
      <c r="H52" s="13">
        <v>0.25438116398511035</v>
      </c>
      <c r="I52" s="13">
        <v>-4.0946440157015207E-2</v>
      </c>
      <c r="J52" s="13">
        <v>-3.51580481121605E-4</v>
      </c>
      <c r="K52" s="13">
        <v>-3.7648107808348819E-2</v>
      </c>
      <c r="L52" s="13">
        <v>-2.0699753893663297E-2</v>
      </c>
      <c r="M52" s="13">
        <v>4.8362251129950407E-2</v>
      </c>
      <c r="N52" s="13">
        <v>-5.4259379406084163E-3</v>
      </c>
      <c r="O52" s="13">
        <v>-1.6005973243638061E-2</v>
      </c>
      <c r="P52" s="13">
        <v>-2.0649010319068517E-2</v>
      </c>
      <c r="Q52" s="13">
        <v>0.26326128953921213</v>
      </c>
      <c r="R52" s="13">
        <v>5.0391994113745175E-2</v>
      </c>
      <c r="S52" s="13">
        <v>6.0540709032718798E-2</v>
      </c>
      <c r="T52" s="13">
        <v>0.13564119943312192</v>
      </c>
      <c r="U52" s="13">
        <v>-2.5723367778555106E-2</v>
      </c>
      <c r="V52" s="13">
        <v>3.4154050243387912E-2</v>
      </c>
      <c r="W52" s="13">
        <v>0.26579846826895515</v>
      </c>
      <c r="X52" s="13">
        <v>-3.6125800570502742E-2</v>
      </c>
      <c r="Y52" s="13">
        <v>1.4871491897338496E-2</v>
      </c>
      <c r="Z52" s="13">
        <v>-4.1961311648912591E-2</v>
      </c>
      <c r="AA52" s="13">
        <v>-5.2363744440860227E-2</v>
      </c>
      <c r="AB52" s="13">
        <v>6.1301862651641947E-2</v>
      </c>
      <c r="AC52" s="15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55"/>
    </row>
    <row r="53" spans="1:65">
      <c r="A53" s="30"/>
      <c r="B53" s="46" t="s">
        <v>276</v>
      </c>
      <c r="C53" s="47"/>
      <c r="D53" s="45">
        <v>0.72</v>
      </c>
      <c r="E53" s="45">
        <v>0.18</v>
      </c>
      <c r="F53" s="45">
        <v>0.18</v>
      </c>
      <c r="G53" s="45">
        <v>0.46</v>
      </c>
      <c r="H53" s="45">
        <v>4.6100000000000003</v>
      </c>
      <c r="I53" s="45">
        <v>0.73</v>
      </c>
      <c r="J53" s="45">
        <v>0</v>
      </c>
      <c r="K53" s="45">
        <v>0.67</v>
      </c>
      <c r="L53" s="45">
        <v>0.37</v>
      </c>
      <c r="M53" s="45">
        <v>0.88</v>
      </c>
      <c r="N53" s="45">
        <v>0.09</v>
      </c>
      <c r="O53" s="45">
        <v>0.28000000000000003</v>
      </c>
      <c r="P53" s="45">
        <v>0.37</v>
      </c>
      <c r="Q53" s="45">
        <v>4.7699999999999996</v>
      </c>
      <c r="R53" s="45">
        <v>0.92</v>
      </c>
      <c r="S53" s="45">
        <v>1.1000000000000001</v>
      </c>
      <c r="T53" s="45">
        <v>2.46</v>
      </c>
      <c r="U53" s="45">
        <v>0.46</v>
      </c>
      <c r="V53" s="45">
        <v>0.62</v>
      </c>
      <c r="W53" s="45">
        <v>4.8099999999999996</v>
      </c>
      <c r="X53" s="45">
        <v>0.65</v>
      </c>
      <c r="Y53" s="45">
        <v>0.28000000000000003</v>
      </c>
      <c r="Z53" s="45">
        <v>0.75</v>
      </c>
      <c r="AA53" s="45">
        <v>0.94</v>
      </c>
      <c r="AB53" s="45">
        <v>1.1100000000000001</v>
      </c>
      <c r="AC53" s="15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55"/>
    </row>
    <row r="54" spans="1:65">
      <c r="B54" s="31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BM54" s="55"/>
    </row>
    <row r="55" spans="1:65" ht="15">
      <c r="B55" s="8" t="s">
        <v>485</v>
      </c>
      <c r="BM55" s="28" t="s">
        <v>67</v>
      </c>
    </row>
    <row r="56" spans="1:65" ht="15">
      <c r="A56" s="25" t="s">
        <v>49</v>
      </c>
      <c r="B56" s="18" t="s">
        <v>111</v>
      </c>
      <c r="C56" s="15" t="s">
        <v>112</v>
      </c>
      <c r="D56" s="16" t="s">
        <v>230</v>
      </c>
      <c r="E56" s="17" t="s">
        <v>230</v>
      </c>
      <c r="F56" s="17" t="s">
        <v>230</v>
      </c>
      <c r="G56" s="17" t="s">
        <v>230</v>
      </c>
      <c r="H56" s="17" t="s">
        <v>230</v>
      </c>
      <c r="I56" s="17" t="s">
        <v>230</v>
      </c>
      <c r="J56" s="17" t="s">
        <v>230</v>
      </c>
      <c r="K56" s="17" t="s">
        <v>230</v>
      </c>
      <c r="L56" s="17" t="s">
        <v>230</v>
      </c>
      <c r="M56" s="17" t="s">
        <v>230</v>
      </c>
      <c r="N56" s="17" t="s">
        <v>230</v>
      </c>
      <c r="O56" s="17" t="s">
        <v>230</v>
      </c>
      <c r="P56" s="17" t="s">
        <v>230</v>
      </c>
      <c r="Q56" s="15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28">
        <v>1</v>
      </c>
    </row>
    <row r="57" spans="1:65">
      <c r="A57" s="30"/>
      <c r="B57" s="19" t="s">
        <v>231</v>
      </c>
      <c r="C57" s="9" t="s">
        <v>231</v>
      </c>
      <c r="D57" s="151" t="s">
        <v>233</v>
      </c>
      <c r="E57" s="152" t="s">
        <v>235</v>
      </c>
      <c r="F57" s="152" t="s">
        <v>236</v>
      </c>
      <c r="G57" s="152" t="s">
        <v>242</v>
      </c>
      <c r="H57" s="152" t="s">
        <v>245</v>
      </c>
      <c r="I57" s="152" t="s">
        <v>248</v>
      </c>
      <c r="J57" s="152" t="s">
        <v>251</v>
      </c>
      <c r="K57" s="152" t="s">
        <v>252</v>
      </c>
      <c r="L57" s="152" t="s">
        <v>255</v>
      </c>
      <c r="M57" s="152" t="s">
        <v>259</v>
      </c>
      <c r="N57" s="152" t="s">
        <v>261</v>
      </c>
      <c r="O57" s="152" t="s">
        <v>262</v>
      </c>
      <c r="P57" s="152" t="s">
        <v>263</v>
      </c>
      <c r="Q57" s="15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28" t="s">
        <v>3</v>
      </c>
    </row>
    <row r="58" spans="1:65">
      <c r="A58" s="30"/>
      <c r="B58" s="19"/>
      <c r="C58" s="9"/>
      <c r="D58" s="10" t="s">
        <v>279</v>
      </c>
      <c r="E58" s="11" t="s">
        <v>281</v>
      </c>
      <c r="F58" s="11" t="s">
        <v>282</v>
      </c>
      <c r="G58" s="11" t="s">
        <v>279</v>
      </c>
      <c r="H58" s="11" t="s">
        <v>282</v>
      </c>
      <c r="I58" s="11" t="s">
        <v>282</v>
      </c>
      <c r="J58" s="11" t="s">
        <v>281</v>
      </c>
      <c r="K58" s="11" t="s">
        <v>279</v>
      </c>
      <c r="L58" s="11" t="s">
        <v>279</v>
      </c>
      <c r="M58" s="11" t="s">
        <v>279</v>
      </c>
      <c r="N58" s="11" t="s">
        <v>279</v>
      </c>
      <c r="O58" s="11" t="s">
        <v>282</v>
      </c>
      <c r="P58" s="11" t="s">
        <v>279</v>
      </c>
      <c r="Q58" s="15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28">
        <v>0</v>
      </c>
    </row>
    <row r="59" spans="1:65">
      <c r="A59" s="30"/>
      <c r="B59" s="19"/>
      <c r="C59" s="9"/>
      <c r="D59" s="26" t="s">
        <v>291</v>
      </c>
      <c r="E59" s="26" t="s">
        <v>291</v>
      </c>
      <c r="F59" s="26" t="s">
        <v>293</v>
      </c>
      <c r="G59" s="26" t="s">
        <v>291</v>
      </c>
      <c r="H59" s="26" t="s">
        <v>294</v>
      </c>
      <c r="I59" s="26" t="s">
        <v>291</v>
      </c>
      <c r="J59" s="26" t="s">
        <v>295</v>
      </c>
      <c r="K59" s="26" t="s">
        <v>291</v>
      </c>
      <c r="L59" s="26" t="s">
        <v>116</v>
      </c>
      <c r="M59" s="26" t="s">
        <v>291</v>
      </c>
      <c r="N59" s="26" t="s">
        <v>291</v>
      </c>
      <c r="O59" s="26" t="s">
        <v>291</v>
      </c>
      <c r="P59" s="26" t="s">
        <v>291</v>
      </c>
      <c r="Q59" s="15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28">
        <v>0</v>
      </c>
    </row>
    <row r="60" spans="1:65">
      <c r="A60" s="30"/>
      <c r="B60" s="18">
        <v>1</v>
      </c>
      <c r="C60" s="14">
        <v>1</v>
      </c>
      <c r="D60" s="212">
        <v>60</v>
      </c>
      <c r="E60" s="213">
        <v>77</v>
      </c>
      <c r="F60" s="212">
        <v>36</v>
      </c>
      <c r="G60" s="212">
        <v>47</v>
      </c>
      <c r="H60" s="212">
        <v>55</v>
      </c>
      <c r="I60" s="213">
        <v>70</v>
      </c>
      <c r="J60" s="212"/>
      <c r="K60" s="212">
        <v>60</v>
      </c>
      <c r="L60" s="212">
        <v>54</v>
      </c>
      <c r="M60" s="213">
        <v>34</v>
      </c>
      <c r="N60" s="212">
        <v>50</v>
      </c>
      <c r="O60" s="212">
        <v>56</v>
      </c>
      <c r="P60" s="212">
        <v>50</v>
      </c>
      <c r="Q60" s="214"/>
      <c r="R60" s="215"/>
      <c r="S60" s="215"/>
      <c r="T60" s="215"/>
      <c r="U60" s="215"/>
      <c r="V60" s="215"/>
      <c r="W60" s="215"/>
      <c r="X60" s="215"/>
      <c r="Y60" s="215"/>
      <c r="Z60" s="215"/>
      <c r="AA60" s="215"/>
      <c r="AB60" s="215"/>
      <c r="AC60" s="215"/>
      <c r="AD60" s="215"/>
      <c r="AE60" s="215"/>
      <c r="AF60" s="215"/>
      <c r="AG60" s="215"/>
      <c r="AH60" s="215"/>
      <c r="AI60" s="215"/>
      <c r="AJ60" s="215"/>
      <c r="AK60" s="215"/>
      <c r="AL60" s="215"/>
      <c r="AM60" s="215"/>
      <c r="AN60" s="215"/>
      <c r="AO60" s="215"/>
      <c r="AP60" s="215"/>
      <c r="AQ60" s="215"/>
      <c r="AR60" s="215"/>
      <c r="AS60" s="215"/>
      <c r="AT60" s="215"/>
      <c r="AU60" s="215"/>
      <c r="AV60" s="215"/>
      <c r="AW60" s="215"/>
      <c r="AX60" s="215"/>
      <c r="AY60" s="215"/>
      <c r="AZ60" s="215"/>
      <c r="BA60" s="215"/>
      <c r="BB60" s="215"/>
      <c r="BC60" s="215"/>
      <c r="BD60" s="215"/>
      <c r="BE60" s="215"/>
      <c r="BF60" s="215"/>
      <c r="BG60" s="215"/>
      <c r="BH60" s="215"/>
      <c r="BI60" s="215"/>
      <c r="BJ60" s="215"/>
      <c r="BK60" s="215"/>
      <c r="BL60" s="215"/>
      <c r="BM60" s="216">
        <v>1</v>
      </c>
    </row>
    <row r="61" spans="1:65">
      <c r="A61" s="30"/>
      <c r="B61" s="19">
        <v>1</v>
      </c>
      <c r="C61" s="9">
        <v>2</v>
      </c>
      <c r="D61" s="217">
        <v>60</v>
      </c>
      <c r="E61" s="218">
        <v>78</v>
      </c>
      <c r="F61" s="217">
        <v>40</v>
      </c>
      <c r="G61" s="217">
        <v>46</v>
      </c>
      <c r="H61" s="217">
        <v>51</v>
      </c>
      <c r="I61" s="218">
        <v>73</v>
      </c>
      <c r="J61" s="217"/>
      <c r="K61" s="217">
        <v>60</v>
      </c>
      <c r="L61" s="217">
        <v>50</v>
      </c>
      <c r="M61" s="218">
        <v>35</v>
      </c>
      <c r="N61" s="217">
        <v>50</v>
      </c>
      <c r="O61" s="217">
        <v>60</v>
      </c>
      <c r="P61" s="217">
        <v>50</v>
      </c>
      <c r="Q61" s="214"/>
      <c r="R61" s="215"/>
      <c r="S61" s="215"/>
      <c r="T61" s="215"/>
      <c r="U61" s="215"/>
      <c r="V61" s="215"/>
      <c r="W61" s="215"/>
      <c r="X61" s="215"/>
      <c r="Y61" s="215"/>
      <c r="Z61" s="215"/>
      <c r="AA61" s="215"/>
      <c r="AB61" s="215"/>
      <c r="AC61" s="215"/>
      <c r="AD61" s="215"/>
      <c r="AE61" s="215"/>
      <c r="AF61" s="215"/>
      <c r="AG61" s="215"/>
      <c r="AH61" s="215"/>
      <c r="AI61" s="215"/>
      <c r="AJ61" s="215"/>
      <c r="AK61" s="215"/>
      <c r="AL61" s="215"/>
      <c r="AM61" s="215"/>
      <c r="AN61" s="215"/>
      <c r="AO61" s="215"/>
      <c r="AP61" s="215"/>
      <c r="AQ61" s="215"/>
      <c r="AR61" s="215"/>
      <c r="AS61" s="215"/>
      <c r="AT61" s="215"/>
      <c r="AU61" s="215"/>
      <c r="AV61" s="215"/>
      <c r="AW61" s="215"/>
      <c r="AX61" s="215"/>
      <c r="AY61" s="215"/>
      <c r="AZ61" s="215"/>
      <c r="BA61" s="215"/>
      <c r="BB61" s="215"/>
      <c r="BC61" s="215"/>
      <c r="BD61" s="215"/>
      <c r="BE61" s="215"/>
      <c r="BF61" s="215"/>
      <c r="BG61" s="215"/>
      <c r="BH61" s="215"/>
      <c r="BI61" s="215"/>
      <c r="BJ61" s="215"/>
      <c r="BK61" s="215"/>
      <c r="BL61" s="215"/>
      <c r="BM61" s="216">
        <v>11</v>
      </c>
    </row>
    <row r="62" spans="1:65">
      <c r="A62" s="30"/>
      <c r="B62" s="19">
        <v>1</v>
      </c>
      <c r="C62" s="9">
        <v>3</v>
      </c>
      <c r="D62" s="217">
        <v>50</v>
      </c>
      <c r="E62" s="218">
        <v>77</v>
      </c>
      <c r="F62" s="217">
        <v>36</v>
      </c>
      <c r="G62" s="217">
        <v>49</v>
      </c>
      <c r="H62" s="217">
        <v>52</v>
      </c>
      <c r="I62" s="218">
        <v>78</v>
      </c>
      <c r="J62" s="217"/>
      <c r="K62" s="217">
        <v>60</v>
      </c>
      <c r="L62" s="217">
        <v>53</v>
      </c>
      <c r="M62" s="218">
        <v>36</v>
      </c>
      <c r="N62" s="217">
        <v>50</v>
      </c>
      <c r="O62" s="217">
        <v>61</v>
      </c>
      <c r="P62" s="217">
        <v>50</v>
      </c>
      <c r="Q62" s="214"/>
      <c r="R62" s="215"/>
      <c r="S62" s="215"/>
      <c r="T62" s="215"/>
      <c r="U62" s="215"/>
      <c r="V62" s="215"/>
      <c r="W62" s="215"/>
      <c r="X62" s="215"/>
      <c r="Y62" s="215"/>
      <c r="Z62" s="215"/>
      <c r="AA62" s="215"/>
      <c r="AB62" s="215"/>
      <c r="AC62" s="215"/>
      <c r="AD62" s="215"/>
      <c r="AE62" s="215"/>
      <c r="AF62" s="215"/>
      <c r="AG62" s="215"/>
      <c r="AH62" s="215"/>
      <c r="AI62" s="215"/>
      <c r="AJ62" s="215"/>
      <c r="AK62" s="215"/>
      <c r="AL62" s="215"/>
      <c r="AM62" s="215"/>
      <c r="AN62" s="215"/>
      <c r="AO62" s="215"/>
      <c r="AP62" s="215"/>
      <c r="AQ62" s="215"/>
      <c r="AR62" s="215"/>
      <c r="AS62" s="215"/>
      <c r="AT62" s="215"/>
      <c r="AU62" s="215"/>
      <c r="AV62" s="215"/>
      <c r="AW62" s="215"/>
      <c r="AX62" s="215"/>
      <c r="AY62" s="215"/>
      <c r="AZ62" s="215"/>
      <c r="BA62" s="215"/>
      <c r="BB62" s="215"/>
      <c r="BC62" s="215"/>
      <c r="BD62" s="215"/>
      <c r="BE62" s="215"/>
      <c r="BF62" s="215"/>
      <c r="BG62" s="215"/>
      <c r="BH62" s="215"/>
      <c r="BI62" s="215"/>
      <c r="BJ62" s="215"/>
      <c r="BK62" s="215"/>
      <c r="BL62" s="215"/>
      <c r="BM62" s="216">
        <v>16</v>
      </c>
    </row>
    <row r="63" spans="1:65">
      <c r="A63" s="30"/>
      <c r="B63" s="19">
        <v>1</v>
      </c>
      <c r="C63" s="9">
        <v>4</v>
      </c>
      <c r="D63" s="217">
        <v>50</v>
      </c>
      <c r="E63" s="218">
        <v>76</v>
      </c>
      <c r="F63" s="217">
        <v>40</v>
      </c>
      <c r="G63" s="217">
        <v>47</v>
      </c>
      <c r="H63" s="217">
        <v>57</v>
      </c>
      <c r="I63" s="218">
        <v>74</v>
      </c>
      <c r="J63" s="217"/>
      <c r="K63" s="217">
        <v>60</v>
      </c>
      <c r="L63" s="217">
        <v>53</v>
      </c>
      <c r="M63" s="218">
        <v>36</v>
      </c>
      <c r="N63" s="217">
        <v>50</v>
      </c>
      <c r="O63" s="217">
        <v>60</v>
      </c>
      <c r="P63" s="217">
        <v>50</v>
      </c>
      <c r="Q63" s="214"/>
      <c r="R63" s="215"/>
      <c r="S63" s="215"/>
      <c r="T63" s="215"/>
      <c r="U63" s="215"/>
      <c r="V63" s="215"/>
      <c r="W63" s="215"/>
      <c r="X63" s="215"/>
      <c r="Y63" s="215"/>
      <c r="Z63" s="215"/>
      <c r="AA63" s="215"/>
      <c r="AB63" s="215"/>
      <c r="AC63" s="215"/>
      <c r="AD63" s="215"/>
      <c r="AE63" s="215"/>
      <c r="AF63" s="215"/>
      <c r="AG63" s="215"/>
      <c r="AH63" s="215"/>
      <c r="AI63" s="215"/>
      <c r="AJ63" s="215"/>
      <c r="AK63" s="215"/>
      <c r="AL63" s="215"/>
      <c r="AM63" s="215"/>
      <c r="AN63" s="215"/>
      <c r="AO63" s="215"/>
      <c r="AP63" s="215"/>
      <c r="AQ63" s="215"/>
      <c r="AR63" s="215"/>
      <c r="AS63" s="215"/>
      <c r="AT63" s="215"/>
      <c r="AU63" s="215"/>
      <c r="AV63" s="215"/>
      <c r="AW63" s="215"/>
      <c r="AX63" s="215"/>
      <c r="AY63" s="215"/>
      <c r="AZ63" s="215"/>
      <c r="BA63" s="215"/>
      <c r="BB63" s="215"/>
      <c r="BC63" s="215"/>
      <c r="BD63" s="215"/>
      <c r="BE63" s="215"/>
      <c r="BF63" s="215"/>
      <c r="BG63" s="215"/>
      <c r="BH63" s="215"/>
      <c r="BI63" s="215"/>
      <c r="BJ63" s="215"/>
      <c r="BK63" s="215"/>
      <c r="BL63" s="215"/>
      <c r="BM63" s="216">
        <v>51.759259259259267</v>
      </c>
    </row>
    <row r="64" spans="1:65">
      <c r="A64" s="30"/>
      <c r="B64" s="19">
        <v>1</v>
      </c>
      <c r="C64" s="9">
        <v>5</v>
      </c>
      <c r="D64" s="217">
        <v>60</v>
      </c>
      <c r="E64" s="218">
        <v>78</v>
      </c>
      <c r="F64" s="217">
        <v>39</v>
      </c>
      <c r="G64" s="217">
        <v>47</v>
      </c>
      <c r="H64" s="217">
        <v>57</v>
      </c>
      <c r="I64" s="218">
        <v>74</v>
      </c>
      <c r="J64" s="217"/>
      <c r="K64" s="217">
        <v>60</v>
      </c>
      <c r="L64" s="217">
        <v>52</v>
      </c>
      <c r="M64" s="218">
        <v>31</v>
      </c>
      <c r="N64" s="217">
        <v>50</v>
      </c>
      <c r="O64" s="217">
        <v>57</v>
      </c>
      <c r="P64" s="217">
        <v>50</v>
      </c>
      <c r="Q64" s="214"/>
      <c r="R64" s="215"/>
      <c r="S64" s="215"/>
      <c r="T64" s="215"/>
      <c r="U64" s="215"/>
      <c r="V64" s="215"/>
      <c r="W64" s="215"/>
      <c r="X64" s="215"/>
      <c r="Y64" s="215"/>
      <c r="Z64" s="215"/>
      <c r="AA64" s="215"/>
      <c r="AB64" s="215"/>
      <c r="AC64" s="215"/>
      <c r="AD64" s="215"/>
      <c r="AE64" s="215"/>
      <c r="AF64" s="215"/>
      <c r="AG64" s="215"/>
      <c r="AH64" s="215"/>
      <c r="AI64" s="215"/>
      <c r="AJ64" s="215"/>
      <c r="AK64" s="215"/>
      <c r="AL64" s="215"/>
      <c r="AM64" s="215"/>
      <c r="AN64" s="215"/>
      <c r="AO64" s="215"/>
      <c r="AP64" s="215"/>
      <c r="AQ64" s="215"/>
      <c r="AR64" s="215"/>
      <c r="AS64" s="215"/>
      <c r="AT64" s="215"/>
      <c r="AU64" s="215"/>
      <c r="AV64" s="215"/>
      <c r="AW64" s="215"/>
      <c r="AX64" s="215"/>
      <c r="AY64" s="215"/>
      <c r="AZ64" s="215"/>
      <c r="BA64" s="215"/>
      <c r="BB64" s="215"/>
      <c r="BC64" s="215"/>
      <c r="BD64" s="215"/>
      <c r="BE64" s="215"/>
      <c r="BF64" s="215"/>
      <c r="BG64" s="215"/>
      <c r="BH64" s="215"/>
      <c r="BI64" s="215"/>
      <c r="BJ64" s="215"/>
      <c r="BK64" s="215"/>
      <c r="BL64" s="215"/>
      <c r="BM64" s="216">
        <v>18</v>
      </c>
    </row>
    <row r="65" spans="1:65">
      <c r="A65" s="30"/>
      <c r="B65" s="19">
        <v>1</v>
      </c>
      <c r="C65" s="9">
        <v>6</v>
      </c>
      <c r="D65" s="217">
        <v>50</v>
      </c>
      <c r="E65" s="218">
        <v>77</v>
      </c>
      <c r="F65" s="217">
        <v>39</v>
      </c>
      <c r="G65" s="217">
        <v>48</v>
      </c>
      <c r="H65" s="217">
        <v>52</v>
      </c>
      <c r="I65" s="218">
        <v>73</v>
      </c>
      <c r="J65" s="217"/>
      <c r="K65" s="217">
        <v>60</v>
      </c>
      <c r="L65" s="217">
        <v>50</v>
      </c>
      <c r="M65" s="218">
        <v>31</v>
      </c>
      <c r="N65" s="217">
        <v>50</v>
      </c>
      <c r="O65" s="217">
        <v>61</v>
      </c>
      <c r="P65" s="217">
        <v>50</v>
      </c>
      <c r="Q65" s="214"/>
      <c r="R65" s="215"/>
      <c r="S65" s="215"/>
      <c r="T65" s="215"/>
      <c r="U65" s="215"/>
      <c r="V65" s="215"/>
      <c r="W65" s="215"/>
      <c r="X65" s="215"/>
      <c r="Y65" s="215"/>
      <c r="Z65" s="215"/>
      <c r="AA65" s="215"/>
      <c r="AB65" s="215"/>
      <c r="AC65" s="215"/>
      <c r="AD65" s="215"/>
      <c r="AE65" s="215"/>
      <c r="AF65" s="215"/>
      <c r="AG65" s="215"/>
      <c r="AH65" s="215"/>
      <c r="AI65" s="215"/>
      <c r="AJ65" s="215"/>
      <c r="AK65" s="215"/>
      <c r="AL65" s="215"/>
      <c r="AM65" s="215"/>
      <c r="AN65" s="215"/>
      <c r="AO65" s="215"/>
      <c r="AP65" s="215"/>
      <c r="AQ65" s="215"/>
      <c r="AR65" s="215"/>
      <c r="AS65" s="215"/>
      <c r="AT65" s="215"/>
      <c r="AU65" s="215"/>
      <c r="AV65" s="215"/>
      <c r="AW65" s="215"/>
      <c r="AX65" s="215"/>
      <c r="AY65" s="215"/>
      <c r="AZ65" s="215"/>
      <c r="BA65" s="215"/>
      <c r="BB65" s="215"/>
      <c r="BC65" s="215"/>
      <c r="BD65" s="215"/>
      <c r="BE65" s="215"/>
      <c r="BF65" s="215"/>
      <c r="BG65" s="215"/>
      <c r="BH65" s="215"/>
      <c r="BI65" s="215"/>
      <c r="BJ65" s="215"/>
      <c r="BK65" s="215"/>
      <c r="BL65" s="215"/>
      <c r="BM65" s="220"/>
    </row>
    <row r="66" spans="1:65">
      <c r="A66" s="30"/>
      <c r="B66" s="20" t="s">
        <v>272</v>
      </c>
      <c r="C66" s="12"/>
      <c r="D66" s="221">
        <v>55</v>
      </c>
      <c r="E66" s="221">
        <v>77.166666666666671</v>
      </c>
      <c r="F66" s="221">
        <v>38.333333333333336</v>
      </c>
      <c r="G66" s="221">
        <v>47.333333333333336</v>
      </c>
      <c r="H66" s="221">
        <v>54</v>
      </c>
      <c r="I66" s="221">
        <v>73.666666666666671</v>
      </c>
      <c r="J66" s="221" t="s">
        <v>671</v>
      </c>
      <c r="K66" s="221">
        <v>60</v>
      </c>
      <c r="L66" s="221">
        <v>52</v>
      </c>
      <c r="M66" s="221">
        <v>33.833333333333336</v>
      </c>
      <c r="N66" s="221">
        <v>50</v>
      </c>
      <c r="O66" s="221">
        <v>59.166666666666664</v>
      </c>
      <c r="P66" s="221">
        <v>50</v>
      </c>
      <c r="Q66" s="214"/>
      <c r="R66" s="215"/>
      <c r="S66" s="215"/>
      <c r="T66" s="215"/>
      <c r="U66" s="215"/>
      <c r="V66" s="215"/>
      <c r="W66" s="215"/>
      <c r="X66" s="215"/>
      <c r="Y66" s="215"/>
      <c r="Z66" s="215"/>
      <c r="AA66" s="215"/>
      <c r="AB66" s="215"/>
      <c r="AC66" s="215"/>
      <c r="AD66" s="215"/>
      <c r="AE66" s="215"/>
      <c r="AF66" s="215"/>
      <c r="AG66" s="215"/>
      <c r="AH66" s="215"/>
      <c r="AI66" s="215"/>
      <c r="AJ66" s="215"/>
      <c r="AK66" s="215"/>
      <c r="AL66" s="215"/>
      <c r="AM66" s="215"/>
      <c r="AN66" s="215"/>
      <c r="AO66" s="215"/>
      <c r="AP66" s="215"/>
      <c r="AQ66" s="215"/>
      <c r="AR66" s="215"/>
      <c r="AS66" s="215"/>
      <c r="AT66" s="215"/>
      <c r="AU66" s="215"/>
      <c r="AV66" s="215"/>
      <c r="AW66" s="215"/>
      <c r="AX66" s="215"/>
      <c r="AY66" s="215"/>
      <c r="AZ66" s="215"/>
      <c r="BA66" s="215"/>
      <c r="BB66" s="215"/>
      <c r="BC66" s="215"/>
      <c r="BD66" s="215"/>
      <c r="BE66" s="215"/>
      <c r="BF66" s="215"/>
      <c r="BG66" s="215"/>
      <c r="BH66" s="215"/>
      <c r="BI66" s="215"/>
      <c r="BJ66" s="215"/>
      <c r="BK66" s="215"/>
      <c r="BL66" s="215"/>
      <c r="BM66" s="220"/>
    </row>
    <row r="67" spans="1:65">
      <c r="A67" s="30"/>
      <c r="B67" s="3" t="s">
        <v>273</v>
      </c>
      <c r="C67" s="29"/>
      <c r="D67" s="217">
        <v>55</v>
      </c>
      <c r="E67" s="217">
        <v>77</v>
      </c>
      <c r="F67" s="217">
        <v>39</v>
      </c>
      <c r="G67" s="217">
        <v>47</v>
      </c>
      <c r="H67" s="217">
        <v>53.5</v>
      </c>
      <c r="I67" s="217">
        <v>73.5</v>
      </c>
      <c r="J67" s="217" t="s">
        <v>671</v>
      </c>
      <c r="K67" s="217">
        <v>60</v>
      </c>
      <c r="L67" s="217">
        <v>52.5</v>
      </c>
      <c r="M67" s="217">
        <v>34.5</v>
      </c>
      <c r="N67" s="217">
        <v>50</v>
      </c>
      <c r="O67" s="217">
        <v>60</v>
      </c>
      <c r="P67" s="217">
        <v>50</v>
      </c>
      <c r="Q67" s="214"/>
      <c r="R67" s="215"/>
      <c r="S67" s="215"/>
      <c r="T67" s="215"/>
      <c r="U67" s="215"/>
      <c r="V67" s="215"/>
      <c r="W67" s="215"/>
      <c r="X67" s="215"/>
      <c r="Y67" s="215"/>
      <c r="Z67" s="215"/>
      <c r="AA67" s="215"/>
      <c r="AB67" s="215"/>
      <c r="AC67" s="215"/>
      <c r="AD67" s="215"/>
      <c r="AE67" s="215"/>
      <c r="AF67" s="215"/>
      <c r="AG67" s="215"/>
      <c r="AH67" s="215"/>
      <c r="AI67" s="215"/>
      <c r="AJ67" s="215"/>
      <c r="AK67" s="215"/>
      <c r="AL67" s="215"/>
      <c r="AM67" s="215"/>
      <c r="AN67" s="215"/>
      <c r="AO67" s="215"/>
      <c r="AP67" s="215"/>
      <c r="AQ67" s="215"/>
      <c r="AR67" s="215"/>
      <c r="AS67" s="215"/>
      <c r="AT67" s="215"/>
      <c r="AU67" s="215"/>
      <c r="AV67" s="215"/>
      <c r="AW67" s="215"/>
      <c r="AX67" s="215"/>
      <c r="AY67" s="215"/>
      <c r="AZ67" s="215"/>
      <c r="BA67" s="215"/>
      <c r="BB67" s="215"/>
      <c r="BC67" s="215"/>
      <c r="BD67" s="215"/>
      <c r="BE67" s="215"/>
      <c r="BF67" s="215"/>
      <c r="BG67" s="215"/>
      <c r="BH67" s="215"/>
      <c r="BI67" s="215"/>
      <c r="BJ67" s="215"/>
      <c r="BK67" s="215"/>
      <c r="BL67" s="215"/>
      <c r="BM67" s="220"/>
    </row>
    <row r="68" spans="1:65">
      <c r="A68" s="30"/>
      <c r="B68" s="3" t="s">
        <v>274</v>
      </c>
      <c r="C68" s="29"/>
      <c r="D68" s="217">
        <v>5.4772255750516612</v>
      </c>
      <c r="E68" s="217">
        <v>0.752772652709081</v>
      </c>
      <c r="F68" s="217">
        <v>1.8618986725025257</v>
      </c>
      <c r="G68" s="217">
        <v>1.0327955589886444</v>
      </c>
      <c r="H68" s="217">
        <v>2.6832815729997477</v>
      </c>
      <c r="I68" s="217">
        <v>2.5819888974716112</v>
      </c>
      <c r="J68" s="217" t="s">
        <v>671</v>
      </c>
      <c r="K68" s="217">
        <v>0</v>
      </c>
      <c r="L68" s="217">
        <v>1.6733200530681511</v>
      </c>
      <c r="M68" s="217">
        <v>2.3166067138525408</v>
      </c>
      <c r="N68" s="217">
        <v>0</v>
      </c>
      <c r="O68" s="217">
        <v>2.1369760566432809</v>
      </c>
      <c r="P68" s="217">
        <v>0</v>
      </c>
      <c r="Q68" s="214"/>
      <c r="R68" s="215"/>
      <c r="S68" s="215"/>
      <c r="T68" s="215"/>
      <c r="U68" s="215"/>
      <c r="V68" s="215"/>
      <c r="W68" s="215"/>
      <c r="X68" s="215"/>
      <c r="Y68" s="215"/>
      <c r="Z68" s="215"/>
      <c r="AA68" s="215"/>
      <c r="AB68" s="215"/>
      <c r="AC68" s="215"/>
      <c r="AD68" s="215"/>
      <c r="AE68" s="215"/>
      <c r="AF68" s="215"/>
      <c r="AG68" s="215"/>
      <c r="AH68" s="215"/>
      <c r="AI68" s="215"/>
      <c r="AJ68" s="215"/>
      <c r="AK68" s="215"/>
      <c r="AL68" s="215"/>
      <c r="AM68" s="215"/>
      <c r="AN68" s="215"/>
      <c r="AO68" s="215"/>
      <c r="AP68" s="215"/>
      <c r="AQ68" s="215"/>
      <c r="AR68" s="215"/>
      <c r="AS68" s="215"/>
      <c r="AT68" s="215"/>
      <c r="AU68" s="215"/>
      <c r="AV68" s="215"/>
      <c r="AW68" s="215"/>
      <c r="AX68" s="215"/>
      <c r="AY68" s="215"/>
      <c r="AZ68" s="215"/>
      <c r="BA68" s="215"/>
      <c r="BB68" s="215"/>
      <c r="BC68" s="215"/>
      <c r="BD68" s="215"/>
      <c r="BE68" s="215"/>
      <c r="BF68" s="215"/>
      <c r="BG68" s="215"/>
      <c r="BH68" s="215"/>
      <c r="BI68" s="215"/>
      <c r="BJ68" s="215"/>
      <c r="BK68" s="215"/>
      <c r="BL68" s="215"/>
      <c r="BM68" s="220"/>
    </row>
    <row r="69" spans="1:65">
      <c r="A69" s="30"/>
      <c r="B69" s="3" t="s">
        <v>87</v>
      </c>
      <c r="C69" s="29"/>
      <c r="D69" s="13">
        <v>9.9585919546393842E-2</v>
      </c>
      <c r="E69" s="13">
        <v>9.7551531668563403E-3</v>
      </c>
      <c r="F69" s="13">
        <v>4.8571269717457191E-2</v>
      </c>
      <c r="G69" s="13">
        <v>2.1819624485675586E-2</v>
      </c>
      <c r="H69" s="13">
        <v>4.9690399499995326E-2</v>
      </c>
      <c r="I69" s="13">
        <v>3.5049623042601057E-2</v>
      </c>
      <c r="J69" s="13" t="s">
        <v>671</v>
      </c>
      <c r="K69" s="13">
        <v>0</v>
      </c>
      <c r="L69" s="13">
        <v>3.2179231789772139E-2</v>
      </c>
      <c r="M69" s="13">
        <v>6.8471134399582481E-2</v>
      </c>
      <c r="N69" s="13">
        <v>0</v>
      </c>
      <c r="O69" s="13">
        <v>3.6117905182703344E-2</v>
      </c>
      <c r="P69" s="13">
        <v>0</v>
      </c>
      <c r="Q69" s="15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55"/>
    </row>
    <row r="70" spans="1:65">
      <c r="A70" s="30"/>
      <c r="B70" s="3" t="s">
        <v>275</v>
      </c>
      <c r="C70" s="29"/>
      <c r="D70" s="13">
        <v>6.2611806797853164E-2</v>
      </c>
      <c r="E70" s="13">
        <v>0.49087656529516988</v>
      </c>
      <c r="F70" s="13">
        <v>-0.25939177101967803</v>
      </c>
      <c r="G70" s="13">
        <v>-8.5509838998211185E-2</v>
      </c>
      <c r="H70" s="13">
        <v>4.3291592128801293E-2</v>
      </c>
      <c r="I70" s="13">
        <v>0.42325581395348832</v>
      </c>
      <c r="J70" s="13" t="s">
        <v>671</v>
      </c>
      <c r="K70" s="13">
        <v>0.15921288014311252</v>
      </c>
      <c r="L70" s="13">
        <v>4.6511627906975495E-3</v>
      </c>
      <c r="M70" s="13">
        <v>-0.34633273703041145</v>
      </c>
      <c r="N70" s="13">
        <v>-3.3989266547406194E-2</v>
      </c>
      <c r="O70" s="13">
        <v>0.14311270125223596</v>
      </c>
      <c r="P70" s="13">
        <v>-3.3989266547406194E-2</v>
      </c>
      <c r="Q70" s="15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55"/>
    </row>
    <row r="71" spans="1:65">
      <c r="A71" s="30"/>
      <c r="B71" s="46" t="s">
        <v>276</v>
      </c>
      <c r="C71" s="47"/>
      <c r="D71" s="45">
        <v>0.23</v>
      </c>
      <c r="E71" s="45">
        <v>2.75</v>
      </c>
      <c r="F71" s="45">
        <v>1.67</v>
      </c>
      <c r="G71" s="45">
        <v>0.65</v>
      </c>
      <c r="H71" s="45">
        <v>0.11</v>
      </c>
      <c r="I71" s="45">
        <v>2.36</v>
      </c>
      <c r="J71" s="45" t="s">
        <v>277</v>
      </c>
      <c r="K71" s="45">
        <v>0.8</v>
      </c>
      <c r="L71" s="45">
        <v>0.11</v>
      </c>
      <c r="M71" s="45">
        <v>2.1800000000000002</v>
      </c>
      <c r="N71" s="45">
        <v>0.34</v>
      </c>
      <c r="O71" s="45">
        <v>0.7</v>
      </c>
      <c r="P71" s="45">
        <v>0.34</v>
      </c>
      <c r="Q71" s="15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55"/>
    </row>
    <row r="72" spans="1:65">
      <c r="B72" s="31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BM72" s="55"/>
    </row>
    <row r="73" spans="1:65" ht="15">
      <c r="B73" s="8" t="s">
        <v>486</v>
      </c>
      <c r="BM73" s="28" t="s">
        <v>67</v>
      </c>
    </row>
    <row r="74" spans="1:65" ht="15">
      <c r="A74" s="25" t="s">
        <v>10</v>
      </c>
      <c r="B74" s="18" t="s">
        <v>111</v>
      </c>
      <c r="C74" s="15" t="s">
        <v>112</v>
      </c>
      <c r="D74" s="16" t="s">
        <v>230</v>
      </c>
      <c r="E74" s="17" t="s">
        <v>230</v>
      </c>
      <c r="F74" s="17" t="s">
        <v>230</v>
      </c>
      <c r="G74" s="17" t="s">
        <v>230</v>
      </c>
      <c r="H74" s="17" t="s">
        <v>230</v>
      </c>
      <c r="I74" s="17" t="s">
        <v>230</v>
      </c>
      <c r="J74" s="17" t="s">
        <v>230</v>
      </c>
      <c r="K74" s="17" t="s">
        <v>230</v>
      </c>
      <c r="L74" s="17" t="s">
        <v>230</v>
      </c>
      <c r="M74" s="17" t="s">
        <v>230</v>
      </c>
      <c r="N74" s="17" t="s">
        <v>230</v>
      </c>
      <c r="O74" s="17" t="s">
        <v>230</v>
      </c>
      <c r="P74" s="17" t="s">
        <v>230</v>
      </c>
      <c r="Q74" s="17" t="s">
        <v>230</v>
      </c>
      <c r="R74" s="17" t="s">
        <v>230</v>
      </c>
      <c r="S74" s="17" t="s">
        <v>230</v>
      </c>
      <c r="T74" s="17" t="s">
        <v>230</v>
      </c>
      <c r="U74" s="17" t="s">
        <v>230</v>
      </c>
      <c r="V74" s="17" t="s">
        <v>230</v>
      </c>
      <c r="W74" s="17" t="s">
        <v>230</v>
      </c>
      <c r="X74" s="17" t="s">
        <v>230</v>
      </c>
      <c r="Y74" s="15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28">
        <v>1</v>
      </c>
    </row>
    <row r="75" spans="1:65">
      <c r="A75" s="30"/>
      <c r="B75" s="19" t="s">
        <v>231</v>
      </c>
      <c r="C75" s="9" t="s">
        <v>231</v>
      </c>
      <c r="D75" s="151" t="s">
        <v>233</v>
      </c>
      <c r="E75" s="152" t="s">
        <v>235</v>
      </c>
      <c r="F75" s="152" t="s">
        <v>236</v>
      </c>
      <c r="G75" s="152" t="s">
        <v>239</v>
      </c>
      <c r="H75" s="152" t="s">
        <v>241</v>
      </c>
      <c r="I75" s="152" t="s">
        <v>242</v>
      </c>
      <c r="J75" s="152" t="s">
        <v>244</v>
      </c>
      <c r="K75" s="152" t="s">
        <v>245</v>
      </c>
      <c r="L75" s="152" t="s">
        <v>246</v>
      </c>
      <c r="M75" s="152" t="s">
        <v>247</v>
      </c>
      <c r="N75" s="152" t="s">
        <v>248</v>
      </c>
      <c r="O75" s="152" t="s">
        <v>250</v>
      </c>
      <c r="P75" s="152" t="s">
        <v>251</v>
      </c>
      <c r="Q75" s="152" t="s">
        <v>252</v>
      </c>
      <c r="R75" s="152" t="s">
        <v>253</v>
      </c>
      <c r="S75" s="152" t="s">
        <v>255</v>
      </c>
      <c r="T75" s="152" t="s">
        <v>259</v>
      </c>
      <c r="U75" s="152" t="s">
        <v>260</v>
      </c>
      <c r="V75" s="152" t="s">
        <v>261</v>
      </c>
      <c r="W75" s="152" t="s">
        <v>262</v>
      </c>
      <c r="X75" s="152" t="s">
        <v>263</v>
      </c>
      <c r="Y75" s="15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28" t="s">
        <v>3</v>
      </c>
    </row>
    <row r="76" spans="1:65">
      <c r="A76" s="30"/>
      <c r="B76" s="19"/>
      <c r="C76" s="9"/>
      <c r="D76" s="10" t="s">
        <v>279</v>
      </c>
      <c r="E76" s="11" t="s">
        <v>281</v>
      </c>
      <c r="F76" s="11" t="s">
        <v>281</v>
      </c>
      <c r="G76" s="11" t="s">
        <v>279</v>
      </c>
      <c r="H76" s="11" t="s">
        <v>282</v>
      </c>
      <c r="I76" s="11" t="s">
        <v>279</v>
      </c>
      <c r="J76" s="11" t="s">
        <v>279</v>
      </c>
      <c r="K76" s="11" t="s">
        <v>282</v>
      </c>
      <c r="L76" s="11" t="s">
        <v>279</v>
      </c>
      <c r="M76" s="11" t="s">
        <v>279</v>
      </c>
      <c r="N76" s="11" t="s">
        <v>282</v>
      </c>
      <c r="O76" s="11" t="s">
        <v>281</v>
      </c>
      <c r="P76" s="11" t="s">
        <v>281</v>
      </c>
      <c r="Q76" s="11" t="s">
        <v>279</v>
      </c>
      <c r="R76" s="11" t="s">
        <v>282</v>
      </c>
      <c r="S76" s="11" t="s">
        <v>279</v>
      </c>
      <c r="T76" s="11" t="s">
        <v>279</v>
      </c>
      <c r="U76" s="11" t="s">
        <v>282</v>
      </c>
      <c r="V76" s="11" t="s">
        <v>279</v>
      </c>
      <c r="W76" s="11" t="s">
        <v>282</v>
      </c>
      <c r="X76" s="11" t="s">
        <v>279</v>
      </c>
      <c r="Y76" s="15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28">
        <v>1</v>
      </c>
    </row>
    <row r="77" spans="1:65">
      <c r="A77" s="30"/>
      <c r="B77" s="19"/>
      <c r="C77" s="9"/>
      <c r="D77" s="26" t="s">
        <v>291</v>
      </c>
      <c r="E77" s="26" t="s">
        <v>291</v>
      </c>
      <c r="F77" s="26" t="s">
        <v>293</v>
      </c>
      <c r="G77" s="26" t="s">
        <v>117</v>
      </c>
      <c r="H77" s="26" t="s">
        <v>293</v>
      </c>
      <c r="I77" s="26" t="s">
        <v>291</v>
      </c>
      <c r="J77" s="26" t="s">
        <v>117</v>
      </c>
      <c r="K77" s="26" t="s">
        <v>294</v>
      </c>
      <c r="L77" s="26" t="s">
        <v>293</v>
      </c>
      <c r="M77" s="26" t="s">
        <v>294</v>
      </c>
      <c r="N77" s="26" t="s">
        <v>291</v>
      </c>
      <c r="O77" s="26" t="s">
        <v>293</v>
      </c>
      <c r="P77" s="26" t="s">
        <v>295</v>
      </c>
      <c r="Q77" s="26" t="s">
        <v>291</v>
      </c>
      <c r="R77" s="26" t="s">
        <v>294</v>
      </c>
      <c r="S77" s="26" t="s">
        <v>116</v>
      </c>
      <c r="T77" s="26" t="s">
        <v>291</v>
      </c>
      <c r="U77" s="26" t="s">
        <v>296</v>
      </c>
      <c r="V77" s="26" t="s">
        <v>291</v>
      </c>
      <c r="W77" s="26" t="s">
        <v>291</v>
      </c>
      <c r="X77" s="26" t="s">
        <v>291</v>
      </c>
      <c r="Y77" s="15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28">
        <v>2</v>
      </c>
    </row>
    <row r="78" spans="1:65">
      <c r="A78" s="30"/>
      <c r="B78" s="18">
        <v>1</v>
      </c>
      <c r="C78" s="14">
        <v>1</v>
      </c>
      <c r="D78" s="222">
        <v>30</v>
      </c>
      <c r="E78" s="222">
        <v>45</v>
      </c>
      <c r="F78" s="205">
        <v>36</v>
      </c>
      <c r="G78" s="222">
        <v>28</v>
      </c>
      <c r="H78" s="205">
        <v>32</v>
      </c>
      <c r="I78" s="205">
        <v>36.56</v>
      </c>
      <c r="J78" s="205">
        <v>37</v>
      </c>
      <c r="K78" s="205">
        <v>37</v>
      </c>
      <c r="L78" s="205">
        <v>30.800000000000004</v>
      </c>
      <c r="M78" s="205">
        <v>35</v>
      </c>
      <c r="N78" s="205">
        <v>39.799999999999997</v>
      </c>
      <c r="O78" s="205">
        <v>35</v>
      </c>
      <c r="P78" s="205">
        <v>34</v>
      </c>
      <c r="Q78" s="222">
        <v>30</v>
      </c>
      <c r="R78" s="222">
        <v>42</v>
      </c>
      <c r="S78" s="205">
        <v>34.6</v>
      </c>
      <c r="T78" s="205">
        <v>32.6</v>
      </c>
      <c r="U78" s="205">
        <v>38</v>
      </c>
      <c r="V78" s="222">
        <v>40</v>
      </c>
      <c r="W78" s="205">
        <v>35</v>
      </c>
      <c r="X78" s="222">
        <v>40</v>
      </c>
      <c r="Y78" s="206"/>
      <c r="Z78" s="207"/>
      <c r="AA78" s="207"/>
      <c r="AB78" s="207"/>
      <c r="AC78" s="207"/>
      <c r="AD78" s="207"/>
      <c r="AE78" s="207"/>
      <c r="AF78" s="207"/>
      <c r="AG78" s="207"/>
      <c r="AH78" s="207"/>
      <c r="AI78" s="207"/>
      <c r="AJ78" s="207"/>
      <c r="AK78" s="207"/>
      <c r="AL78" s="207"/>
      <c r="AM78" s="207"/>
      <c r="AN78" s="207"/>
      <c r="AO78" s="207"/>
      <c r="AP78" s="207"/>
      <c r="AQ78" s="207"/>
      <c r="AR78" s="207"/>
      <c r="AS78" s="207"/>
      <c r="AT78" s="207"/>
      <c r="AU78" s="207"/>
      <c r="AV78" s="207"/>
      <c r="AW78" s="207"/>
      <c r="AX78" s="207"/>
      <c r="AY78" s="207"/>
      <c r="AZ78" s="207"/>
      <c r="BA78" s="207"/>
      <c r="BB78" s="207"/>
      <c r="BC78" s="207"/>
      <c r="BD78" s="207"/>
      <c r="BE78" s="207"/>
      <c r="BF78" s="207"/>
      <c r="BG78" s="207"/>
      <c r="BH78" s="207"/>
      <c r="BI78" s="207"/>
      <c r="BJ78" s="207"/>
      <c r="BK78" s="207"/>
      <c r="BL78" s="207"/>
      <c r="BM78" s="208">
        <v>1</v>
      </c>
    </row>
    <row r="79" spans="1:65">
      <c r="A79" s="30"/>
      <c r="B79" s="19">
        <v>1</v>
      </c>
      <c r="C79" s="9">
        <v>2</v>
      </c>
      <c r="D79" s="223">
        <v>30</v>
      </c>
      <c r="E79" s="223">
        <v>46</v>
      </c>
      <c r="F79" s="209">
        <v>34</v>
      </c>
      <c r="G79" s="223">
        <v>29</v>
      </c>
      <c r="H79" s="209">
        <v>32</v>
      </c>
      <c r="I79" s="209">
        <v>36.97</v>
      </c>
      <c r="J79" s="209">
        <v>37</v>
      </c>
      <c r="K79" s="209">
        <v>36</v>
      </c>
      <c r="L79" s="209">
        <v>31.140000000000004</v>
      </c>
      <c r="M79" s="209">
        <v>35</v>
      </c>
      <c r="N79" s="209">
        <v>38.5</v>
      </c>
      <c r="O79" s="209">
        <v>35</v>
      </c>
      <c r="P79" s="209">
        <v>33</v>
      </c>
      <c r="Q79" s="223">
        <v>30</v>
      </c>
      <c r="R79" s="223">
        <v>40</v>
      </c>
      <c r="S79" s="209">
        <v>34.700000000000003</v>
      </c>
      <c r="T79" s="209">
        <v>33.1</v>
      </c>
      <c r="U79" s="209">
        <v>39</v>
      </c>
      <c r="V79" s="223">
        <v>40</v>
      </c>
      <c r="W79" s="209">
        <v>36</v>
      </c>
      <c r="X79" s="223">
        <v>40</v>
      </c>
      <c r="Y79" s="206"/>
      <c r="Z79" s="207"/>
      <c r="AA79" s="207"/>
      <c r="AB79" s="207"/>
      <c r="AC79" s="207"/>
      <c r="AD79" s="207"/>
      <c r="AE79" s="207"/>
      <c r="AF79" s="207"/>
      <c r="AG79" s="207"/>
      <c r="AH79" s="207"/>
      <c r="AI79" s="207"/>
      <c r="AJ79" s="207"/>
      <c r="AK79" s="207"/>
      <c r="AL79" s="207"/>
      <c r="AM79" s="207"/>
      <c r="AN79" s="207"/>
      <c r="AO79" s="207"/>
      <c r="AP79" s="207"/>
      <c r="AQ79" s="207"/>
      <c r="AR79" s="207"/>
      <c r="AS79" s="207"/>
      <c r="AT79" s="207"/>
      <c r="AU79" s="207"/>
      <c r="AV79" s="207"/>
      <c r="AW79" s="207"/>
      <c r="AX79" s="207"/>
      <c r="AY79" s="207"/>
      <c r="AZ79" s="207"/>
      <c r="BA79" s="207"/>
      <c r="BB79" s="207"/>
      <c r="BC79" s="207"/>
      <c r="BD79" s="207"/>
      <c r="BE79" s="207"/>
      <c r="BF79" s="207"/>
      <c r="BG79" s="207"/>
      <c r="BH79" s="207"/>
      <c r="BI79" s="207"/>
      <c r="BJ79" s="207"/>
      <c r="BK79" s="207"/>
      <c r="BL79" s="207"/>
      <c r="BM79" s="208">
        <v>20</v>
      </c>
    </row>
    <row r="80" spans="1:65">
      <c r="A80" s="30"/>
      <c r="B80" s="19">
        <v>1</v>
      </c>
      <c r="C80" s="9">
        <v>3</v>
      </c>
      <c r="D80" s="223">
        <v>30</v>
      </c>
      <c r="E80" s="223">
        <v>46</v>
      </c>
      <c r="F80" s="209">
        <v>36</v>
      </c>
      <c r="G80" s="223">
        <v>29</v>
      </c>
      <c r="H80" s="209">
        <v>32</v>
      </c>
      <c r="I80" s="209">
        <v>36.81</v>
      </c>
      <c r="J80" s="209">
        <v>36</v>
      </c>
      <c r="K80" s="209">
        <v>36</v>
      </c>
      <c r="L80" s="209">
        <v>30.28</v>
      </c>
      <c r="M80" s="209">
        <v>35</v>
      </c>
      <c r="N80" s="209">
        <v>42.3</v>
      </c>
      <c r="O80" s="209">
        <v>35</v>
      </c>
      <c r="P80" s="209">
        <v>35</v>
      </c>
      <c r="Q80" s="223">
        <v>30</v>
      </c>
      <c r="R80" s="223">
        <v>40</v>
      </c>
      <c r="S80" s="209">
        <v>35.1</v>
      </c>
      <c r="T80" s="209">
        <v>34.200000000000003</v>
      </c>
      <c r="U80" s="209">
        <v>39</v>
      </c>
      <c r="V80" s="223">
        <v>40</v>
      </c>
      <c r="W80" s="209">
        <v>36</v>
      </c>
      <c r="X80" s="223">
        <v>40</v>
      </c>
      <c r="Y80" s="206"/>
      <c r="Z80" s="207"/>
      <c r="AA80" s="207"/>
      <c r="AB80" s="207"/>
      <c r="AC80" s="207"/>
      <c r="AD80" s="207"/>
      <c r="AE80" s="207"/>
      <c r="AF80" s="207"/>
      <c r="AG80" s="207"/>
      <c r="AH80" s="207"/>
      <c r="AI80" s="207"/>
      <c r="AJ80" s="207"/>
      <c r="AK80" s="207"/>
      <c r="AL80" s="207"/>
      <c r="AM80" s="207"/>
      <c r="AN80" s="207"/>
      <c r="AO80" s="207"/>
      <c r="AP80" s="207"/>
      <c r="AQ80" s="207"/>
      <c r="AR80" s="207"/>
      <c r="AS80" s="207"/>
      <c r="AT80" s="207"/>
      <c r="AU80" s="207"/>
      <c r="AV80" s="207"/>
      <c r="AW80" s="207"/>
      <c r="AX80" s="207"/>
      <c r="AY80" s="207"/>
      <c r="AZ80" s="207"/>
      <c r="BA80" s="207"/>
      <c r="BB80" s="207"/>
      <c r="BC80" s="207"/>
      <c r="BD80" s="207"/>
      <c r="BE80" s="207"/>
      <c r="BF80" s="207"/>
      <c r="BG80" s="207"/>
      <c r="BH80" s="207"/>
      <c r="BI80" s="207"/>
      <c r="BJ80" s="207"/>
      <c r="BK80" s="207"/>
      <c r="BL80" s="207"/>
      <c r="BM80" s="208">
        <v>16</v>
      </c>
    </row>
    <row r="81" spans="1:65">
      <c r="A81" s="30"/>
      <c r="B81" s="19">
        <v>1</v>
      </c>
      <c r="C81" s="9">
        <v>4</v>
      </c>
      <c r="D81" s="223">
        <v>30</v>
      </c>
      <c r="E81" s="223">
        <v>46</v>
      </c>
      <c r="F81" s="209">
        <v>33</v>
      </c>
      <c r="G81" s="223">
        <v>28</v>
      </c>
      <c r="H81" s="209">
        <v>32</v>
      </c>
      <c r="I81" s="209">
        <v>35.94</v>
      </c>
      <c r="J81" s="209">
        <v>37</v>
      </c>
      <c r="K81" s="209">
        <v>37</v>
      </c>
      <c r="L81" s="209">
        <v>30.33</v>
      </c>
      <c r="M81" s="209">
        <v>33</v>
      </c>
      <c r="N81" s="209">
        <v>39.4</v>
      </c>
      <c r="O81" s="224">
        <v>38</v>
      </c>
      <c r="P81" s="209">
        <v>32</v>
      </c>
      <c r="Q81" s="223">
        <v>30</v>
      </c>
      <c r="R81" s="223">
        <v>42</v>
      </c>
      <c r="S81" s="209">
        <v>33.9</v>
      </c>
      <c r="T81" s="209">
        <v>34.6</v>
      </c>
      <c r="U81" s="209">
        <v>40</v>
      </c>
      <c r="V81" s="223">
        <v>40</v>
      </c>
      <c r="W81" s="209">
        <v>36</v>
      </c>
      <c r="X81" s="223">
        <v>40</v>
      </c>
      <c r="Y81" s="206"/>
      <c r="Z81" s="207"/>
      <c r="AA81" s="207"/>
      <c r="AB81" s="207"/>
      <c r="AC81" s="207"/>
      <c r="AD81" s="207"/>
      <c r="AE81" s="207"/>
      <c r="AF81" s="207"/>
      <c r="AG81" s="207"/>
      <c r="AH81" s="207"/>
      <c r="AI81" s="207"/>
      <c r="AJ81" s="207"/>
      <c r="AK81" s="207"/>
      <c r="AL81" s="207"/>
      <c r="AM81" s="207"/>
      <c r="AN81" s="207"/>
      <c r="AO81" s="207"/>
      <c r="AP81" s="207"/>
      <c r="AQ81" s="207"/>
      <c r="AR81" s="207"/>
      <c r="AS81" s="207"/>
      <c r="AT81" s="207"/>
      <c r="AU81" s="207"/>
      <c r="AV81" s="207"/>
      <c r="AW81" s="207"/>
      <c r="AX81" s="207"/>
      <c r="AY81" s="207"/>
      <c r="AZ81" s="207"/>
      <c r="BA81" s="207"/>
      <c r="BB81" s="207"/>
      <c r="BC81" s="207"/>
      <c r="BD81" s="207"/>
      <c r="BE81" s="207"/>
      <c r="BF81" s="207"/>
      <c r="BG81" s="207"/>
      <c r="BH81" s="207"/>
      <c r="BI81" s="207"/>
      <c r="BJ81" s="207"/>
      <c r="BK81" s="207"/>
      <c r="BL81" s="207"/>
      <c r="BM81" s="208">
        <v>35.089761904761907</v>
      </c>
    </row>
    <row r="82" spans="1:65">
      <c r="A82" s="30"/>
      <c r="B82" s="19">
        <v>1</v>
      </c>
      <c r="C82" s="9">
        <v>5</v>
      </c>
      <c r="D82" s="223">
        <v>30</v>
      </c>
      <c r="E82" s="224">
        <v>51</v>
      </c>
      <c r="F82" s="209">
        <v>32</v>
      </c>
      <c r="G82" s="223">
        <v>28</v>
      </c>
      <c r="H82" s="209">
        <v>32</v>
      </c>
      <c r="I82" s="209">
        <v>36.44</v>
      </c>
      <c r="J82" s="209">
        <v>37</v>
      </c>
      <c r="K82" s="209">
        <v>36</v>
      </c>
      <c r="L82" s="209">
        <v>30.46</v>
      </c>
      <c r="M82" s="209">
        <v>34</v>
      </c>
      <c r="N82" s="209">
        <v>41.2</v>
      </c>
      <c r="O82" s="209">
        <v>35</v>
      </c>
      <c r="P82" s="209">
        <v>32</v>
      </c>
      <c r="Q82" s="223">
        <v>30</v>
      </c>
      <c r="R82" s="223">
        <v>42</v>
      </c>
      <c r="S82" s="209">
        <v>34.1</v>
      </c>
      <c r="T82" s="209">
        <v>34.1</v>
      </c>
      <c r="U82" s="209">
        <v>38</v>
      </c>
      <c r="V82" s="223">
        <v>40</v>
      </c>
      <c r="W82" s="209">
        <v>35</v>
      </c>
      <c r="X82" s="223">
        <v>40</v>
      </c>
      <c r="Y82" s="206"/>
      <c r="Z82" s="207"/>
      <c r="AA82" s="207"/>
      <c r="AB82" s="207"/>
      <c r="AC82" s="207"/>
      <c r="AD82" s="207"/>
      <c r="AE82" s="207"/>
      <c r="AF82" s="207"/>
      <c r="AG82" s="207"/>
      <c r="AH82" s="207"/>
      <c r="AI82" s="207"/>
      <c r="AJ82" s="207"/>
      <c r="AK82" s="207"/>
      <c r="AL82" s="207"/>
      <c r="AM82" s="207"/>
      <c r="AN82" s="207"/>
      <c r="AO82" s="207"/>
      <c r="AP82" s="207"/>
      <c r="AQ82" s="207"/>
      <c r="AR82" s="207"/>
      <c r="AS82" s="207"/>
      <c r="AT82" s="207"/>
      <c r="AU82" s="207"/>
      <c r="AV82" s="207"/>
      <c r="AW82" s="207"/>
      <c r="AX82" s="207"/>
      <c r="AY82" s="207"/>
      <c r="AZ82" s="207"/>
      <c r="BA82" s="207"/>
      <c r="BB82" s="207"/>
      <c r="BC82" s="207"/>
      <c r="BD82" s="207"/>
      <c r="BE82" s="207"/>
      <c r="BF82" s="207"/>
      <c r="BG82" s="207"/>
      <c r="BH82" s="207"/>
      <c r="BI82" s="207"/>
      <c r="BJ82" s="207"/>
      <c r="BK82" s="207"/>
      <c r="BL82" s="207"/>
      <c r="BM82" s="208">
        <v>19</v>
      </c>
    </row>
    <row r="83" spans="1:65">
      <c r="A83" s="30"/>
      <c r="B83" s="19">
        <v>1</v>
      </c>
      <c r="C83" s="9">
        <v>6</v>
      </c>
      <c r="D83" s="223">
        <v>30</v>
      </c>
      <c r="E83" s="223">
        <v>47</v>
      </c>
      <c r="F83" s="209">
        <v>33</v>
      </c>
      <c r="G83" s="223">
        <v>27</v>
      </c>
      <c r="H83" s="209">
        <v>32</v>
      </c>
      <c r="I83" s="209">
        <v>36.450000000000003</v>
      </c>
      <c r="J83" s="209">
        <v>36</v>
      </c>
      <c r="K83" s="209">
        <v>37</v>
      </c>
      <c r="L83" s="209">
        <v>30.760000000000005</v>
      </c>
      <c r="M83" s="209">
        <v>34</v>
      </c>
      <c r="N83" s="209">
        <v>37.200000000000003</v>
      </c>
      <c r="O83" s="209">
        <v>35</v>
      </c>
      <c r="P83" s="209">
        <v>33</v>
      </c>
      <c r="Q83" s="223">
        <v>30</v>
      </c>
      <c r="R83" s="223">
        <v>43</v>
      </c>
      <c r="S83" s="209">
        <v>33.700000000000003</v>
      </c>
      <c r="T83" s="209">
        <v>33.5</v>
      </c>
      <c r="U83" s="209">
        <v>39</v>
      </c>
      <c r="V83" s="223">
        <v>40</v>
      </c>
      <c r="W83" s="209">
        <v>37</v>
      </c>
      <c r="X83" s="223">
        <v>40</v>
      </c>
      <c r="Y83" s="206"/>
      <c r="Z83" s="207"/>
      <c r="AA83" s="207"/>
      <c r="AB83" s="207"/>
      <c r="AC83" s="207"/>
      <c r="AD83" s="207"/>
      <c r="AE83" s="207"/>
      <c r="AF83" s="207"/>
      <c r="AG83" s="207"/>
      <c r="AH83" s="207"/>
      <c r="AI83" s="207"/>
      <c r="AJ83" s="207"/>
      <c r="AK83" s="207"/>
      <c r="AL83" s="207"/>
      <c r="AM83" s="207"/>
      <c r="AN83" s="207"/>
      <c r="AO83" s="207"/>
      <c r="AP83" s="207"/>
      <c r="AQ83" s="207"/>
      <c r="AR83" s="207"/>
      <c r="AS83" s="207"/>
      <c r="AT83" s="207"/>
      <c r="AU83" s="207"/>
      <c r="AV83" s="207"/>
      <c r="AW83" s="207"/>
      <c r="AX83" s="207"/>
      <c r="AY83" s="207"/>
      <c r="AZ83" s="207"/>
      <c r="BA83" s="207"/>
      <c r="BB83" s="207"/>
      <c r="BC83" s="207"/>
      <c r="BD83" s="207"/>
      <c r="BE83" s="207"/>
      <c r="BF83" s="207"/>
      <c r="BG83" s="207"/>
      <c r="BH83" s="207"/>
      <c r="BI83" s="207"/>
      <c r="BJ83" s="207"/>
      <c r="BK83" s="207"/>
      <c r="BL83" s="207"/>
      <c r="BM83" s="210"/>
    </row>
    <row r="84" spans="1:65">
      <c r="A84" s="30"/>
      <c r="B84" s="20" t="s">
        <v>272</v>
      </c>
      <c r="C84" s="12"/>
      <c r="D84" s="211">
        <v>30</v>
      </c>
      <c r="E84" s="211">
        <v>46.833333333333336</v>
      </c>
      <c r="F84" s="211">
        <v>34</v>
      </c>
      <c r="G84" s="211">
        <v>28.166666666666668</v>
      </c>
      <c r="H84" s="211">
        <v>32</v>
      </c>
      <c r="I84" s="211">
        <v>36.528333333333336</v>
      </c>
      <c r="J84" s="211">
        <v>36.666666666666664</v>
      </c>
      <c r="K84" s="211">
        <v>36.5</v>
      </c>
      <c r="L84" s="211">
        <v>30.628333333333341</v>
      </c>
      <c r="M84" s="211">
        <v>34.333333333333336</v>
      </c>
      <c r="N84" s="211">
        <v>39.733333333333327</v>
      </c>
      <c r="O84" s="211">
        <v>35.5</v>
      </c>
      <c r="P84" s="211">
        <v>33.166666666666664</v>
      </c>
      <c r="Q84" s="211">
        <v>30</v>
      </c>
      <c r="R84" s="211">
        <v>41.5</v>
      </c>
      <c r="S84" s="211">
        <v>34.35</v>
      </c>
      <c r="T84" s="211">
        <v>33.68333333333333</v>
      </c>
      <c r="U84" s="211">
        <v>38.833333333333336</v>
      </c>
      <c r="V84" s="211">
        <v>40</v>
      </c>
      <c r="W84" s="211">
        <v>35.833333333333336</v>
      </c>
      <c r="X84" s="211">
        <v>40</v>
      </c>
      <c r="Y84" s="206"/>
      <c r="Z84" s="207"/>
      <c r="AA84" s="207"/>
      <c r="AB84" s="207"/>
      <c r="AC84" s="207"/>
      <c r="AD84" s="207"/>
      <c r="AE84" s="207"/>
      <c r="AF84" s="207"/>
      <c r="AG84" s="207"/>
      <c r="AH84" s="207"/>
      <c r="AI84" s="207"/>
      <c r="AJ84" s="207"/>
      <c r="AK84" s="207"/>
      <c r="AL84" s="207"/>
      <c r="AM84" s="207"/>
      <c r="AN84" s="207"/>
      <c r="AO84" s="207"/>
      <c r="AP84" s="207"/>
      <c r="AQ84" s="207"/>
      <c r="AR84" s="207"/>
      <c r="AS84" s="207"/>
      <c r="AT84" s="207"/>
      <c r="AU84" s="207"/>
      <c r="AV84" s="207"/>
      <c r="AW84" s="207"/>
      <c r="AX84" s="207"/>
      <c r="AY84" s="207"/>
      <c r="AZ84" s="207"/>
      <c r="BA84" s="207"/>
      <c r="BB84" s="207"/>
      <c r="BC84" s="207"/>
      <c r="BD84" s="207"/>
      <c r="BE84" s="207"/>
      <c r="BF84" s="207"/>
      <c r="BG84" s="207"/>
      <c r="BH84" s="207"/>
      <c r="BI84" s="207"/>
      <c r="BJ84" s="207"/>
      <c r="BK84" s="207"/>
      <c r="BL84" s="207"/>
      <c r="BM84" s="210"/>
    </row>
    <row r="85" spans="1:65">
      <c r="A85" s="30"/>
      <c r="B85" s="3" t="s">
        <v>273</v>
      </c>
      <c r="C85" s="29"/>
      <c r="D85" s="209">
        <v>30</v>
      </c>
      <c r="E85" s="209">
        <v>46</v>
      </c>
      <c r="F85" s="209">
        <v>33.5</v>
      </c>
      <c r="G85" s="209">
        <v>28</v>
      </c>
      <c r="H85" s="209">
        <v>32</v>
      </c>
      <c r="I85" s="209">
        <v>36.505000000000003</v>
      </c>
      <c r="J85" s="209">
        <v>37</v>
      </c>
      <c r="K85" s="209">
        <v>36.5</v>
      </c>
      <c r="L85" s="209">
        <v>30.610000000000003</v>
      </c>
      <c r="M85" s="209">
        <v>34.5</v>
      </c>
      <c r="N85" s="209">
        <v>39.599999999999994</v>
      </c>
      <c r="O85" s="209">
        <v>35</v>
      </c>
      <c r="P85" s="209">
        <v>33</v>
      </c>
      <c r="Q85" s="209">
        <v>30</v>
      </c>
      <c r="R85" s="209">
        <v>42</v>
      </c>
      <c r="S85" s="209">
        <v>34.35</v>
      </c>
      <c r="T85" s="209">
        <v>33.799999999999997</v>
      </c>
      <c r="U85" s="209">
        <v>39</v>
      </c>
      <c r="V85" s="209">
        <v>40</v>
      </c>
      <c r="W85" s="209">
        <v>36</v>
      </c>
      <c r="X85" s="209">
        <v>40</v>
      </c>
      <c r="Y85" s="206"/>
      <c r="Z85" s="207"/>
      <c r="AA85" s="207"/>
      <c r="AB85" s="207"/>
      <c r="AC85" s="207"/>
      <c r="AD85" s="207"/>
      <c r="AE85" s="207"/>
      <c r="AF85" s="207"/>
      <c r="AG85" s="207"/>
      <c r="AH85" s="207"/>
      <c r="AI85" s="207"/>
      <c r="AJ85" s="207"/>
      <c r="AK85" s="207"/>
      <c r="AL85" s="207"/>
      <c r="AM85" s="207"/>
      <c r="AN85" s="207"/>
      <c r="AO85" s="207"/>
      <c r="AP85" s="207"/>
      <c r="AQ85" s="207"/>
      <c r="AR85" s="207"/>
      <c r="AS85" s="207"/>
      <c r="AT85" s="207"/>
      <c r="AU85" s="207"/>
      <c r="AV85" s="207"/>
      <c r="AW85" s="207"/>
      <c r="AX85" s="207"/>
      <c r="AY85" s="207"/>
      <c r="AZ85" s="207"/>
      <c r="BA85" s="207"/>
      <c r="BB85" s="207"/>
      <c r="BC85" s="207"/>
      <c r="BD85" s="207"/>
      <c r="BE85" s="207"/>
      <c r="BF85" s="207"/>
      <c r="BG85" s="207"/>
      <c r="BH85" s="207"/>
      <c r="BI85" s="207"/>
      <c r="BJ85" s="207"/>
      <c r="BK85" s="207"/>
      <c r="BL85" s="207"/>
      <c r="BM85" s="210"/>
    </row>
    <row r="86" spans="1:65">
      <c r="A86" s="30"/>
      <c r="B86" s="3" t="s">
        <v>274</v>
      </c>
      <c r="C86" s="29"/>
      <c r="D86" s="24">
        <v>0</v>
      </c>
      <c r="E86" s="24">
        <v>2.1369760566432809</v>
      </c>
      <c r="F86" s="24">
        <v>1.6733200530681511</v>
      </c>
      <c r="G86" s="24">
        <v>0.752772652709081</v>
      </c>
      <c r="H86" s="24">
        <v>0</v>
      </c>
      <c r="I86" s="24">
        <v>0.35650619442958809</v>
      </c>
      <c r="J86" s="24">
        <v>0.51639777949432231</v>
      </c>
      <c r="K86" s="24">
        <v>0.54772255750516607</v>
      </c>
      <c r="L86" s="24">
        <v>0.33084235923875899</v>
      </c>
      <c r="M86" s="24">
        <v>0.81649658092772603</v>
      </c>
      <c r="N86" s="24">
        <v>1.8326665454104474</v>
      </c>
      <c r="O86" s="24">
        <v>1.2247448713915889</v>
      </c>
      <c r="P86" s="24">
        <v>1.169045194450012</v>
      </c>
      <c r="Q86" s="24">
        <v>0</v>
      </c>
      <c r="R86" s="24">
        <v>1.2247448713915889</v>
      </c>
      <c r="S86" s="24">
        <v>0.53572380943915521</v>
      </c>
      <c r="T86" s="24">
        <v>0.75210814825174388</v>
      </c>
      <c r="U86" s="24">
        <v>0.752772652709081</v>
      </c>
      <c r="V86" s="24">
        <v>0</v>
      </c>
      <c r="W86" s="24">
        <v>0.752772652709081</v>
      </c>
      <c r="X86" s="24">
        <v>0</v>
      </c>
      <c r="Y86" s="15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55"/>
    </row>
    <row r="87" spans="1:65">
      <c r="A87" s="30"/>
      <c r="B87" s="3" t="s">
        <v>87</v>
      </c>
      <c r="C87" s="29"/>
      <c r="D87" s="13">
        <v>0</v>
      </c>
      <c r="E87" s="13">
        <v>4.5629381992383221E-2</v>
      </c>
      <c r="F87" s="13">
        <v>4.9215295678475032E-2</v>
      </c>
      <c r="G87" s="13">
        <v>2.672565630919814E-2</v>
      </c>
      <c r="H87" s="13">
        <v>0</v>
      </c>
      <c r="I87" s="13">
        <v>9.759716962072949E-3</v>
      </c>
      <c r="J87" s="13">
        <v>1.4083575804390609E-2</v>
      </c>
      <c r="K87" s="13">
        <v>1.5006097465894961E-2</v>
      </c>
      <c r="L87" s="13">
        <v>1.0801840101390616E-2</v>
      </c>
      <c r="M87" s="13">
        <v>2.3781453813428912E-2</v>
      </c>
      <c r="N87" s="13">
        <v>4.6124158022075028E-2</v>
      </c>
      <c r="O87" s="13">
        <v>3.4499855532157432E-2</v>
      </c>
      <c r="P87" s="13">
        <v>3.5247593802512925E-2</v>
      </c>
      <c r="Q87" s="13">
        <v>0</v>
      </c>
      <c r="R87" s="13">
        <v>2.9511924611845517E-2</v>
      </c>
      <c r="S87" s="13">
        <v>1.5596035209291271E-2</v>
      </c>
      <c r="T87" s="13">
        <v>2.2328792130185373E-2</v>
      </c>
      <c r="U87" s="13">
        <v>1.9384703503238135E-2</v>
      </c>
      <c r="V87" s="13">
        <v>0</v>
      </c>
      <c r="W87" s="13">
        <v>2.1007608912811563E-2</v>
      </c>
      <c r="X87" s="13">
        <v>0</v>
      </c>
      <c r="Y87" s="15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55"/>
    </row>
    <row r="88" spans="1:65">
      <c r="A88" s="30"/>
      <c r="B88" s="3" t="s">
        <v>275</v>
      </c>
      <c r="C88" s="29"/>
      <c r="D88" s="13">
        <v>-0.14504977031694233</v>
      </c>
      <c r="E88" s="13">
        <v>0.33467230300521789</v>
      </c>
      <c r="F88" s="13">
        <v>-3.1056406359201261E-2</v>
      </c>
      <c r="G88" s="13">
        <v>-0.19729672879757365</v>
      </c>
      <c r="H88" s="13">
        <v>-8.8053088338071794E-2</v>
      </c>
      <c r="I88" s="13">
        <v>4.0996899109087659E-2</v>
      </c>
      <c r="J88" s="13">
        <v>4.4939169612626007E-2</v>
      </c>
      <c r="K88" s="13">
        <v>4.0189446114386795E-2</v>
      </c>
      <c r="L88" s="13">
        <v>-0.12714331272858026</v>
      </c>
      <c r="M88" s="13">
        <v>-2.1556959362722838E-2</v>
      </c>
      <c r="N88" s="13">
        <v>0.13233408198022723</v>
      </c>
      <c r="O88" s="13">
        <v>1.1691105124951529E-2</v>
      </c>
      <c r="P88" s="13">
        <v>-5.4805023850397427E-2</v>
      </c>
      <c r="Q88" s="13">
        <v>-0.14504977031694233</v>
      </c>
      <c r="R88" s="13">
        <v>0.18268115106156313</v>
      </c>
      <c r="S88" s="13">
        <v>-2.1081987012898873E-2</v>
      </c>
      <c r="T88" s="13">
        <v>-4.0080881005855939E-2</v>
      </c>
      <c r="U88" s="13">
        <v>0.10668557508973575</v>
      </c>
      <c r="V88" s="13">
        <v>0.13993363957741023</v>
      </c>
      <c r="W88" s="13">
        <v>2.1190552121430173E-2</v>
      </c>
      <c r="X88" s="13">
        <v>0.13993363957741023</v>
      </c>
      <c r="Y88" s="15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55"/>
    </row>
    <row r="89" spans="1:65">
      <c r="A89" s="30"/>
      <c r="B89" s="46" t="s">
        <v>276</v>
      </c>
      <c r="C89" s="47"/>
      <c r="D89" s="45" t="s">
        <v>277</v>
      </c>
      <c r="E89" s="45">
        <v>4.21</v>
      </c>
      <c r="F89" s="45">
        <v>0.56000000000000005</v>
      </c>
      <c r="G89" s="45">
        <v>2.72</v>
      </c>
      <c r="H89" s="45">
        <v>1.3</v>
      </c>
      <c r="I89" s="45">
        <v>0.38</v>
      </c>
      <c r="J89" s="45">
        <v>0.43</v>
      </c>
      <c r="K89" s="45">
        <v>0.37</v>
      </c>
      <c r="L89" s="45">
        <v>1.81</v>
      </c>
      <c r="M89" s="45">
        <v>0.43</v>
      </c>
      <c r="N89" s="45">
        <v>1.57</v>
      </c>
      <c r="O89" s="45">
        <v>0</v>
      </c>
      <c r="P89" s="45">
        <v>0.87</v>
      </c>
      <c r="Q89" s="45" t="s">
        <v>277</v>
      </c>
      <c r="R89" s="45">
        <v>2.23</v>
      </c>
      <c r="S89" s="45">
        <v>0.43</v>
      </c>
      <c r="T89" s="45">
        <v>0.67</v>
      </c>
      <c r="U89" s="45">
        <v>1.24</v>
      </c>
      <c r="V89" s="45" t="s">
        <v>277</v>
      </c>
      <c r="W89" s="45">
        <v>0.12</v>
      </c>
      <c r="X89" s="45" t="s">
        <v>277</v>
      </c>
      <c r="Y89" s="15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55"/>
    </row>
    <row r="90" spans="1:65">
      <c r="B90" s="31" t="s">
        <v>297</v>
      </c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BM90" s="55"/>
    </row>
    <row r="91" spans="1:65">
      <c r="BM91" s="55"/>
    </row>
    <row r="92" spans="1:65" ht="15">
      <c r="B92" s="8" t="s">
        <v>487</v>
      </c>
      <c r="BM92" s="28" t="s">
        <v>67</v>
      </c>
    </row>
    <row r="93" spans="1:65" ht="15">
      <c r="A93" s="25" t="s">
        <v>13</v>
      </c>
      <c r="B93" s="18" t="s">
        <v>111</v>
      </c>
      <c r="C93" s="15" t="s">
        <v>112</v>
      </c>
      <c r="D93" s="16" t="s">
        <v>230</v>
      </c>
      <c r="E93" s="17" t="s">
        <v>230</v>
      </c>
      <c r="F93" s="17" t="s">
        <v>230</v>
      </c>
      <c r="G93" s="17" t="s">
        <v>230</v>
      </c>
      <c r="H93" s="17" t="s">
        <v>230</v>
      </c>
      <c r="I93" s="17" t="s">
        <v>230</v>
      </c>
      <c r="J93" s="17" t="s">
        <v>230</v>
      </c>
      <c r="K93" s="17" t="s">
        <v>230</v>
      </c>
      <c r="L93" s="17" t="s">
        <v>230</v>
      </c>
      <c r="M93" s="17" t="s">
        <v>230</v>
      </c>
      <c r="N93" s="17" t="s">
        <v>230</v>
      </c>
      <c r="O93" s="17" t="s">
        <v>230</v>
      </c>
      <c r="P93" s="17" t="s">
        <v>230</v>
      </c>
      <c r="Q93" s="17" t="s">
        <v>230</v>
      </c>
      <c r="R93" s="17" t="s">
        <v>230</v>
      </c>
      <c r="S93" s="17" t="s">
        <v>230</v>
      </c>
      <c r="T93" s="17" t="s">
        <v>230</v>
      </c>
      <c r="U93" s="17" t="s">
        <v>230</v>
      </c>
      <c r="V93" s="17" t="s">
        <v>230</v>
      </c>
      <c r="W93" s="15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28">
        <v>1</v>
      </c>
    </row>
    <row r="94" spans="1:65">
      <c r="A94" s="30"/>
      <c r="B94" s="19" t="s">
        <v>231</v>
      </c>
      <c r="C94" s="9" t="s">
        <v>231</v>
      </c>
      <c r="D94" s="151" t="s">
        <v>233</v>
      </c>
      <c r="E94" s="152" t="s">
        <v>235</v>
      </c>
      <c r="F94" s="152" t="s">
        <v>236</v>
      </c>
      <c r="G94" s="152" t="s">
        <v>238</v>
      </c>
      <c r="H94" s="152" t="s">
        <v>239</v>
      </c>
      <c r="I94" s="152" t="s">
        <v>241</v>
      </c>
      <c r="J94" s="152" t="s">
        <v>242</v>
      </c>
      <c r="K94" s="152" t="s">
        <v>244</v>
      </c>
      <c r="L94" s="152" t="s">
        <v>245</v>
      </c>
      <c r="M94" s="152" t="s">
        <v>246</v>
      </c>
      <c r="N94" s="152" t="s">
        <v>247</v>
      </c>
      <c r="O94" s="152" t="s">
        <v>248</v>
      </c>
      <c r="P94" s="152" t="s">
        <v>250</v>
      </c>
      <c r="Q94" s="152" t="s">
        <v>251</v>
      </c>
      <c r="R94" s="152" t="s">
        <v>252</v>
      </c>
      <c r="S94" s="152" t="s">
        <v>253</v>
      </c>
      <c r="T94" s="152" t="s">
        <v>261</v>
      </c>
      <c r="U94" s="152" t="s">
        <v>262</v>
      </c>
      <c r="V94" s="152" t="s">
        <v>263</v>
      </c>
      <c r="W94" s="15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28" t="s">
        <v>3</v>
      </c>
    </row>
    <row r="95" spans="1:65">
      <c r="A95" s="30"/>
      <c r="B95" s="19"/>
      <c r="C95" s="9"/>
      <c r="D95" s="10" t="s">
        <v>279</v>
      </c>
      <c r="E95" s="11" t="s">
        <v>281</v>
      </c>
      <c r="F95" s="11" t="s">
        <v>281</v>
      </c>
      <c r="G95" s="11" t="s">
        <v>282</v>
      </c>
      <c r="H95" s="11" t="s">
        <v>279</v>
      </c>
      <c r="I95" s="11" t="s">
        <v>282</v>
      </c>
      <c r="J95" s="11" t="s">
        <v>279</v>
      </c>
      <c r="K95" s="11" t="s">
        <v>279</v>
      </c>
      <c r="L95" s="11" t="s">
        <v>282</v>
      </c>
      <c r="M95" s="11" t="s">
        <v>279</v>
      </c>
      <c r="N95" s="11" t="s">
        <v>279</v>
      </c>
      <c r="O95" s="11" t="s">
        <v>282</v>
      </c>
      <c r="P95" s="11" t="s">
        <v>279</v>
      </c>
      <c r="Q95" s="11" t="s">
        <v>279</v>
      </c>
      <c r="R95" s="11" t="s">
        <v>279</v>
      </c>
      <c r="S95" s="11" t="s">
        <v>282</v>
      </c>
      <c r="T95" s="11" t="s">
        <v>279</v>
      </c>
      <c r="U95" s="11" t="s">
        <v>282</v>
      </c>
      <c r="V95" s="11" t="s">
        <v>279</v>
      </c>
      <c r="W95" s="15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28">
        <v>2</v>
      </c>
    </row>
    <row r="96" spans="1:65">
      <c r="A96" s="30"/>
      <c r="B96" s="19"/>
      <c r="C96" s="9"/>
      <c r="D96" s="26" t="s">
        <v>291</v>
      </c>
      <c r="E96" s="26" t="s">
        <v>291</v>
      </c>
      <c r="F96" s="26" t="s">
        <v>293</v>
      </c>
      <c r="G96" s="26" t="s">
        <v>293</v>
      </c>
      <c r="H96" s="26" t="s">
        <v>117</v>
      </c>
      <c r="I96" s="26" t="s">
        <v>293</v>
      </c>
      <c r="J96" s="26" t="s">
        <v>291</v>
      </c>
      <c r="K96" s="26" t="s">
        <v>117</v>
      </c>
      <c r="L96" s="26" t="s">
        <v>294</v>
      </c>
      <c r="M96" s="26" t="s">
        <v>293</v>
      </c>
      <c r="N96" s="26" t="s">
        <v>294</v>
      </c>
      <c r="O96" s="26" t="s">
        <v>291</v>
      </c>
      <c r="P96" s="26" t="s">
        <v>293</v>
      </c>
      <c r="Q96" s="26" t="s">
        <v>295</v>
      </c>
      <c r="R96" s="26" t="s">
        <v>291</v>
      </c>
      <c r="S96" s="26" t="s">
        <v>294</v>
      </c>
      <c r="T96" s="26" t="s">
        <v>291</v>
      </c>
      <c r="U96" s="26" t="s">
        <v>291</v>
      </c>
      <c r="V96" s="26" t="s">
        <v>291</v>
      </c>
      <c r="W96" s="15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28">
        <v>3</v>
      </c>
    </row>
    <row r="97" spans="1:65">
      <c r="A97" s="30"/>
      <c r="B97" s="18">
        <v>1</v>
      </c>
      <c r="C97" s="14">
        <v>1</v>
      </c>
      <c r="D97" s="22">
        <v>0.3</v>
      </c>
      <c r="E97" s="147" t="s">
        <v>105</v>
      </c>
      <c r="F97" s="147" t="s">
        <v>298</v>
      </c>
      <c r="G97" s="147">
        <v>0.4</v>
      </c>
      <c r="H97" s="147">
        <v>0.3</v>
      </c>
      <c r="I97" s="147" t="s">
        <v>103</v>
      </c>
      <c r="J97" s="22">
        <v>0.27</v>
      </c>
      <c r="K97" s="22">
        <v>0.23</v>
      </c>
      <c r="L97" s="147" t="s">
        <v>298</v>
      </c>
      <c r="M97" s="147">
        <v>0.34599999999999997</v>
      </c>
      <c r="N97" s="22">
        <v>0.27</v>
      </c>
      <c r="O97" s="147">
        <v>0.3</v>
      </c>
      <c r="P97" s="147">
        <v>0.3</v>
      </c>
      <c r="Q97" s="147">
        <v>0.3</v>
      </c>
      <c r="R97" s="147">
        <v>0.32</v>
      </c>
      <c r="S97" s="147" t="s">
        <v>298</v>
      </c>
      <c r="T97" s="22">
        <v>0.28000000000000003</v>
      </c>
      <c r="U97" s="22">
        <v>0.25</v>
      </c>
      <c r="V97" s="22">
        <v>0.27</v>
      </c>
      <c r="W97" s="15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28">
        <v>1</v>
      </c>
    </row>
    <row r="98" spans="1:65">
      <c r="A98" s="30"/>
      <c r="B98" s="19">
        <v>1</v>
      </c>
      <c r="C98" s="9">
        <v>2</v>
      </c>
      <c r="D98" s="11">
        <v>0.3</v>
      </c>
      <c r="E98" s="148" t="s">
        <v>105</v>
      </c>
      <c r="F98" s="148" t="s">
        <v>298</v>
      </c>
      <c r="G98" s="148">
        <v>0.3</v>
      </c>
      <c r="H98" s="148">
        <v>0.3</v>
      </c>
      <c r="I98" s="148" t="s">
        <v>103</v>
      </c>
      <c r="J98" s="11">
        <v>0.25</v>
      </c>
      <c r="K98" s="11">
        <v>0.26</v>
      </c>
      <c r="L98" s="148" t="s">
        <v>298</v>
      </c>
      <c r="M98" s="148">
        <v>0.33800000000000002</v>
      </c>
      <c r="N98" s="11">
        <v>0.28000000000000003</v>
      </c>
      <c r="O98" s="148">
        <v>0.3</v>
      </c>
      <c r="P98" s="148">
        <v>0.3</v>
      </c>
      <c r="Q98" s="148">
        <v>0.3</v>
      </c>
      <c r="R98" s="148">
        <v>0.33</v>
      </c>
      <c r="S98" s="148" t="s">
        <v>298</v>
      </c>
      <c r="T98" s="11">
        <v>0.27</v>
      </c>
      <c r="U98" s="11">
        <v>0.27</v>
      </c>
      <c r="V98" s="11">
        <v>0.28999999999999998</v>
      </c>
      <c r="W98" s="15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28">
        <v>21</v>
      </c>
    </row>
    <row r="99" spans="1:65">
      <c r="A99" s="30"/>
      <c r="B99" s="19">
        <v>1</v>
      </c>
      <c r="C99" s="9">
        <v>3</v>
      </c>
      <c r="D99" s="11">
        <v>0.28999999999999998</v>
      </c>
      <c r="E99" s="148" t="s">
        <v>105</v>
      </c>
      <c r="F99" s="148" t="s">
        <v>298</v>
      </c>
      <c r="G99" s="148">
        <v>0.3</v>
      </c>
      <c r="H99" s="148">
        <v>0.3</v>
      </c>
      <c r="I99" s="148" t="s">
        <v>103</v>
      </c>
      <c r="J99" s="11">
        <v>0.27</v>
      </c>
      <c r="K99" s="11">
        <v>0.26</v>
      </c>
      <c r="L99" s="148" t="s">
        <v>298</v>
      </c>
      <c r="M99" s="148">
        <v>0.33100000000000002</v>
      </c>
      <c r="N99" s="11">
        <v>0.3</v>
      </c>
      <c r="O99" s="148">
        <v>0.4</v>
      </c>
      <c r="P99" s="148">
        <v>0.3</v>
      </c>
      <c r="Q99" s="148">
        <v>0.3</v>
      </c>
      <c r="R99" s="148">
        <v>0.3</v>
      </c>
      <c r="S99" s="148" t="s">
        <v>298</v>
      </c>
      <c r="T99" s="11">
        <v>0.26</v>
      </c>
      <c r="U99" s="11">
        <v>0.27</v>
      </c>
      <c r="V99" s="11">
        <v>0.28000000000000003</v>
      </c>
      <c r="W99" s="15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28">
        <v>16</v>
      </c>
    </row>
    <row r="100" spans="1:65">
      <c r="A100" s="30"/>
      <c r="B100" s="19">
        <v>1</v>
      </c>
      <c r="C100" s="9">
        <v>4</v>
      </c>
      <c r="D100" s="11">
        <v>0.28999999999999998</v>
      </c>
      <c r="E100" s="148" t="s">
        <v>105</v>
      </c>
      <c r="F100" s="148" t="s">
        <v>298</v>
      </c>
      <c r="G100" s="148">
        <v>0.4</v>
      </c>
      <c r="H100" s="148">
        <v>0.2</v>
      </c>
      <c r="I100" s="148" t="s">
        <v>103</v>
      </c>
      <c r="J100" s="11">
        <v>0.26</v>
      </c>
      <c r="K100" s="11">
        <v>0.33</v>
      </c>
      <c r="L100" s="148" t="s">
        <v>298</v>
      </c>
      <c r="M100" s="148">
        <v>0.32500000000000001</v>
      </c>
      <c r="N100" s="11">
        <v>0.28000000000000003</v>
      </c>
      <c r="O100" s="148">
        <v>0.3</v>
      </c>
      <c r="P100" s="148">
        <v>0.3</v>
      </c>
      <c r="Q100" s="148">
        <v>0.3</v>
      </c>
      <c r="R100" s="148">
        <v>0.3</v>
      </c>
      <c r="S100" s="148" t="s">
        <v>298</v>
      </c>
      <c r="T100" s="11">
        <v>0.27</v>
      </c>
      <c r="U100" s="11">
        <v>0.28000000000000003</v>
      </c>
      <c r="V100" s="11">
        <v>0.25</v>
      </c>
      <c r="W100" s="15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28">
        <v>0.27357142857142863</v>
      </c>
    </row>
    <row r="101" spans="1:65">
      <c r="A101" s="30"/>
      <c r="B101" s="19">
        <v>1</v>
      </c>
      <c r="C101" s="9">
        <v>5</v>
      </c>
      <c r="D101" s="11">
        <v>0.27</v>
      </c>
      <c r="E101" s="148" t="s">
        <v>105</v>
      </c>
      <c r="F101" s="148" t="s">
        <v>298</v>
      </c>
      <c r="G101" s="148">
        <v>0.3</v>
      </c>
      <c r="H101" s="148">
        <v>0.3</v>
      </c>
      <c r="I101" s="148" t="s">
        <v>103</v>
      </c>
      <c r="J101" s="11">
        <v>0.26</v>
      </c>
      <c r="K101" s="11">
        <v>0.28999999999999998</v>
      </c>
      <c r="L101" s="148" t="s">
        <v>298</v>
      </c>
      <c r="M101" s="148">
        <v>0.32700000000000001</v>
      </c>
      <c r="N101" s="11">
        <v>0.27</v>
      </c>
      <c r="O101" s="148">
        <v>0.3</v>
      </c>
      <c r="P101" s="148">
        <v>0.3</v>
      </c>
      <c r="Q101" s="148">
        <v>0.3</v>
      </c>
      <c r="R101" s="148">
        <v>0.3</v>
      </c>
      <c r="S101" s="148" t="s">
        <v>298</v>
      </c>
      <c r="T101" s="11">
        <v>0.26</v>
      </c>
      <c r="U101" s="11">
        <v>0.25</v>
      </c>
      <c r="V101" s="11">
        <v>0.26</v>
      </c>
      <c r="W101" s="15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28">
        <v>20</v>
      </c>
    </row>
    <row r="102" spans="1:65">
      <c r="A102" s="30"/>
      <c r="B102" s="19">
        <v>1</v>
      </c>
      <c r="C102" s="9">
        <v>6</v>
      </c>
      <c r="D102" s="11">
        <v>0.28000000000000003</v>
      </c>
      <c r="E102" s="148" t="s">
        <v>105</v>
      </c>
      <c r="F102" s="148" t="s">
        <v>298</v>
      </c>
      <c r="G102" s="148">
        <v>0.4</v>
      </c>
      <c r="H102" s="148">
        <v>0.2</v>
      </c>
      <c r="I102" s="148" t="s">
        <v>103</v>
      </c>
      <c r="J102" s="11">
        <v>0.27</v>
      </c>
      <c r="K102" s="11">
        <v>0.27</v>
      </c>
      <c r="L102" s="148" t="s">
        <v>298</v>
      </c>
      <c r="M102" s="148">
        <v>0.32900000000000001</v>
      </c>
      <c r="N102" s="11">
        <v>0.25</v>
      </c>
      <c r="O102" s="148">
        <v>0.3</v>
      </c>
      <c r="P102" s="148">
        <v>0.3</v>
      </c>
      <c r="Q102" s="148">
        <v>0.3</v>
      </c>
      <c r="R102" s="148">
        <v>0.33</v>
      </c>
      <c r="S102" s="148" t="s">
        <v>298</v>
      </c>
      <c r="T102" s="11">
        <v>0.28000000000000003</v>
      </c>
      <c r="U102" s="11">
        <v>0.27</v>
      </c>
      <c r="V102" s="11">
        <v>0.33</v>
      </c>
      <c r="W102" s="15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55"/>
    </row>
    <row r="103" spans="1:65">
      <c r="A103" s="30"/>
      <c r="B103" s="20" t="s">
        <v>272</v>
      </c>
      <c r="C103" s="12"/>
      <c r="D103" s="23">
        <v>0.28833333333333333</v>
      </c>
      <c r="E103" s="23" t="s">
        <v>671</v>
      </c>
      <c r="F103" s="23" t="s">
        <v>671</v>
      </c>
      <c r="G103" s="23">
        <v>0.35000000000000003</v>
      </c>
      <c r="H103" s="23">
        <v>0.26666666666666666</v>
      </c>
      <c r="I103" s="23" t="s">
        <v>671</v>
      </c>
      <c r="J103" s="23">
        <v>0.26333333333333336</v>
      </c>
      <c r="K103" s="23">
        <v>0.27333333333333337</v>
      </c>
      <c r="L103" s="23" t="s">
        <v>671</v>
      </c>
      <c r="M103" s="23">
        <v>0.33266666666666661</v>
      </c>
      <c r="N103" s="23">
        <v>0.27500000000000002</v>
      </c>
      <c r="O103" s="23">
        <v>0.31666666666666671</v>
      </c>
      <c r="P103" s="23">
        <v>0.3</v>
      </c>
      <c r="Q103" s="23">
        <v>0.3</v>
      </c>
      <c r="R103" s="23">
        <v>0.31333333333333335</v>
      </c>
      <c r="S103" s="23" t="s">
        <v>671</v>
      </c>
      <c r="T103" s="23">
        <v>0.27</v>
      </c>
      <c r="U103" s="23">
        <v>0.26500000000000001</v>
      </c>
      <c r="V103" s="23">
        <v>0.28000000000000003</v>
      </c>
      <c r="W103" s="15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55"/>
    </row>
    <row r="104" spans="1:65">
      <c r="A104" s="30"/>
      <c r="B104" s="3" t="s">
        <v>273</v>
      </c>
      <c r="C104" s="29"/>
      <c r="D104" s="11">
        <v>0.28999999999999998</v>
      </c>
      <c r="E104" s="11" t="s">
        <v>671</v>
      </c>
      <c r="F104" s="11" t="s">
        <v>671</v>
      </c>
      <c r="G104" s="11">
        <v>0.35</v>
      </c>
      <c r="H104" s="11">
        <v>0.3</v>
      </c>
      <c r="I104" s="11" t="s">
        <v>671</v>
      </c>
      <c r="J104" s="11">
        <v>0.26500000000000001</v>
      </c>
      <c r="K104" s="11">
        <v>0.26500000000000001</v>
      </c>
      <c r="L104" s="11" t="s">
        <v>671</v>
      </c>
      <c r="M104" s="11">
        <v>0.33</v>
      </c>
      <c r="N104" s="11">
        <v>0.27500000000000002</v>
      </c>
      <c r="O104" s="11">
        <v>0.3</v>
      </c>
      <c r="P104" s="11">
        <v>0.3</v>
      </c>
      <c r="Q104" s="11">
        <v>0.3</v>
      </c>
      <c r="R104" s="11">
        <v>0.31</v>
      </c>
      <c r="S104" s="11" t="s">
        <v>671</v>
      </c>
      <c r="T104" s="11">
        <v>0.27</v>
      </c>
      <c r="U104" s="11">
        <v>0.27</v>
      </c>
      <c r="V104" s="11">
        <v>0.27500000000000002</v>
      </c>
      <c r="W104" s="15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55"/>
    </row>
    <row r="105" spans="1:65">
      <c r="A105" s="30"/>
      <c r="B105" s="3" t="s">
        <v>274</v>
      </c>
      <c r="C105" s="29"/>
      <c r="D105" s="24">
        <v>1.1690451944500104E-2</v>
      </c>
      <c r="E105" s="24" t="s">
        <v>671</v>
      </c>
      <c r="F105" s="24" t="s">
        <v>671</v>
      </c>
      <c r="G105" s="24">
        <v>5.4772255750516634E-2</v>
      </c>
      <c r="H105" s="24">
        <v>5.1639777949432496E-2</v>
      </c>
      <c r="I105" s="24" t="s">
        <v>671</v>
      </c>
      <c r="J105" s="24">
        <v>8.1649658092772682E-3</v>
      </c>
      <c r="K105" s="24">
        <v>3.3862466931200721E-2</v>
      </c>
      <c r="L105" s="24" t="s">
        <v>671</v>
      </c>
      <c r="M105" s="24">
        <v>7.916228058025266E-3</v>
      </c>
      <c r="N105" s="24">
        <v>1.643167672515498E-2</v>
      </c>
      <c r="O105" s="24">
        <v>4.0824829046386228E-2</v>
      </c>
      <c r="P105" s="24">
        <v>0</v>
      </c>
      <c r="Q105" s="24">
        <v>0</v>
      </c>
      <c r="R105" s="24">
        <v>1.5055453054181633E-2</v>
      </c>
      <c r="S105" s="24" t="s">
        <v>671</v>
      </c>
      <c r="T105" s="24">
        <v>8.9442719099991665E-3</v>
      </c>
      <c r="U105" s="24">
        <v>1.2247448713915901E-2</v>
      </c>
      <c r="V105" s="24">
        <v>2.8284271247461901E-2</v>
      </c>
      <c r="W105" s="203"/>
      <c r="X105" s="204"/>
      <c r="Y105" s="204"/>
      <c r="Z105" s="204"/>
      <c r="AA105" s="204"/>
      <c r="AB105" s="204"/>
      <c r="AC105" s="204"/>
      <c r="AD105" s="204"/>
      <c r="AE105" s="204"/>
      <c r="AF105" s="204"/>
      <c r="AG105" s="204"/>
      <c r="AH105" s="204"/>
      <c r="AI105" s="204"/>
      <c r="AJ105" s="204"/>
      <c r="AK105" s="204"/>
      <c r="AL105" s="204"/>
      <c r="AM105" s="204"/>
      <c r="AN105" s="204"/>
      <c r="AO105" s="204"/>
      <c r="AP105" s="204"/>
      <c r="AQ105" s="204"/>
      <c r="AR105" s="204"/>
      <c r="AS105" s="204"/>
      <c r="AT105" s="204"/>
      <c r="AU105" s="204"/>
      <c r="AV105" s="204"/>
      <c r="AW105" s="204"/>
      <c r="AX105" s="204"/>
      <c r="AY105" s="204"/>
      <c r="AZ105" s="204"/>
      <c r="BA105" s="204"/>
      <c r="BB105" s="204"/>
      <c r="BC105" s="204"/>
      <c r="BD105" s="204"/>
      <c r="BE105" s="204"/>
      <c r="BF105" s="204"/>
      <c r="BG105" s="204"/>
      <c r="BH105" s="204"/>
      <c r="BI105" s="204"/>
      <c r="BJ105" s="204"/>
      <c r="BK105" s="204"/>
      <c r="BL105" s="204"/>
      <c r="BM105" s="56"/>
    </row>
    <row r="106" spans="1:65">
      <c r="A106" s="30"/>
      <c r="B106" s="3" t="s">
        <v>87</v>
      </c>
      <c r="C106" s="29"/>
      <c r="D106" s="13">
        <v>4.0544920038728685E-2</v>
      </c>
      <c r="E106" s="13" t="s">
        <v>671</v>
      </c>
      <c r="F106" s="13" t="s">
        <v>671</v>
      </c>
      <c r="G106" s="13">
        <v>0.15649215928719037</v>
      </c>
      <c r="H106" s="13">
        <v>0.19364916731037185</v>
      </c>
      <c r="I106" s="13" t="s">
        <v>671</v>
      </c>
      <c r="J106" s="13">
        <v>3.100619927573646E-2</v>
      </c>
      <c r="K106" s="13">
        <v>0.12388707413853921</v>
      </c>
      <c r="L106" s="13" t="s">
        <v>671</v>
      </c>
      <c r="M106" s="13">
        <v>2.3796276727530864E-2</v>
      </c>
      <c r="N106" s="13">
        <v>5.9751551727836284E-2</v>
      </c>
      <c r="O106" s="13">
        <v>0.12892051277806177</v>
      </c>
      <c r="P106" s="13">
        <v>0</v>
      </c>
      <c r="Q106" s="13">
        <v>0</v>
      </c>
      <c r="R106" s="13">
        <v>4.8049318258026483E-2</v>
      </c>
      <c r="S106" s="13" t="s">
        <v>671</v>
      </c>
      <c r="T106" s="13">
        <v>3.3126932999996909E-2</v>
      </c>
      <c r="U106" s="13">
        <v>4.6216787599682646E-2</v>
      </c>
      <c r="V106" s="13">
        <v>0.10101525445522107</v>
      </c>
      <c r="W106" s="15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55"/>
    </row>
    <row r="107" spans="1:65">
      <c r="A107" s="30"/>
      <c r="B107" s="3" t="s">
        <v>275</v>
      </c>
      <c r="C107" s="29"/>
      <c r="D107" s="13">
        <v>5.3959965187118986E-2</v>
      </c>
      <c r="E107" s="13" t="s">
        <v>671</v>
      </c>
      <c r="F107" s="13" t="s">
        <v>671</v>
      </c>
      <c r="G107" s="13">
        <v>0.27937336814621383</v>
      </c>
      <c r="H107" s="13">
        <v>-2.5239338555265722E-2</v>
      </c>
      <c r="I107" s="13" t="s">
        <v>671</v>
      </c>
      <c r="J107" s="13">
        <v>-3.742384682332478E-2</v>
      </c>
      <c r="K107" s="13">
        <v>-8.7032201914716278E-4</v>
      </c>
      <c r="L107" s="13" t="s">
        <v>671</v>
      </c>
      <c r="M107" s="13">
        <v>0.21601392515230589</v>
      </c>
      <c r="N107" s="13">
        <v>5.2219321148823106E-3</v>
      </c>
      <c r="O107" s="13">
        <v>0.15752828546562214</v>
      </c>
      <c r="P107" s="13">
        <v>9.6605744125326076E-2</v>
      </c>
      <c r="Q107" s="13">
        <v>9.6605744125326076E-2</v>
      </c>
      <c r="R107" s="13">
        <v>0.14534377719756297</v>
      </c>
      <c r="S107" s="13" t="s">
        <v>671</v>
      </c>
      <c r="T107" s="13">
        <v>-1.3054830287206443E-2</v>
      </c>
      <c r="U107" s="13">
        <v>-3.1331592689295196E-2</v>
      </c>
      <c r="V107" s="13">
        <v>2.3498694516971064E-2</v>
      </c>
      <c r="W107" s="15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55"/>
    </row>
    <row r="108" spans="1:65">
      <c r="A108" s="30"/>
      <c r="B108" s="46" t="s">
        <v>276</v>
      </c>
      <c r="C108" s="47"/>
      <c r="D108" s="45">
        <v>0.5</v>
      </c>
      <c r="E108" s="45">
        <v>78.31</v>
      </c>
      <c r="F108" s="45">
        <v>0.85</v>
      </c>
      <c r="G108" s="45" t="s">
        <v>277</v>
      </c>
      <c r="H108" s="45" t="s">
        <v>277</v>
      </c>
      <c r="I108" s="45">
        <v>7.95</v>
      </c>
      <c r="J108" s="45">
        <v>0.38</v>
      </c>
      <c r="K108" s="45">
        <v>0.03</v>
      </c>
      <c r="L108" s="45">
        <v>0.85</v>
      </c>
      <c r="M108" s="45">
        <v>2.06</v>
      </c>
      <c r="N108" s="45">
        <v>0.03</v>
      </c>
      <c r="O108" s="45" t="s">
        <v>277</v>
      </c>
      <c r="P108" s="45" t="s">
        <v>277</v>
      </c>
      <c r="Q108" s="45" t="s">
        <v>277</v>
      </c>
      <c r="R108" s="45">
        <v>1.38</v>
      </c>
      <c r="S108" s="45">
        <v>0.85</v>
      </c>
      <c r="T108" s="45">
        <v>0.15</v>
      </c>
      <c r="U108" s="45">
        <v>0.32</v>
      </c>
      <c r="V108" s="45">
        <v>0.21</v>
      </c>
      <c r="W108" s="15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55"/>
    </row>
    <row r="109" spans="1:65">
      <c r="B109" s="31" t="s">
        <v>299</v>
      </c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BM109" s="55"/>
    </row>
    <row r="110" spans="1:65">
      <c r="BM110" s="55"/>
    </row>
    <row r="111" spans="1:65" ht="15">
      <c r="B111" s="8" t="s">
        <v>488</v>
      </c>
      <c r="BM111" s="28" t="s">
        <v>67</v>
      </c>
    </row>
    <row r="112" spans="1:65" ht="15">
      <c r="A112" s="25" t="s">
        <v>16</v>
      </c>
      <c r="B112" s="18" t="s">
        <v>111</v>
      </c>
      <c r="C112" s="15" t="s">
        <v>112</v>
      </c>
      <c r="D112" s="16" t="s">
        <v>230</v>
      </c>
      <c r="E112" s="17" t="s">
        <v>230</v>
      </c>
      <c r="F112" s="17" t="s">
        <v>230</v>
      </c>
      <c r="G112" s="17" t="s">
        <v>230</v>
      </c>
      <c r="H112" s="17" t="s">
        <v>230</v>
      </c>
      <c r="I112" s="17" t="s">
        <v>230</v>
      </c>
      <c r="J112" s="17" t="s">
        <v>230</v>
      </c>
      <c r="K112" s="17" t="s">
        <v>230</v>
      </c>
      <c r="L112" s="17" t="s">
        <v>230</v>
      </c>
      <c r="M112" s="17" t="s">
        <v>230</v>
      </c>
      <c r="N112" s="17" t="s">
        <v>230</v>
      </c>
      <c r="O112" s="17" t="s">
        <v>230</v>
      </c>
      <c r="P112" s="17" t="s">
        <v>230</v>
      </c>
      <c r="Q112" s="17" t="s">
        <v>230</v>
      </c>
      <c r="R112" s="17" t="s">
        <v>230</v>
      </c>
      <c r="S112" s="17" t="s">
        <v>230</v>
      </c>
      <c r="T112" s="17" t="s">
        <v>230</v>
      </c>
      <c r="U112" s="17" t="s">
        <v>230</v>
      </c>
      <c r="V112" s="17" t="s">
        <v>230</v>
      </c>
      <c r="W112" s="17" t="s">
        <v>230</v>
      </c>
      <c r="X112" s="17" t="s">
        <v>230</v>
      </c>
      <c r="Y112" s="17" t="s">
        <v>230</v>
      </c>
      <c r="Z112" s="17" t="s">
        <v>230</v>
      </c>
      <c r="AA112" s="17" t="s">
        <v>230</v>
      </c>
      <c r="AB112" s="15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28">
        <v>1</v>
      </c>
    </row>
    <row r="113" spans="1:65">
      <c r="A113" s="30"/>
      <c r="B113" s="19" t="s">
        <v>231</v>
      </c>
      <c r="C113" s="9" t="s">
        <v>231</v>
      </c>
      <c r="D113" s="151" t="s">
        <v>233</v>
      </c>
      <c r="E113" s="152" t="s">
        <v>234</v>
      </c>
      <c r="F113" s="152" t="s">
        <v>235</v>
      </c>
      <c r="G113" s="152" t="s">
        <v>236</v>
      </c>
      <c r="H113" s="152" t="s">
        <v>238</v>
      </c>
      <c r="I113" s="152" t="s">
        <v>239</v>
      </c>
      <c r="J113" s="152" t="s">
        <v>240</v>
      </c>
      <c r="K113" s="152" t="s">
        <v>241</v>
      </c>
      <c r="L113" s="152" t="s">
        <v>242</v>
      </c>
      <c r="M113" s="152" t="s">
        <v>244</v>
      </c>
      <c r="N113" s="152" t="s">
        <v>245</v>
      </c>
      <c r="O113" s="152" t="s">
        <v>246</v>
      </c>
      <c r="P113" s="152" t="s">
        <v>247</v>
      </c>
      <c r="Q113" s="152" t="s">
        <v>248</v>
      </c>
      <c r="R113" s="152" t="s">
        <v>250</v>
      </c>
      <c r="S113" s="152" t="s">
        <v>251</v>
      </c>
      <c r="T113" s="152" t="s">
        <v>252</v>
      </c>
      <c r="U113" s="152" t="s">
        <v>253</v>
      </c>
      <c r="V113" s="152" t="s">
        <v>255</v>
      </c>
      <c r="W113" s="152" t="s">
        <v>259</v>
      </c>
      <c r="X113" s="152" t="s">
        <v>260</v>
      </c>
      <c r="Y113" s="152" t="s">
        <v>261</v>
      </c>
      <c r="Z113" s="152" t="s">
        <v>262</v>
      </c>
      <c r="AA113" s="152" t="s">
        <v>263</v>
      </c>
      <c r="AB113" s="15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28" t="s">
        <v>3</v>
      </c>
    </row>
    <row r="114" spans="1:65">
      <c r="A114" s="30"/>
      <c r="B114" s="19"/>
      <c r="C114" s="9"/>
      <c r="D114" s="10" t="s">
        <v>279</v>
      </c>
      <c r="E114" s="11" t="s">
        <v>279</v>
      </c>
      <c r="F114" s="11" t="s">
        <v>281</v>
      </c>
      <c r="G114" s="11" t="s">
        <v>282</v>
      </c>
      <c r="H114" s="11" t="s">
        <v>282</v>
      </c>
      <c r="I114" s="11" t="s">
        <v>279</v>
      </c>
      <c r="J114" s="11" t="s">
        <v>279</v>
      </c>
      <c r="K114" s="11" t="s">
        <v>282</v>
      </c>
      <c r="L114" s="11" t="s">
        <v>279</v>
      </c>
      <c r="M114" s="11" t="s">
        <v>279</v>
      </c>
      <c r="N114" s="11" t="s">
        <v>282</v>
      </c>
      <c r="O114" s="11" t="s">
        <v>279</v>
      </c>
      <c r="P114" s="11" t="s">
        <v>279</v>
      </c>
      <c r="Q114" s="11" t="s">
        <v>282</v>
      </c>
      <c r="R114" s="11" t="s">
        <v>279</v>
      </c>
      <c r="S114" s="11" t="s">
        <v>279</v>
      </c>
      <c r="T114" s="11" t="s">
        <v>279</v>
      </c>
      <c r="U114" s="11" t="s">
        <v>282</v>
      </c>
      <c r="V114" s="11" t="s">
        <v>279</v>
      </c>
      <c r="W114" s="11" t="s">
        <v>279</v>
      </c>
      <c r="X114" s="11" t="s">
        <v>282</v>
      </c>
      <c r="Y114" s="11" t="s">
        <v>279</v>
      </c>
      <c r="Z114" s="11" t="s">
        <v>282</v>
      </c>
      <c r="AA114" s="11" t="s">
        <v>279</v>
      </c>
      <c r="AB114" s="15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28">
        <v>3</v>
      </c>
    </row>
    <row r="115" spans="1:65">
      <c r="A115" s="30"/>
      <c r="B115" s="19"/>
      <c r="C115" s="9"/>
      <c r="D115" s="26" t="s">
        <v>291</v>
      </c>
      <c r="E115" s="26" t="s">
        <v>292</v>
      </c>
      <c r="F115" s="26" t="s">
        <v>291</v>
      </c>
      <c r="G115" s="26" t="s">
        <v>293</v>
      </c>
      <c r="H115" s="26" t="s">
        <v>293</v>
      </c>
      <c r="I115" s="26" t="s">
        <v>117</v>
      </c>
      <c r="J115" s="26" t="s">
        <v>269</v>
      </c>
      <c r="K115" s="26" t="s">
        <v>293</v>
      </c>
      <c r="L115" s="26" t="s">
        <v>291</v>
      </c>
      <c r="M115" s="26" t="s">
        <v>117</v>
      </c>
      <c r="N115" s="26" t="s">
        <v>294</v>
      </c>
      <c r="O115" s="26" t="s">
        <v>293</v>
      </c>
      <c r="P115" s="26" t="s">
        <v>294</v>
      </c>
      <c r="Q115" s="26" t="s">
        <v>291</v>
      </c>
      <c r="R115" s="26" t="s">
        <v>293</v>
      </c>
      <c r="S115" s="26" t="s">
        <v>295</v>
      </c>
      <c r="T115" s="26" t="s">
        <v>291</v>
      </c>
      <c r="U115" s="26" t="s">
        <v>294</v>
      </c>
      <c r="V115" s="26" t="s">
        <v>116</v>
      </c>
      <c r="W115" s="26" t="s">
        <v>291</v>
      </c>
      <c r="X115" s="26" t="s">
        <v>296</v>
      </c>
      <c r="Y115" s="26" t="s">
        <v>291</v>
      </c>
      <c r="Z115" s="26" t="s">
        <v>291</v>
      </c>
      <c r="AA115" s="26" t="s">
        <v>291</v>
      </c>
      <c r="AB115" s="15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28">
        <v>3</v>
      </c>
    </row>
    <row r="116" spans="1:65">
      <c r="A116" s="30"/>
      <c r="B116" s="18">
        <v>1</v>
      </c>
      <c r="C116" s="14">
        <v>1</v>
      </c>
      <c r="D116" s="225">
        <v>0.05</v>
      </c>
      <c r="E116" s="225">
        <v>0.06</v>
      </c>
      <c r="F116" s="226" t="s">
        <v>105</v>
      </c>
      <c r="G116" s="226" t="s">
        <v>300</v>
      </c>
      <c r="H116" s="226">
        <v>0.18</v>
      </c>
      <c r="I116" s="226" t="s">
        <v>106</v>
      </c>
      <c r="J116" s="226" t="s">
        <v>106</v>
      </c>
      <c r="K116" s="226" t="s">
        <v>106</v>
      </c>
      <c r="L116" s="225">
        <v>0.06</v>
      </c>
      <c r="M116" s="225">
        <v>0.06</v>
      </c>
      <c r="N116" s="225">
        <v>0.05</v>
      </c>
      <c r="O116" s="225">
        <v>5.2999999999999999E-2</v>
      </c>
      <c r="P116" s="225">
        <v>0.06</v>
      </c>
      <c r="Q116" s="225">
        <v>0.06</v>
      </c>
      <c r="R116" s="226">
        <v>0.03</v>
      </c>
      <c r="S116" s="226" t="s">
        <v>106</v>
      </c>
      <c r="T116" s="225">
        <v>0.06</v>
      </c>
      <c r="U116" s="226" t="s">
        <v>214</v>
      </c>
      <c r="V116" s="226">
        <v>0.03</v>
      </c>
      <c r="W116" s="225">
        <v>0.05</v>
      </c>
      <c r="X116" s="226" t="s">
        <v>105</v>
      </c>
      <c r="Y116" s="225">
        <v>0.05</v>
      </c>
      <c r="Z116" s="225">
        <v>0.06</v>
      </c>
      <c r="AA116" s="225">
        <v>0.05</v>
      </c>
      <c r="AB116" s="203"/>
      <c r="AC116" s="204"/>
      <c r="AD116" s="204"/>
      <c r="AE116" s="204"/>
      <c r="AF116" s="204"/>
      <c r="AG116" s="204"/>
      <c r="AH116" s="204"/>
      <c r="AI116" s="204"/>
      <c r="AJ116" s="204"/>
      <c r="AK116" s="204"/>
      <c r="AL116" s="204"/>
      <c r="AM116" s="204"/>
      <c r="AN116" s="204"/>
      <c r="AO116" s="204"/>
      <c r="AP116" s="204"/>
      <c r="AQ116" s="204"/>
      <c r="AR116" s="204"/>
      <c r="AS116" s="204"/>
      <c r="AT116" s="204"/>
      <c r="AU116" s="204"/>
      <c r="AV116" s="204"/>
      <c r="AW116" s="204"/>
      <c r="AX116" s="204"/>
      <c r="AY116" s="204"/>
      <c r="AZ116" s="204"/>
      <c r="BA116" s="204"/>
      <c r="BB116" s="204"/>
      <c r="BC116" s="204"/>
      <c r="BD116" s="204"/>
      <c r="BE116" s="204"/>
      <c r="BF116" s="204"/>
      <c r="BG116" s="204"/>
      <c r="BH116" s="204"/>
      <c r="BI116" s="204"/>
      <c r="BJ116" s="204"/>
      <c r="BK116" s="204"/>
      <c r="BL116" s="204"/>
      <c r="BM116" s="227">
        <v>1</v>
      </c>
    </row>
    <row r="117" spans="1:65">
      <c r="A117" s="30"/>
      <c r="B117" s="19">
        <v>1</v>
      </c>
      <c r="C117" s="9">
        <v>2</v>
      </c>
      <c r="D117" s="24">
        <v>0.06</v>
      </c>
      <c r="E117" s="24">
        <v>0.06</v>
      </c>
      <c r="F117" s="228" t="s">
        <v>105</v>
      </c>
      <c r="G117" s="228" t="s">
        <v>300</v>
      </c>
      <c r="H117" s="228">
        <v>0.11</v>
      </c>
      <c r="I117" s="228" t="s">
        <v>106</v>
      </c>
      <c r="J117" s="228" t="s">
        <v>106</v>
      </c>
      <c r="K117" s="228" t="s">
        <v>106</v>
      </c>
      <c r="L117" s="24">
        <v>0.05</v>
      </c>
      <c r="M117" s="24">
        <v>0.06</v>
      </c>
      <c r="N117" s="24">
        <v>0.05</v>
      </c>
      <c r="O117" s="24">
        <v>5.0999999999999997E-2</v>
      </c>
      <c r="P117" s="24">
        <v>0.06</v>
      </c>
      <c r="Q117" s="24">
        <v>0.06</v>
      </c>
      <c r="R117" s="228">
        <v>0.03</v>
      </c>
      <c r="S117" s="228" t="s">
        <v>106</v>
      </c>
      <c r="T117" s="24">
        <v>0.06</v>
      </c>
      <c r="U117" s="228" t="s">
        <v>214</v>
      </c>
      <c r="V117" s="228">
        <v>0.04</v>
      </c>
      <c r="W117" s="24">
        <v>0.05</v>
      </c>
      <c r="X117" s="228" t="s">
        <v>105</v>
      </c>
      <c r="Y117" s="24">
        <v>0.06</v>
      </c>
      <c r="Z117" s="24">
        <v>0.06</v>
      </c>
      <c r="AA117" s="24">
        <v>0.05</v>
      </c>
      <c r="AB117" s="203"/>
      <c r="AC117" s="204"/>
      <c r="AD117" s="204"/>
      <c r="AE117" s="204"/>
      <c r="AF117" s="204"/>
      <c r="AG117" s="204"/>
      <c r="AH117" s="204"/>
      <c r="AI117" s="204"/>
      <c r="AJ117" s="204"/>
      <c r="AK117" s="204"/>
      <c r="AL117" s="204"/>
      <c r="AM117" s="204"/>
      <c r="AN117" s="204"/>
      <c r="AO117" s="204"/>
      <c r="AP117" s="204"/>
      <c r="AQ117" s="204"/>
      <c r="AR117" s="204"/>
      <c r="AS117" s="204"/>
      <c r="AT117" s="204"/>
      <c r="AU117" s="204"/>
      <c r="AV117" s="204"/>
      <c r="AW117" s="204"/>
      <c r="AX117" s="204"/>
      <c r="AY117" s="204"/>
      <c r="AZ117" s="204"/>
      <c r="BA117" s="204"/>
      <c r="BB117" s="204"/>
      <c r="BC117" s="204"/>
      <c r="BD117" s="204"/>
      <c r="BE117" s="204"/>
      <c r="BF117" s="204"/>
      <c r="BG117" s="204"/>
      <c r="BH117" s="204"/>
      <c r="BI117" s="204"/>
      <c r="BJ117" s="204"/>
      <c r="BK117" s="204"/>
      <c r="BL117" s="204"/>
      <c r="BM117" s="227">
        <v>22</v>
      </c>
    </row>
    <row r="118" spans="1:65">
      <c r="A118" s="30"/>
      <c r="B118" s="19">
        <v>1</v>
      </c>
      <c r="C118" s="9">
        <v>3</v>
      </c>
      <c r="D118" s="24">
        <v>0.06</v>
      </c>
      <c r="E118" s="24">
        <v>0.06</v>
      </c>
      <c r="F118" s="228" t="s">
        <v>105</v>
      </c>
      <c r="G118" s="228" t="s">
        <v>300</v>
      </c>
      <c r="H118" s="228">
        <v>0.08</v>
      </c>
      <c r="I118" s="228" t="s">
        <v>106</v>
      </c>
      <c r="J118" s="228" t="s">
        <v>106</v>
      </c>
      <c r="K118" s="228" t="s">
        <v>106</v>
      </c>
      <c r="L118" s="24">
        <v>0.05</v>
      </c>
      <c r="M118" s="24">
        <v>0.06</v>
      </c>
      <c r="N118" s="24">
        <v>0.05</v>
      </c>
      <c r="O118" s="24">
        <v>4.9000000000000002E-2</v>
      </c>
      <c r="P118" s="24">
        <v>0.05</v>
      </c>
      <c r="Q118" s="24">
        <v>0.06</v>
      </c>
      <c r="R118" s="228">
        <v>0.03</v>
      </c>
      <c r="S118" s="228" t="s">
        <v>106</v>
      </c>
      <c r="T118" s="24">
        <v>0.05</v>
      </c>
      <c r="U118" s="228" t="s">
        <v>214</v>
      </c>
      <c r="V118" s="228">
        <v>0.03</v>
      </c>
      <c r="W118" s="24">
        <v>0.05</v>
      </c>
      <c r="X118" s="228" t="s">
        <v>105</v>
      </c>
      <c r="Y118" s="24">
        <v>0.06</v>
      </c>
      <c r="Z118" s="24">
        <v>0.06</v>
      </c>
      <c r="AA118" s="24">
        <v>0.05</v>
      </c>
      <c r="AB118" s="203"/>
      <c r="AC118" s="204"/>
      <c r="AD118" s="204"/>
      <c r="AE118" s="204"/>
      <c r="AF118" s="204"/>
      <c r="AG118" s="204"/>
      <c r="AH118" s="204"/>
      <c r="AI118" s="204"/>
      <c r="AJ118" s="204"/>
      <c r="AK118" s="204"/>
      <c r="AL118" s="204"/>
      <c r="AM118" s="204"/>
      <c r="AN118" s="204"/>
      <c r="AO118" s="204"/>
      <c r="AP118" s="204"/>
      <c r="AQ118" s="204"/>
      <c r="AR118" s="204"/>
      <c r="AS118" s="204"/>
      <c r="AT118" s="204"/>
      <c r="AU118" s="204"/>
      <c r="AV118" s="204"/>
      <c r="AW118" s="204"/>
      <c r="AX118" s="204"/>
      <c r="AY118" s="204"/>
      <c r="AZ118" s="204"/>
      <c r="BA118" s="204"/>
      <c r="BB118" s="204"/>
      <c r="BC118" s="204"/>
      <c r="BD118" s="204"/>
      <c r="BE118" s="204"/>
      <c r="BF118" s="204"/>
      <c r="BG118" s="204"/>
      <c r="BH118" s="204"/>
      <c r="BI118" s="204"/>
      <c r="BJ118" s="204"/>
      <c r="BK118" s="204"/>
      <c r="BL118" s="204"/>
      <c r="BM118" s="227">
        <v>16</v>
      </c>
    </row>
    <row r="119" spans="1:65">
      <c r="A119" s="30"/>
      <c r="B119" s="19">
        <v>1</v>
      </c>
      <c r="C119" s="9">
        <v>4</v>
      </c>
      <c r="D119" s="24">
        <v>0.05</v>
      </c>
      <c r="E119" s="24">
        <v>0.06</v>
      </c>
      <c r="F119" s="228" t="s">
        <v>105</v>
      </c>
      <c r="G119" s="228" t="s">
        <v>300</v>
      </c>
      <c r="H119" s="228">
        <v>0.1</v>
      </c>
      <c r="I119" s="228" t="s">
        <v>106</v>
      </c>
      <c r="J119" s="228" t="s">
        <v>106</v>
      </c>
      <c r="K119" s="228" t="s">
        <v>106</v>
      </c>
      <c r="L119" s="24">
        <v>0.05</v>
      </c>
      <c r="M119" s="24">
        <v>0.06</v>
      </c>
      <c r="N119" s="24">
        <v>0.05</v>
      </c>
      <c r="O119" s="24">
        <v>4.8000000000000001E-2</v>
      </c>
      <c r="P119" s="24">
        <v>0.05</v>
      </c>
      <c r="Q119" s="24">
        <v>0.06</v>
      </c>
      <c r="R119" s="228">
        <v>0.04</v>
      </c>
      <c r="S119" s="228" t="s">
        <v>106</v>
      </c>
      <c r="T119" s="24">
        <v>0.05</v>
      </c>
      <c r="U119" s="24">
        <v>0.05</v>
      </c>
      <c r="V119" s="228">
        <v>0.03</v>
      </c>
      <c r="W119" s="24">
        <v>0.05</v>
      </c>
      <c r="X119" s="228" t="s">
        <v>105</v>
      </c>
      <c r="Y119" s="24">
        <v>0.06</v>
      </c>
      <c r="Z119" s="24">
        <v>0.06</v>
      </c>
      <c r="AA119" s="24">
        <v>0.06</v>
      </c>
      <c r="AB119" s="203"/>
      <c r="AC119" s="204"/>
      <c r="AD119" s="204"/>
      <c r="AE119" s="204"/>
      <c r="AF119" s="204"/>
      <c r="AG119" s="204"/>
      <c r="AH119" s="204"/>
      <c r="AI119" s="204"/>
      <c r="AJ119" s="204"/>
      <c r="AK119" s="204"/>
      <c r="AL119" s="204"/>
      <c r="AM119" s="204"/>
      <c r="AN119" s="204"/>
      <c r="AO119" s="204"/>
      <c r="AP119" s="204"/>
      <c r="AQ119" s="204"/>
      <c r="AR119" s="204"/>
      <c r="AS119" s="204"/>
      <c r="AT119" s="204"/>
      <c r="AU119" s="204"/>
      <c r="AV119" s="204"/>
      <c r="AW119" s="204"/>
      <c r="AX119" s="204"/>
      <c r="AY119" s="204"/>
      <c r="AZ119" s="204"/>
      <c r="BA119" s="204"/>
      <c r="BB119" s="204"/>
      <c r="BC119" s="204"/>
      <c r="BD119" s="204"/>
      <c r="BE119" s="204"/>
      <c r="BF119" s="204"/>
      <c r="BG119" s="204"/>
      <c r="BH119" s="204"/>
      <c r="BI119" s="204"/>
      <c r="BJ119" s="204"/>
      <c r="BK119" s="204"/>
      <c r="BL119" s="204"/>
      <c r="BM119" s="227">
        <v>5.4714285714285715E-2</v>
      </c>
    </row>
    <row r="120" spans="1:65">
      <c r="A120" s="30"/>
      <c r="B120" s="19">
        <v>1</v>
      </c>
      <c r="C120" s="9">
        <v>5</v>
      </c>
      <c r="D120" s="24">
        <v>0.06</v>
      </c>
      <c r="E120" s="24">
        <v>0.06</v>
      </c>
      <c r="F120" s="228" t="s">
        <v>105</v>
      </c>
      <c r="G120" s="228" t="s">
        <v>300</v>
      </c>
      <c r="H120" s="228">
        <v>0.15</v>
      </c>
      <c r="I120" s="228" t="s">
        <v>106</v>
      </c>
      <c r="J120" s="228" t="s">
        <v>106</v>
      </c>
      <c r="K120" s="228" t="s">
        <v>106</v>
      </c>
      <c r="L120" s="24">
        <v>0.06</v>
      </c>
      <c r="M120" s="24">
        <v>0.06</v>
      </c>
      <c r="N120" s="24">
        <v>0.05</v>
      </c>
      <c r="O120" s="24">
        <v>4.7E-2</v>
      </c>
      <c r="P120" s="24">
        <v>0.05</v>
      </c>
      <c r="Q120" s="24">
        <v>0.06</v>
      </c>
      <c r="R120" s="228">
        <v>0.03</v>
      </c>
      <c r="S120" s="228" t="s">
        <v>106</v>
      </c>
      <c r="T120" s="24">
        <v>0.05</v>
      </c>
      <c r="U120" s="24">
        <v>0.05</v>
      </c>
      <c r="V120" s="228">
        <v>0.03</v>
      </c>
      <c r="W120" s="24">
        <v>0.05</v>
      </c>
      <c r="X120" s="228" t="s">
        <v>105</v>
      </c>
      <c r="Y120" s="24">
        <v>0.06</v>
      </c>
      <c r="Z120" s="24">
        <v>0.06</v>
      </c>
      <c r="AA120" s="24">
        <v>0.05</v>
      </c>
      <c r="AB120" s="203"/>
      <c r="AC120" s="204"/>
      <c r="AD120" s="204"/>
      <c r="AE120" s="204"/>
      <c r="AF120" s="204"/>
      <c r="AG120" s="204"/>
      <c r="AH120" s="204"/>
      <c r="AI120" s="204"/>
      <c r="AJ120" s="204"/>
      <c r="AK120" s="204"/>
      <c r="AL120" s="204"/>
      <c r="AM120" s="204"/>
      <c r="AN120" s="204"/>
      <c r="AO120" s="204"/>
      <c r="AP120" s="204"/>
      <c r="AQ120" s="204"/>
      <c r="AR120" s="204"/>
      <c r="AS120" s="204"/>
      <c r="AT120" s="204"/>
      <c r="AU120" s="204"/>
      <c r="AV120" s="204"/>
      <c r="AW120" s="204"/>
      <c r="AX120" s="204"/>
      <c r="AY120" s="204"/>
      <c r="AZ120" s="204"/>
      <c r="BA120" s="204"/>
      <c r="BB120" s="204"/>
      <c r="BC120" s="204"/>
      <c r="BD120" s="204"/>
      <c r="BE120" s="204"/>
      <c r="BF120" s="204"/>
      <c r="BG120" s="204"/>
      <c r="BH120" s="204"/>
      <c r="BI120" s="204"/>
      <c r="BJ120" s="204"/>
      <c r="BK120" s="204"/>
      <c r="BL120" s="204"/>
      <c r="BM120" s="227">
        <v>21</v>
      </c>
    </row>
    <row r="121" spans="1:65">
      <c r="A121" s="30"/>
      <c r="B121" s="19">
        <v>1</v>
      </c>
      <c r="C121" s="9">
        <v>6</v>
      </c>
      <c r="D121" s="24">
        <v>0.05</v>
      </c>
      <c r="E121" s="24">
        <v>0.06</v>
      </c>
      <c r="F121" s="228" t="s">
        <v>105</v>
      </c>
      <c r="G121" s="228" t="s">
        <v>300</v>
      </c>
      <c r="H121" s="228">
        <v>0.12</v>
      </c>
      <c r="I121" s="228" t="s">
        <v>106</v>
      </c>
      <c r="J121" s="228" t="s">
        <v>106</v>
      </c>
      <c r="K121" s="228" t="s">
        <v>106</v>
      </c>
      <c r="L121" s="24">
        <v>0.06</v>
      </c>
      <c r="M121" s="24">
        <v>0.06</v>
      </c>
      <c r="N121" s="24">
        <v>0.05</v>
      </c>
      <c r="O121" s="24">
        <v>4.8000000000000001E-2</v>
      </c>
      <c r="P121" s="24">
        <v>0.05</v>
      </c>
      <c r="Q121" s="24">
        <v>0.06</v>
      </c>
      <c r="R121" s="228">
        <v>0.03</v>
      </c>
      <c r="S121" s="228" t="s">
        <v>106</v>
      </c>
      <c r="T121" s="24">
        <v>0.05</v>
      </c>
      <c r="U121" s="24">
        <v>0.05</v>
      </c>
      <c r="V121" s="228">
        <v>0.03</v>
      </c>
      <c r="W121" s="24">
        <v>0.05</v>
      </c>
      <c r="X121" s="228" t="s">
        <v>105</v>
      </c>
      <c r="Y121" s="24">
        <v>0.05</v>
      </c>
      <c r="Z121" s="24">
        <v>0.06</v>
      </c>
      <c r="AA121" s="24">
        <v>0.06</v>
      </c>
      <c r="AB121" s="203"/>
      <c r="AC121" s="204"/>
      <c r="AD121" s="204"/>
      <c r="AE121" s="204"/>
      <c r="AF121" s="204"/>
      <c r="AG121" s="204"/>
      <c r="AH121" s="204"/>
      <c r="AI121" s="204"/>
      <c r="AJ121" s="204"/>
      <c r="AK121" s="204"/>
      <c r="AL121" s="204"/>
      <c r="AM121" s="204"/>
      <c r="AN121" s="204"/>
      <c r="AO121" s="204"/>
      <c r="AP121" s="204"/>
      <c r="AQ121" s="204"/>
      <c r="AR121" s="204"/>
      <c r="AS121" s="204"/>
      <c r="AT121" s="204"/>
      <c r="AU121" s="204"/>
      <c r="AV121" s="204"/>
      <c r="AW121" s="204"/>
      <c r="AX121" s="204"/>
      <c r="AY121" s="204"/>
      <c r="AZ121" s="204"/>
      <c r="BA121" s="204"/>
      <c r="BB121" s="204"/>
      <c r="BC121" s="204"/>
      <c r="BD121" s="204"/>
      <c r="BE121" s="204"/>
      <c r="BF121" s="204"/>
      <c r="BG121" s="204"/>
      <c r="BH121" s="204"/>
      <c r="BI121" s="204"/>
      <c r="BJ121" s="204"/>
      <c r="BK121" s="204"/>
      <c r="BL121" s="204"/>
      <c r="BM121" s="56"/>
    </row>
    <row r="122" spans="1:65">
      <c r="A122" s="30"/>
      <c r="B122" s="20" t="s">
        <v>272</v>
      </c>
      <c r="C122" s="12"/>
      <c r="D122" s="229">
        <v>5.4999999999999993E-2</v>
      </c>
      <c r="E122" s="229">
        <v>0.06</v>
      </c>
      <c r="F122" s="229" t="s">
        <v>671</v>
      </c>
      <c r="G122" s="229" t="s">
        <v>671</v>
      </c>
      <c r="H122" s="229">
        <v>0.12333333333333334</v>
      </c>
      <c r="I122" s="229" t="s">
        <v>671</v>
      </c>
      <c r="J122" s="229" t="s">
        <v>671</v>
      </c>
      <c r="K122" s="229" t="s">
        <v>671</v>
      </c>
      <c r="L122" s="229">
        <v>5.5E-2</v>
      </c>
      <c r="M122" s="229">
        <v>0.06</v>
      </c>
      <c r="N122" s="229">
        <v>4.9999999999999996E-2</v>
      </c>
      <c r="O122" s="229">
        <v>4.9333333333333333E-2</v>
      </c>
      <c r="P122" s="229">
        <v>5.3333333333333323E-2</v>
      </c>
      <c r="Q122" s="229">
        <v>0.06</v>
      </c>
      <c r="R122" s="229">
        <v>3.1666666666666669E-2</v>
      </c>
      <c r="S122" s="229" t="s">
        <v>671</v>
      </c>
      <c r="T122" s="229">
        <v>5.3333333333333323E-2</v>
      </c>
      <c r="U122" s="229">
        <v>5.000000000000001E-2</v>
      </c>
      <c r="V122" s="229">
        <v>3.1666666666666669E-2</v>
      </c>
      <c r="W122" s="229">
        <v>4.9999999999999996E-2</v>
      </c>
      <c r="X122" s="229" t="s">
        <v>671</v>
      </c>
      <c r="Y122" s="229">
        <v>5.6666666666666664E-2</v>
      </c>
      <c r="Z122" s="229">
        <v>0.06</v>
      </c>
      <c r="AA122" s="229">
        <v>5.3333333333333337E-2</v>
      </c>
      <c r="AB122" s="203"/>
      <c r="AC122" s="204"/>
      <c r="AD122" s="204"/>
      <c r="AE122" s="204"/>
      <c r="AF122" s="204"/>
      <c r="AG122" s="204"/>
      <c r="AH122" s="204"/>
      <c r="AI122" s="204"/>
      <c r="AJ122" s="204"/>
      <c r="AK122" s="204"/>
      <c r="AL122" s="204"/>
      <c r="AM122" s="204"/>
      <c r="AN122" s="204"/>
      <c r="AO122" s="204"/>
      <c r="AP122" s="204"/>
      <c r="AQ122" s="204"/>
      <c r="AR122" s="204"/>
      <c r="AS122" s="204"/>
      <c r="AT122" s="204"/>
      <c r="AU122" s="204"/>
      <c r="AV122" s="204"/>
      <c r="AW122" s="204"/>
      <c r="AX122" s="204"/>
      <c r="AY122" s="204"/>
      <c r="AZ122" s="204"/>
      <c r="BA122" s="204"/>
      <c r="BB122" s="204"/>
      <c r="BC122" s="204"/>
      <c r="BD122" s="204"/>
      <c r="BE122" s="204"/>
      <c r="BF122" s="204"/>
      <c r="BG122" s="204"/>
      <c r="BH122" s="204"/>
      <c r="BI122" s="204"/>
      <c r="BJ122" s="204"/>
      <c r="BK122" s="204"/>
      <c r="BL122" s="204"/>
      <c r="BM122" s="56"/>
    </row>
    <row r="123" spans="1:65">
      <c r="A123" s="30"/>
      <c r="B123" s="3" t="s">
        <v>273</v>
      </c>
      <c r="C123" s="29"/>
      <c r="D123" s="24">
        <v>5.5E-2</v>
      </c>
      <c r="E123" s="24">
        <v>0.06</v>
      </c>
      <c r="F123" s="24" t="s">
        <v>671</v>
      </c>
      <c r="G123" s="24" t="s">
        <v>671</v>
      </c>
      <c r="H123" s="24">
        <v>0.11499999999999999</v>
      </c>
      <c r="I123" s="24" t="s">
        <v>671</v>
      </c>
      <c r="J123" s="24" t="s">
        <v>671</v>
      </c>
      <c r="K123" s="24" t="s">
        <v>671</v>
      </c>
      <c r="L123" s="24">
        <v>5.5E-2</v>
      </c>
      <c r="M123" s="24">
        <v>0.06</v>
      </c>
      <c r="N123" s="24">
        <v>0.05</v>
      </c>
      <c r="O123" s="24">
        <v>4.8500000000000001E-2</v>
      </c>
      <c r="P123" s="24">
        <v>0.05</v>
      </c>
      <c r="Q123" s="24">
        <v>0.06</v>
      </c>
      <c r="R123" s="24">
        <v>0.03</v>
      </c>
      <c r="S123" s="24" t="s">
        <v>671</v>
      </c>
      <c r="T123" s="24">
        <v>0.05</v>
      </c>
      <c r="U123" s="24">
        <v>0.05</v>
      </c>
      <c r="V123" s="24">
        <v>0.03</v>
      </c>
      <c r="W123" s="24">
        <v>0.05</v>
      </c>
      <c r="X123" s="24" t="s">
        <v>671</v>
      </c>
      <c r="Y123" s="24">
        <v>0.06</v>
      </c>
      <c r="Z123" s="24">
        <v>0.06</v>
      </c>
      <c r="AA123" s="24">
        <v>0.05</v>
      </c>
      <c r="AB123" s="203"/>
      <c r="AC123" s="204"/>
      <c r="AD123" s="204"/>
      <c r="AE123" s="204"/>
      <c r="AF123" s="204"/>
      <c r="AG123" s="204"/>
      <c r="AH123" s="204"/>
      <c r="AI123" s="204"/>
      <c r="AJ123" s="204"/>
      <c r="AK123" s="204"/>
      <c r="AL123" s="204"/>
      <c r="AM123" s="204"/>
      <c r="AN123" s="204"/>
      <c r="AO123" s="204"/>
      <c r="AP123" s="204"/>
      <c r="AQ123" s="204"/>
      <c r="AR123" s="204"/>
      <c r="AS123" s="204"/>
      <c r="AT123" s="204"/>
      <c r="AU123" s="204"/>
      <c r="AV123" s="204"/>
      <c r="AW123" s="204"/>
      <c r="AX123" s="204"/>
      <c r="AY123" s="204"/>
      <c r="AZ123" s="204"/>
      <c r="BA123" s="204"/>
      <c r="BB123" s="204"/>
      <c r="BC123" s="204"/>
      <c r="BD123" s="204"/>
      <c r="BE123" s="204"/>
      <c r="BF123" s="204"/>
      <c r="BG123" s="204"/>
      <c r="BH123" s="204"/>
      <c r="BI123" s="204"/>
      <c r="BJ123" s="204"/>
      <c r="BK123" s="204"/>
      <c r="BL123" s="204"/>
      <c r="BM123" s="56"/>
    </row>
    <row r="124" spans="1:65">
      <c r="A124" s="30"/>
      <c r="B124" s="3" t="s">
        <v>274</v>
      </c>
      <c r="C124" s="29"/>
      <c r="D124" s="24">
        <v>5.4772255750516587E-3</v>
      </c>
      <c r="E124" s="24">
        <v>0</v>
      </c>
      <c r="F124" s="24" t="s">
        <v>671</v>
      </c>
      <c r="G124" s="24" t="s">
        <v>671</v>
      </c>
      <c r="H124" s="24">
        <v>3.6147844564602565E-2</v>
      </c>
      <c r="I124" s="24" t="s">
        <v>671</v>
      </c>
      <c r="J124" s="24" t="s">
        <v>671</v>
      </c>
      <c r="K124" s="24" t="s">
        <v>671</v>
      </c>
      <c r="L124" s="24">
        <v>5.4772255750516587E-3</v>
      </c>
      <c r="M124" s="24">
        <v>0</v>
      </c>
      <c r="N124" s="24">
        <v>7.6011774306101464E-18</v>
      </c>
      <c r="O124" s="24">
        <v>2.2509257354845495E-3</v>
      </c>
      <c r="P124" s="24">
        <v>5.1639777949432199E-3</v>
      </c>
      <c r="Q124" s="24">
        <v>0</v>
      </c>
      <c r="R124" s="24">
        <v>4.0824829046386315E-3</v>
      </c>
      <c r="S124" s="24" t="s">
        <v>671</v>
      </c>
      <c r="T124" s="24">
        <v>5.1639777949432199E-3</v>
      </c>
      <c r="U124" s="24">
        <v>8.4983747219407389E-18</v>
      </c>
      <c r="V124" s="24">
        <v>4.0824829046386306E-3</v>
      </c>
      <c r="W124" s="24">
        <v>7.6011774306101464E-18</v>
      </c>
      <c r="X124" s="24" t="s">
        <v>671</v>
      </c>
      <c r="Y124" s="24">
        <v>5.1639777949432199E-3</v>
      </c>
      <c r="Z124" s="24">
        <v>0</v>
      </c>
      <c r="AA124" s="24">
        <v>5.1639777949432199E-3</v>
      </c>
      <c r="AB124" s="203"/>
      <c r="AC124" s="204"/>
      <c r="AD124" s="204"/>
      <c r="AE124" s="204"/>
      <c r="AF124" s="204"/>
      <c r="AG124" s="204"/>
      <c r="AH124" s="204"/>
      <c r="AI124" s="204"/>
      <c r="AJ124" s="204"/>
      <c r="AK124" s="204"/>
      <c r="AL124" s="204"/>
      <c r="AM124" s="204"/>
      <c r="AN124" s="204"/>
      <c r="AO124" s="204"/>
      <c r="AP124" s="204"/>
      <c r="AQ124" s="204"/>
      <c r="AR124" s="204"/>
      <c r="AS124" s="204"/>
      <c r="AT124" s="204"/>
      <c r="AU124" s="204"/>
      <c r="AV124" s="204"/>
      <c r="AW124" s="204"/>
      <c r="AX124" s="204"/>
      <c r="AY124" s="204"/>
      <c r="AZ124" s="204"/>
      <c r="BA124" s="204"/>
      <c r="BB124" s="204"/>
      <c r="BC124" s="204"/>
      <c r="BD124" s="204"/>
      <c r="BE124" s="204"/>
      <c r="BF124" s="204"/>
      <c r="BG124" s="204"/>
      <c r="BH124" s="204"/>
      <c r="BI124" s="204"/>
      <c r="BJ124" s="204"/>
      <c r="BK124" s="204"/>
      <c r="BL124" s="204"/>
      <c r="BM124" s="56"/>
    </row>
    <row r="125" spans="1:65">
      <c r="A125" s="30"/>
      <c r="B125" s="3" t="s">
        <v>87</v>
      </c>
      <c r="C125" s="29"/>
      <c r="D125" s="13">
        <v>9.95859195463938E-2</v>
      </c>
      <c r="E125" s="13">
        <v>0</v>
      </c>
      <c r="F125" s="13" t="s">
        <v>671</v>
      </c>
      <c r="G125" s="13" t="s">
        <v>671</v>
      </c>
      <c r="H125" s="13">
        <v>0.29309063160488563</v>
      </c>
      <c r="I125" s="13" t="s">
        <v>671</v>
      </c>
      <c r="J125" s="13" t="s">
        <v>671</v>
      </c>
      <c r="K125" s="13" t="s">
        <v>671</v>
      </c>
      <c r="L125" s="13">
        <v>9.95859195463938E-2</v>
      </c>
      <c r="M125" s="13">
        <v>0</v>
      </c>
      <c r="N125" s="13">
        <v>1.5202354861220294E-16</v>
      </c>
      <c r="O125" s="13">
        <v>4.5626873016578709E-2</v>
      </c>
      <c r="P125" s="13">
        <v>9.6824583655185398E-2</v>
      </c>
      <c r="Q125" s="13">
        <v>0</v>
      </c>
      <c r="R125" s="13">
        <v>0.12892051277806205</v>
      </c>
      <c r="S125" s="13" t="s">
        <v>671</v>
      </c>
      <c r="T125" s="13">
        <v>9.6824583655185398E-2</v>
      </c>
      <c r="U125" s="13">
        <v>1.6996749443881474E-16</v>
      </c>
      <c r="V125" s="13">
        <v>0.12892051277806202</v>
      </c>
      <c r="W125" s="13">
        <v>1.5202354861220294E-16</v>
      </c>
      <c r="X125" s="13" t="s">
        <v>671</v>
      </c>
      <c r="Y125" s="13">
        <v>9.1129019910762707E-2</v>
      </c>
      <c r="Z125" s="13">
        <v>0</v>
      </c>
      <c r="AA125" s="13">
        <v>9.682458365518537E-2</v>
      </c>
      <c r="AB125" s="15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55"/>
    </row>
    <row r="126" spans="1:65">
      <c r="A126" s="30"/>
      <c r="B126" s="3" t="s">
        <v>275</v>
      </c>
      <c r="C126" s="29"/>
      <c r="D126" s="13">
        <v>5.2219321148823106E-3</v>
      </c>
      <c r="E126" s="13">
        <v>9.6605744125326298E-2</v>
      </c>
      <c r="F126" s="13" t="s">
        <v>671</v>
      </c>
      <c r="G126" s="13" t="s">
        <v>671</v>
      </c>
      <c r="H126" s="13">
        <v>1.2541340295909489</v>
      </c>
      <c r="I126" s="13" t="s">
        <v>671</v>
      </c>
      <c r="J126" s="13" t="s">
        <v>671</v>
      </c>
      <c r="K126" s="13" t="s">
        <v>671</v>
      </c>
      <c r="L126" s="13">
        <v>5.2219321148825326E-3</v>
      </c>
      <c r="M126" s="13">
        <v>9.6605744125326298E-2</v>
      </c>
      <c r="N126" s="13">
        <v>-8.6161879895561455E-2</v>
      </c>
      <c r="O126" s="13">
        <v>-9.8346388163620513E-2</v>
      </c>
      <c r="P126" s="13">
        <v>-2.5239338555265611E-2</v>
      </c>
      <c r="Q126" s="13">
        <v>9.6605744125326298E-2</v>
      </c>
      <c r="R126" s="13">
        <v>-0.42123585726718882</v>
      </c>
      <c r="S126" s="13" t="s">
        <v>671</v>
      </c>
      <c r="T126" s="13">
        <v>-2.5239338555265611E-2</v>
      </c>
      <c r="U126" s="13">
        <v>-8.6161879895561233E-2</v>
      </c>
      <c r="V126" s="13">
        <v>-0.42123585726718882</v>
      </c>
      <c r="W126" s="13">
        <v>-8.6161879895561455E-2</v>
      </c>
      <c r="X126" s="13" t="s">
        <v>671</v>
      </c>
      <c r="Y126" s="13">
        <v>3.5683202785030455E-2</v>
      </c>
      <c r="Z126" s="13">
        <v>9.6605744125326298E-2</v>
      </c>
      <c r="AA126" s="13">
        <v>-2.5239338555265389E-2</v>
      </c>
      <c r="AB126" s="15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55"/>
    </row>
    <row r="127" spans="1:65">
      <c r="A127" s="30"/>
      <c r="B127" s="46" t="s">
        <v>276</v>
      </c>
      <c r="C127" s="47"/>
      <c r="D127" s="45">
        <v>0.31</v>
      </c>
      <c r="E127" s="45">
        <v>1.23</v>
      </c>
      <c r="F127" s="45">
        <v>449.95</v>
      </c>
      <c r="G127" s="45">
        <v>7.97</v>
      </c>
      <c r="H127" s="45">
        <v>12.87</v>
      </c>
      <c r="I127" s="45">
        <v>0.61</v>
      </c>
      <c r="J127" s="45">
        <v>0.61</v>
      </c>
      <c r="K127" s="45">
        <v>0.61</v>
      </c>
      <c r="L127" s="45">
        <v>0.31</v>
      </c>
      <c r="M127" s="45">
        <v>1.23</v>
      </c>
      <c r="N127" s="45">
        <v>0.61</v>
      </c>
      <c r="O127" s="45">
        <v>0.74</v>
      </c>
      <c r="P127" s="45">
        <v>0</v>
      </c>
      <c r="Q127" s="45">
        <v>1.23</v>
      </c>
      <c r="R127" s="45">
        <v>3.98</v>
      </c>
      <c r="S127" s="45">
        <v>0.61</v>
      </c>
      <c r="T127" s="45">
        <v>0</v>
      </c>
      <c r="U127" s="45">
        <v>2.91</v>
      </c>
      <c r="V127" s="45">
        <v>3.98</v>
      </c>
      <c r="W127" s="45">
        <v>0.61</v>
      </c>
      <c r="X127" s="45">
        <v>449.95</v>
      </c>
      <c r="Y127" s="45">
        <v>0.61</v>
      </c>
      <c r="Z127" s="45">
        <v>1.23</v>
      </c>
      <c r="AA127" s="45">
        <v>0</v>
      </c>
      <c r="AB127" s="15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55"/>
    </row>
    <row r="128" spans="1:65">
      <c r="B128" s="31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  <c r="AA128" s="20"/>
      <c r="BM128" s="55"/>
    </row>
    <row r="129" spans="1:65" ht="15">
      <c r="B129" s="8" t="s">
        <v>489</v>
      </c>
      <c r="BM129" s="28" t="s">
        <v>67</v>
      </c>
    </row>
    <row r="130" spans="1:65" ht="15">
      <c r="A130" s="25" t="s">
        <v>50</v>
      </c>
      <c r="B130" s="18" t="s">
        <v>111</v>
      </c>
      <c r="C130" s="15" t="s">
        <v>112</v>
      </c>
      <c r="D130" s="16" t="s">
        <v>230</v>
      </c>
      <c r="E130" s="17" t="s">
        <v>230</v>
      </c>
      <c r="F130" s="17" t="s">
        <v>230</v>
      </c>
      <c r="G130" s="17" t="s">
        <v>230</v>
      </c>
      <c r="H130" s="17" t="s">
        <v>230</v>
      </c>
      <c r="I130" s="17" t="s">
        <v>230</v>
      </c>
      <c r="J130" s="17" t="s">
        <v>230</v>
      </c>
      <c r="K130" s="17" t="s">
        <v>230</v>
      </c>
      <c r="L130" s="17" t="s">
        <v>230</v>
      </c>
      <c r="M130" s="17" t="s">
        <v>230</v>
      </c>
      <c r="N130" s="17" t="s">
        <v>230</v>
      </c>
      <c r="O130" s="17" t="s">
        <v>230</v>
      </c>
      <c r="P130" s="17" t="s">
        <v>230</v>
      </c>
      <c r="Q130" s="17" t="s">
        <v>230</v>
      </c>
      <c r="R130" s="17" t="s">
        <v>230</v>
      </c>
      <c r="S130" s="17" t="s">
        <v>230</v>
      </c>
      <c r="T130" s="17" t="s">
        <v>230</v>
      </c>
      <c r="U130" s="17" t="s">
        <v>230</v>
      </c>
      <c r="V130" s="17" t="s">
        <v>230</v>
      </c>
      <c r="W130" s="17" t="s">
        <v>230</v>
      </c>
      <c r="X130" s="17" t="s">
        <v>230</v>
      </c>
      <c r="Y130" s="17" t="s">
        <v>230</v>
      </c>
      <c r="Z130" s="15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28">
        <v>1</v>
      </c>
    </row>
    <row r="131" spans="1:65">
      <c r="A131" s="30"/>
      <c r="B131" s="19" t="s">
        <v>231</v>
      </c>
      <c r="C131" s="9" t="s">
        <v>231</v>
      </c>
      <c r="D131" s="151" t="s">
        <v>233</v>
      </c>
      <c r="E131" s="152" t="s">
        <v>234</v>
      </c>
      <c r="F131" s="152" t="s">
        <v>235</v>
      </c>
      <c r="G131" s="152" t="s">
        <v>236</v>
      </c>
      <c r="H131" s="152" t="s">
        <v>238</v>
      </c>
      <c r="I131" s="152" t="s">
        <v>239</v>
      </c>
      <c r="J131" s="152" t="s">
        <v>240</v>
      </c>
      <c r="K131" s="152" t="s">
        <v>241</v>
      </c>
      <c r="L131" s="152" t="s">
        <v>242</v>
      </c>
      <c r="M131" s="152" t="s">
        <v>245</v>
      </c>
      <c r="N131" s="152" t="s">
        <v>247</v>
      </c>
      <c r="O131" s="152" t="s">
        <v>248</v>
      </c>
      <c r="P131" s="152" t="s">
        <v>250</v>
      </c>
      <c r="Q131" s="152" t="s">
        <v>251</v>
      </c>
      <c r="R131" s="152" t="s">
        <v>252</v>
      </c>
      <c r="S131" s="152" t="s">
        <v>253</v>
      </c>
      <c r="T131" s="152" t="s">
        <v>255</v>
      </c>
      <c r="U131" s="152" t="s">
        <v>259</v>
      </c>
      <c r="V131" s="152" t="s">
        <v>260</v>
      </c>
      <c r="W131" s="152" t="s">
        <v>261</v>
      </c>
      <c r="X131" s="152" t="s">
        <v>262</v>
      </c>
      <c r="Y131" s="152" t="s">
        <v>263</v>
      </c>
      <c r="Z131" s="15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28" t="s">
        <v>1</v>
      </c>
    </row>
    <row r="132" spans="1:65">
      <c r="A132" s="30"/>
      <c r="B132" s="19"/>
      <c r="C132" s="9"/>
      <c r="D132" s="10" t="s">
        <v>279</v>
      </c>
      <c r="E132" s="11" t="s">
        <v>281</v>
      </c>
      <c r="F132" s="11" t="s">
        <v>281</v>
      </c>
      <c r="G132" s="11" t="s">
        <v>281</v>
      </c>
      <c r="H132" s="11" t="s">
        <v>282</v>
      </c>
      <c r="I132" s="11" t="s">
        <v>279</v>
      </c>
      <c r="J132" s="11" t="s">
        <v>281</v>
      </c>
      <c r="K132" s="11" t="s">
        <v>282</v>
      </c>
      <c r="L132" s="11" t="s">
        <v>279</v>
      </c>
      <c r="M132" s="11" t="s">
        <v>282</v>
      </c>
      <c r="N132" s="11" t="s">
        <v>281</v>
      </c>
      <c r="O132" s="11" t="s">
        <v>282</v>
      </c>
      <c r="P132" s="11" t="s">
        <v>281</v>
      </c>
      <c r="Q132" s="11" t="s">
        <v>281</v>
      </c>
      <c r="R132" s="11" t="s">
        <v>279</v>
      </c>
      <c r="S132" s="11" t="s">
        <v>282</v>
      </c>
      <c r="T132" s="11" t="s">
        <v>279</v>
      </c>
      <c r="U132" s="11" t="s">
        <v>279</v>
      </c>
      <c r="V132" s="11" t="s">
        <v>282</v>
      </c>
      <c r="W132" s="11" t="s">
        <v>279</v>
      </c>
      <c r="X132" s="11" t="s">
        <v>282</v>
      </c>
      <c r="Y132" s="11" t="s">
        <v>279</v>
      </c>
      <c r="Z132" s="15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28">
        <v>2</v>
      </c>
    </row>
    <row r="133" spans="1:65">
      <c r="A133" s="30"/>
      <c r="B133" s="19"/>
      <c r="C133" s="9"/>
      <c r="D133" s="26" t="s">
        <v>291</v>
      </c>
      <c r="E133" s="26" t="s">
        <v>292</v>
      </c>
      <c r="F133" s="26" t="s">
        <v>291</v>
      </c>
      <c r="G133" s="26" t="s">
        <v>293</v>
      </c>
      <c r="H133" s="26" t="s">
        <v>293</v>
      </c>
      <c r="I133" s="26" t="s">
        <v>117</v>
      </c>
      <c r="J133" s="26" t="s">
        <v>269</v>
      </c>
      <c r="K133" s="26" t="s">
        <v>293</v>
      </c>
      <c r="L133" s="26" t="s">
        <v>291</v>
      </c>
      <c r="M133" s="26" t="s">
        <v>294</v>
      </c>
      <c r="N133" s="26" t="s">
        <v>294</v>
      </c>
      <c r="O133" s="26" t="s">
        <v>291</v>
      </c>
      <c r="P133" s="26" t="s">
        <v>293</v>
      </c>
      <c r="Q133" s="26" t="s">
        <v>295</v>
      </c>
      <c r="R133" s="26" t="s">
        <v>291</v>
      </c>
      <c r="S133" s="26" t="s">
        <v>294</v>
      </c>
      <c r="T133" s="26" t="s">
        <v>116</v>
      </c>
      <c r="U133" s="26" t="s">
        <v>291</v>
      </c>
      <c r="V133" s="26" t="s">
        <v>296</v>
      </c>
      <c r="W133" s="26" t="s">
        <v>291</v>
      </c>
      <c r="X133" s="26" t="s">
        <v>291</v>
      </c>
      <c r="Y133" s="26" t="s">
        <v>291</v>
      </c>
      <c r="Z133" s="15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28">
        <v>3</v>
      </c>
    </row>
    <row r="134" spans="1:65">
      <c r="A134" s="30"/>
      <c r="B134" s="18">
        <v>1</v>
      </c>
      <c r="C134" s="14">
        <v>1</v>
      </c>
      <c r="D134" s="22">
        <v>2.87</v>
      </c>
      <c r="E134" s="22">
        <v>2.4700000000000002</v>
      </c>
      <c r="F134" s="22">
        <v>2.83</v>
      </c>
      <c r="G134" s="22">
        <v>2.25</v>
      </c>
      <c r="H134" s="22">
        <v>2.29</v>
      </c>
      <c r="I134" s="147">
        <v>1.7850000000000001</v>
      </c>
      <c r="J134" s="22">
        <v>2.39</v>
      </c>
      <c r="K134" s="22">
        <v>2.84</v>
      </c>
      <c r="L134" s="22">
        <v>2.6539999999999999</v>
      </c>
      <c r="M134" s="22">
        <v>3.1300000000000003</v>
      </c>
      <c r="N134" s="22">
        <v>2.83</v>
      </c>
      <c r="O134" s="147">
        <v>3.27</v>
      </c>
      <c r="P134" s="22">
        <v>2.67</v>
      </c>
      <c r="Q134" s="22">
        <v>3.01</v>
      </c>
      <c r="R134" s="22">
        <v>2.58</v>
      </c>
      <c r="S134" s="22">
        <v>3.3000000000000003</v>
      </c>
      <c r="T134" s="22">
        <v>2.5099999999999998</v>
      </c>
      <c r="U134" s="22">
        <v>2.6</v>
      </c>
      <c r="V134" s="22">
        <v>2.82</v>
      </c>
      <c r="W134" s="22">
        <v>2.65</v>
      </c>
      <c r="X134" s="22">
        <v>2.56</v>
      </c>
      <c r="Y134" s="22">
        <v>2.5499999999999998</v>
      </c>
      <c r="Z134" s="15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28">
        <v>1</v>
      </c>
    </row>
    <row r="135" spans="1:65">
      <c r="A135" s="30"/>
      <c r="B135" s="19">
        <v>1</v>
      </c>
      <c r="C135" s="9">
        <v>2</v>
      </c>
      <c r="D135" s="11">
        <v>2.82</v>
      </c>
      <c r="E135" s="11">
        <v>2.4300000000000002</v>
      </c>
      <c r="F135" s="11">
        <v>2.83</v>
      </c>
      <c r="G135" s="11">
        <v>2.2000000000000002</v>
      </c>
      <c r="H135" s="11">
        <v>2.25</v>
      </c>
      <c r="I135" s="148">
        <v>1.8304999999999998</v>
      </c>
      <c r="J135" s="11">
        <v>2.3199999999999998</v>
      </c>
      <c r="K135" s="11">
        <v>2.84</v>
      </c>
      <c r="L135" s="11">
        <v>2.5870000000000002</v>
      </c>
      <c r="M135" s="11">
        <v>3.04</v>
      </c>
      <c r="N135" s="11">
        <v>2.84</v>
      </c>
      <c r="O135" s="148">
        <v>3.4000000000000004</v>
      </c>
      <c r="P135" s="11">
        <v>2.71</v>
      </c>
      <c r="Q135" s="11">
        <v>3.0300000000000002</v>
      </c>
      <c r="R135" s="11">
        <v>2.56</v>
      </c>
      <c r="S135" s="11">
        <v>3.2399999999999998</v>
      </c>
      <c r="T135" s="11">
        <v>2.4900000000000002</v>
      </c>
      <c r="U135" s="11">
        <v>2.57</v>
      </c>
      <c r="V135" s="11">
        <v>2.79</v>
      </c>
      <c r="W135" s="11">
        <v>2.66</v>
      </c>
      <c r="X135" s="11">
        <v>2.5499999999999998</v>
      </c>
      <c r="Y135" s="11">
        <v>2.5</v>
      </c>
      <c r="Z135" s="15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28" t="e">
        <v>#N/A</v>
      </c>
    </row>
    <row r="136" spans="1:65">
      <c r="A136" s="30"/>
      <c r="B136" s="19">
        <v>1</v>
      </c>
      <c r="C136" s="9">
        <v>3</v>
      </c>
      <c r="D136" s="11">
        <v>2.77</v>
      </c>
      <c r="E136" s="11">
        <v>2.2599999999999998</v>
      </c>
      <c r="F136" s="11">
        <v>2.84</v>
      </c>
      <c r="G136" s="11">
        <v>2.29</v>
      </c>
      <c r="H136" s="11">
        <v>2.25</v>
      </c>
      <c r="I136" s="148">
        <v>1.8499999999999999</v>
      </c>
      <c r="J136" s="11">
        <v>2.33</v>
      </c>
      <c r="K136" s="11">
        <v>2.82</v>
      </c>
      <c r="L136" s="11">
        <v>2.5510000000000002</v>
      </c>
      <c r="M136" s="11">
        <v>2.96</v>
      </c>
      <c r="N136" s="11">
        <v>2.88</v>
      </c>
      <c r="O136" s="149">
        <v>3.7699999999999996</v>
      </c>
      <c r="P136" s="11">
        <v>2.69</v>
      </c>
      <c r="Q136" s="11">
        <v>3.04</v>
      </c>
      <c r="R136" s="11">
        <v>2.52</v>
      </c>
      <c r="S136" s="11">
        <v>3.2399999999999998</v>
      </c>
      <c r="T136" s="11">
        <v>2.4500000000000002</v>
      </c>
      <c r="U136" s="11">
        <v>2.74</v>
      </c>
      <c r="V136" s="11">
        <v>2.74</v>
      </c>
      <c r="W136" s="11">
        <v>2.68</v>
      </c>
      <c r="X136" s="11">
        <v>2.57</v>
      </c>
      <c r="Y136" s="11">
        <v>2.4900000000000002</v>
      </c>
      <c r="Z136" s="15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28">
        <v>16</v>
      </c>
    </row>
    <row r="137" spans="1:65">
      <c r="A137" s="30"/>
      <c r="B137" s="19">
        <v>1</v>
      </c>
      <c r="C137" s="9">
        <v>4</v>
      </c>
      <c r="D137" s="11">
        <v>2.81</v>
      </c>
      <c r="E137" s="11">
        <v>2.36</v>
      </c>
      <c r="F137" s="11">
        <v>2.85</v>
      </c>
      <c r="G137" s="11">
        <v>2.2599999999999998</v>
      </c>
      <c r="H137" s="11">
        <v>2.27</v>
      </c>
      <c r="I137" s="148">
        <v>1.8429999999999997</v>
      </c>
      <c r="J137" s="11">
        <v>2.42</v>
      </c>
      <c r="K137" s="11">
        <v>2.84</v>
      </c>
      <c r="L137" s="11">
        <v>2.4870000000000001</v>
      </c>
      <c r="M137" s="11">
        <v>3.1400000000000006</v>
      </c>
      <c r="N137" s="11">
        <v>2.71</v>
      </c>
      <c r="O137" s="148">
        <v>3.42</v>
      </c>
      <c r="P137" s="11">
        <v>2.69</v>
      </c>
      <c r="Q137" s="11">
        <v>2.8000000000000003</v>
      </c>
      <c r="R137" s="11">
        <v>2.5499999999999998</v>
      </c>
      <c r="S137" s="11">
        <v>3.25</v>
      </c>
      <c r="T137" s="11">
        <v>2.4</v>
      </c>
      <c r="U137" s="11">
        <v>2.75</v>
      </c>
      <c r="V137" s="11">
        <v>2.83</v>
      </c>
      <c r="W137" s="11">
        <v>2.65</v>
      </c>
      <c r="X137" s="11">
        <v>2.5299999999999998</v>
      </c>
      <c r="Y137" s="11">
        <v>2.46</v>
      </c>
      <c r="Z137" s="15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28">
        <v>2.6609499999999993</v>
      </c>
    </row>
    <row r="138" spans="1:65">
      <c r="A138" s="30"/>
      <c r="B138" s="19">
        <v>1</v>
      </c>
      <c r="C138" s="9">
        <v>5</v>
      </c>
      <c r="D138" s="11">
        <v>2.74</v>
      </c>
      <c r="E138" s="11">
        <v>2.5099999999999998</v>
      </c>
      <c r="F138" s="11">
        <v>2.87</v>
      </c>
      <c r="G138" s="11">
        <v>2.23</v>
      </c>
      <c r="H138" s="11">
        <v>2.2200000000000002</v>
      </c>
      <c r="I138" s="148">
        <v>1.7835000000000001</v>
      </c>
      <c r="J138" s="11">
        <v>2.34</v>
      </c>
      <c r="K138" s="11">
        <v>2.81</v>
      </c>
      <c r="L138" s="11">
        <v>2.4820000000000002</v>
      </c>
      <c r="M138" s="11">
        <v>2.99</v>
      </c>
      <c r="N138" s="11">
        <v>2.73</v>
      </c>
      <c r="O138" s="148">
        <v>3.44</v>
      </c>
      <c r="P138" s="11">
        <v>2.68</v>
      </c>
      <c r="Q138" s="11">
        <v>3.02</v>
      </c>
      <c r="R138" s="11">
        <v>2.54</v>
      </c>
      <c r="S138" s="11">
        <v>3.32</v>
      </c>
      <c r="T138" s="11">
        <v>2.44</v>
      </c>
      <c r="U138" s="11">
        <v>2.71</v>
      </c>
      <c r="V138" s="11">
        <v>2.68</v>
      </c>
      <c r="W138" s="11">
        <v>2.48</v>
      </c>
      <c r="X138" s="149">
        <v>2.46</v>
      </c>
      <c r="Y138" s="11">
        <v>2.62</v>
      </c>
      <c r="Z138" s="15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28">
        <v>22</v>
      </c>
    </row>
    <row r="139" spans="1:65">
      <c r="A139" s="30"/>
      <c r="B139" s="19">
        <v>1</v>
      </c>
      <c r="C139" s="9">
        <v>6</v>
      </c>
      <c r="D139" s="11">
        <v>2.85</v>
      </c>
      <c r="E139" s="11">
        <v>2.5099999999999998</v>
      </c>
      <c r="F139" s="11">
        <v>2.87</v>
      </c>
      <c r="G139" s="11">
        <v>2.2799999999999998</v>
      </c>
      <c r="H139" s="11">
        <v>2.2799999999999998</v>
      </c>
      <c r="I139" s="148">
        <v>1.7704999999999997</v>
      </c>
      <c r="J139" s="11">
        <v>2.4299999999999997</v>
      </c>
      <c r="K139" s="11">
        <v>2.75</v>
      </c>
      <c r="L139" s="11">
        <v>2.5710000000000002</v>
      </c>
      <c r="M139" s="11">
        <v>3.1400000000000006</v>
      </c>
      <c r="N139" s="11">
        <v>2.72</v>
      </c>
      <c r="O139" s="148">
        <v>3.29</v>
      </c>
      <c r="P139" s="11">
        <v>2.61</v>
      </c>
      <c r="Q139" s="11">
        <v>2.8400000000000003</v>
      </c>
      <c r="R139" s="11">
        <v>2.57</v>
      </c>
      <c r="S139" s="11">
        <v>3.2399999999999998</v>
      </c>
      <c r="T139" s="11">
        <v>2.44</v>
      </c>
      <c r="U139" s="11">
        <v>2.57</v>
      </c>
      <c r="V139" s="11">
        <v>2.78</v>
      </c>
      <c r="W139" s="11">
        <v>2.52</v>
      </c>
      <c r="X139" s="11">
        <v>2.5499999999999998</v>
      </c>
      <c r="Y139" s="11">
        <v>2.6</v>
      </c>
      <c r="Z139" s="15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55"/>
    </row>
    <row r="140" spans="1:65">
      <c r="A140" s="30"/>
      <c r="B140" s="20" t="s">
        <v>272</v>
      </c>
      <c r="C140" s="12"/>
      <c r="D140" s="23">
        <v>2.81</v>
      </c>
      <c r="E140" s="23">
        <v>2.4233333333333333</v>
      </c>
      <c r="F140" s="23">
        <v>2.8483333333333332</v>
      </c>
      <c r="G140" s="23">
        <v>2.2516666666666665</v>
      </c>
      <c r="H140" s="23">
        <v>2.2600000000000002</v>
      </c>
      <c r="I140" s="23">
        <v>1.8104166666666666</v>
      </c>
      <c r="J140" s="23">
        <v>2.3716666666666666</v>
      </c>
      <c r="K140" s="23">
        <v>2.8166666666666664</v>
      </c>
      <c r="L140" s="23">
        <v>2.555333333333333</v>
      </c>
      <c r="M140" s="23">
        <v>3.0666666666666664</v>
      </c>
      <c r="N140" s="23">
        <v>2.7850000000000001</v>
      </c>
      <c r="O140" s="23">
        <v>3.4316666666666666</v>
      </c>
      <c r="P140" s="23">
        <v>2.6750000000000003</v>
      </c>
      <c r="Q140" s="23">
        <v>2.956666666666667</v>
      </c>
      <c r="R140" s="23">
        <v>2.5533333333333332</v>
      </c>
      <c r="S140" s="23">
        <v>3.2649999999999992</v>
      </c>
      <c r="T140" s="23">
        <v>2.4549999999999996</v>
      </c>
      <c r="U140" s="23">
        <v>2.6566666666666667</v>
      </c>
      <c r="V140" s="23">
        <v>2.7733333333333334</v>
      </c>
      <c r="W140" s="23">
        <v>2.6066666666666669</v>
      </c>
      <c r="X140" s="23">
        <v>2.5366666666666666</v>
      </c>
      <c r="Y140" s="23">
        <v>2.5366666666666666</v>
      </c>
      <c r="Z140" s="15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55"/>
    </row>
    <row r="141" spans="1:65">
      <c r="A141" s="30"/>
      <c r="B141" s="3" t="s">
        <v>273</v>
      </c>
      <c r="C141" s="29"/>
      <c r="D141" s="11">
        <v>2.8149999999999999</v>
      </c>
      <c r="E141" s="11">
        <v>2.4500000000000002</v>
      </c>
      <c r="F141" s="11">
        <v>2.8449999999999998</v>
      </c>
      <c r="G141" s="11">
        <v>2.2549999999999999</v>
      </c>
      <c r="H141" s="11">
        <v>2.2599999999999998</v>
      </c>
      <c r="I141" s="11">
        <v>1.80775</v>
      </c>
      <c r="J141" s="11">
        <v>2.3650000000000002</v>
      </c>
      <c r="K141" s="11">
        <v>2.83</v>
      </c>
      <c r="L141" s="11">
        <v>2.5609999999999999</v>
      </c>
      <c r="M141" s="11">
        <v>3.085</v>
      </c>
      <c r="N141" s="11">
        <v>2.7800000000000002</v>
      </c>
      <c r="O141" s="11">
        <v>3.41</v>
      </c>
      <c r="P141" s="11">
        <v>2.6850000000000001</v>
      </c>
      <c r="Q141" s="11">
        <v>3.0149999999999997</v>
      </c>
      <c r="R141" s="11">
        <v>2.5549999999999997</v>
      </c>
      <c r="S141" s="11">
        <v>3.2450000000000001</v>
      </c>
      <c r="T141" s="11">
        <v>2.4450000000000003</v>
      </c>
      <c r="U141" s="11">
        <v>2.6550000000000002</v>
      </c>
      <c r="V141" s="11">
        <v>2.7850000000000001</v>
      </c>
      <c r="W141" s="11">
        <v>2.65</v>
      </c>
      <c r="X141" s="11">
        <v>2.5499999999999998</v>
      </c>
      <c r="Y141" s="11">
        <v>2.5249999999999999</v>
      </c>
      <c r="Z141" s="15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55"/>
    </row>
    <row r="142" spans="1:65">
      <c r="A142" s="30"/>
      <c r="B142" s="3" t="s">
        <v>274</v>
      </c>
      <c r="C142" s="29"/>
      <c r="D142" s="24">
        <v>4.8579831205964444E-2</v>
      </c>
      <c r="E142" s="24">
        <v>9.7911524687682563E-2</v>
      </c>
      <c r="F142" s="24">
        <v>1.8348478592697216E-2</v>
      </c>
      <c r="G142" s="24">
        <v>3.311595788538603E-2</v>
      </c>
      <c r="H142" s="24">
        <v>2.5298221281346952E-2</v>
      </c>
      <c r="I142" s="24">
        <v>3.4628624960668902E-2</v>
      </c>
      <c r="J142" s="24">
        <v>4.7923550230201679E-2</v>
      </c>
      <c r="K142" s="24">
        <v>3.5023801430836464E-2</v>
      </c>
      <c r="L142" s="24">
        <v>6.4883485315345518E-2</v>
      </c>
      <c r="M142" s="24">
        <v>8.0911474258393679E-2</v>
      </c>
      <c r="N142" s="24">
        <v>7.3416619371910546E-2</v>
      </c>
      <c r="O142" s="24">
        <v>0.17993517351164723</v>
      </c>
      <c r="P142" s="24">
        <v>3.4496376621320719E-2</v>
      </c>
      <c r="Q142" s="24">
        <v>0.10708252269472661</v>
      </c>
      <c r="R142" s="24">
        <v>2.1602468994692859E-2</v>
      </c>
      <c r="S142" s="24">
        <v>3.5637059362411024E-2</v>
      </c>
      <c r="T142" s="24">
        <v>3.9370039370059062E-2</v>
      </c>
      <c r="U142" s="24">
        <v>8.5712698398000997E-2</v>
      </c>
      <c r="V142" s="24">
        <v>5.5737479909542517E-2</v>
      </c>
      <c r="W142" s="24">
        <v>8.4301047838485813E-2</v>
      </c>
      <c r="X142" s="24">
        <v>3.9832984656772395E-2</v>
      </c>
      <c r="Y142" s="24">
        <v>6.4083279150388903E-2</v>
      </c>
      <c r="Z142" s="203"/>
      <c r="AA142" s="204"/>
      <c r="AB142" s="204"/>
      <c r="AC142" s="204"/>
      <c r="AD142" s="204"/>
      <c r="AE142" s="204"/>
      <c r="AF142" s="204"/>
      <c r="AG142" s="204"/>
      <c r="AH142" s="204"/>
      <c r="AI142" s="204"/>
      <c r="AJ142" s="204"/>
      <c r="AK142" s="204"/>
      <c r="AL142" s="204"/>
      <c r="AM142" s="204"/>
      <c r="AN142" s="204"/>
      <c r="AO142" s="204"/>
      <c r="AP142" s="204"/>
      <c r="AQ142" s="204"/>
      <c r="AR142" s="204"/>
      <c r="AS142" s="204"/>
      <c r="AT142" s="204"/>
      <c r="AU142" s="204"/>
      <c r="AV142" s="204"/>
      <c r="AW142" s="204"/>
      <c r="AX142" s="204"/>
      <c r="AY142" s="204"/>
      <c r="AZ142" s="204"/>
      <c r="BA142" s="204"/>
      <c r="BB142" s="204"/>
      <c r="BC142" s="204"/>
      <c r="BD142" s="204"/>
      <c r="BE142" s="204"/>
      <c r="BF142" s="204"/>
      <c r="BG142" s="204"/>
      <c r="BH142" s="204"/>
      <c r="BI142" s="204"/>
      <c r="BJ142" s="204"/>
      <c r="BK142" s="204"/>
      <c r="BL142" s="204"/>
      <c r="BM142" s="56"/>
    </row>
    <row r="143" spans="1:65">
      <c r="A143" s="30"/>
      <c r="B143" s="3" t="s">
        <v>87</v>
      </c>
      <c r="C143" s="29"/>
      <c r="D143" s="13">
        <v>1.7288196158706207E-2</v>
      </c>
      <c r="E143" s="13">
        <v>4.0403655304408211E-2</v>
      </c>
      <c r="F143" s="13">
        <v>6.4418298160434937E-3</v>
      </c>
      <c r="G143" s="13">
        <v>1.4707309201503789E-2</v>
      </c>
      <c r="H143" s="13">
        <v>1.1193903221834934E-2</v>
      </c>
      <c r="I143" s="13">
        <v>1.9127433810265909E-2</v>
      </c>
      <c r="J143" s="13">
        <v>2.0206697215826429E-2</v>
      </c>
      <c r="K143" s="13">
        <v>1.243448571508987E-2</v>
      </c>
      <c r="L143" s="13">
        <v>2.5391397853644217E-2</v>
      </c>
      <c r="M143" s="13">
        <v>2.6384176388606635E-2</v>
      </c>
      <c r="N143" s="13">
        <v>2.6361443221511866E-2</v>
      </c>
      <c r="O143" s="13">
        <v>5.2433756244287685E-2</v>
      </c>
      <c r="P143" s="13">
        <v>1.289584172759653E-2</v>
      </c>
      <c r="Q143" s="13">
        <v>3.6217313200020272E-2</v>
      </c>
      <c r="R143" s="13">
        <v>8.4604969953105194E-3</v>
      </c>
      <c r="S143" s="13">
        <v>1.0914872699053915E-2</v>
      </c>
      <c r="T143" s="13">
        <v>1.6036675914484346E-2</v>
      </c>
      <c r="U143" s="13">
        <v>3.2263249083312795E-2</v>
      </c>
      <c r="V143" s="13">
        <v>2.0097649005844657E-2</v>
      </c>
      <c r="W143" s="13">
        <v>3.2340555436759261E-2</v>
      </c>
      <c r="X143" s="13">
        <v>1.5702884884404363E-2</v>
      </c>
      <c r="Y143" s="13">
        <v>2.526279072945686E-2</v>
      </c>
      <c r="Z143" s="15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55"/>
    </row>
    <row r="144" spans="1:65">
      <c r="A144" s="30"/>
      <c r="B144" s="3" t="s">
        <v>275</v>
      </c>
      <c r="C144" s="29"/>
      <c r="D144" s="13">
        <v>5.6013829647306723E-2</v>
      </c>
      <c r="E144" s="13">
        <v>-8.9297681905584847E-2</v>
      </c>
      <c r="F144" s="13">
        <v>7.0419712258153577E-2</v>
      </c>
      <c r="G144" s="13">
        <v>-0.15381098229329104</v>
      </c>
      <c r="H144" s="13">
        <v>-0.15067926868223724</v>
      </c>
      <c r="I144" s="13">
        <v>-0.3196352179985843</v>
      </c>
      <c r="J144" s="13">
        <v>-0.10871430629411782</v>
      </c>
      <c r="K144" s="13">
        <v>5.8519200536149674E-2</v>
      </c>
      <c r="L144" s="13">
        <v>-3.9691338306494406E-2</v>
      </c>
      <c r="M144" s="13">
        <v>0.15247060886776054</v>
      </c>
      <c r="N144" s="13">
        <v>4.661868881414577E-2</v>
      </c>
      <c r="O144" s="13">
        <v>0.28963966503191241</v>
      </c>
      <c r="P144" s="13">
        <v>5.2800691482368656E-3</v>
      </c>
      <c r="Q144" s="13">
        <v>0.11113198920185186</v>
      </c>
      <c r="R144" s="13">
        <v>-4.0442949573147202E-2</v>
      </c>
      <c r="S144" s="13">
        <v>0.2270053928108382</v>
      </c>
      <c r="T144" s="13">
        <v>-7.7397170183580943E-2</v>
      </c>
      <c r="U144" s="13">
        <v>-1.6097007960812482E-3</v>
      </c>
      <c r="V144" s="13">
        <v>4.2234289758670496E-2</v>
      </c>
      <c r="W144" s="13">
        <v>-2.0399982462403377E-2</v>
      </c>
      <c r="X144" s="13">
        <v>-4.6706376795254578E-2</v>
      </c>
      <c r="Y144" s="13">
        <v>-4.6706376795254578E-2</v>
      </c>
      <c r="Z144" s="15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55"/>
    </row>
    <row r="145" spans="1:65">
      <c r="A145" s="30"/>
      <c r="B145" s="46" t="s">
        <v>276</v>
      </c>
      <c r="C145" s="47"/>
      <c r="D145" s="45">
        <v>0.66</v>
      </c>
      <c r="E145" s="45">
        <v>0.77</v>
      </c>
      <c r="F145" s="45">
        <v>0.8</v>
      </c>
      <c r="G145" s="45">
        <v>1.41</v>
      </c>
      <c r="H145" s="45">
        <v>1.38</v>
      </c>
      <c r="I145" s="45">
        <v>3.05</v>
      </c>
      <c r="J145" s="45">
        <v>0.97</v>
      </c>
      <c r="K145" s="45">
        <v>0.69</v>
      </c>
      <c r="L145" s="45">
        <v>0.28000000000000003</v>
      </c>
      <c r="M145" s="45">
        <v>1.61</v>
      </c>
      <c r="N145" s="45">
        <v>0.56999999999999995</v>
      </c>
      <c r="O145" s="45">
        <v>2.97</v>
      </c>
      <c r="P145" s="45">
        <v>0.16</v>
      </c>
      <c r="Q145" s="45">
        <v>1.21</v>
      </c>
      <c r="R145" s="45">
        <v>0.28999999999999998</v>
      </c>
      <c r="S145" s="45">
        <v>2.35</v>
      </c>
      <c r="T145" s="45">
        <v>0.66</v>
      </c>
      <c r="U145" s="45">
        <v>0.09</v>
      </c>
      <c r="V145" s="45">
        <v>0.53</v>
      </c>
      <c r="W145" s="45">
        <v>0.09</v>
      </c>
      <c r="X145" s="45">
        <v>0.35</v>
      </c>
      <c r="Y145" s="45">
        <v>0.35</v>
      </c>
      <c r="Z145" s="15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55"/>
    </row>
    <row r="146" spans="1:65">
      <c r="B146" s="31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BM146" s="55"/>
    </row>
    <row r="147" spans="1:65" ht="15">
      <c r="B147" s="8" t="s">
        <v>490</v>
      </c>
      <c r="BM147" s="28" t="s">
        <v>67</v>
      </c>
    </row>
    <row r="148" spans="1:65" ht="15">
      <c r="A148" s="25" t="s">
        <v>19</v>
      </c>
      <c r="B148" s="18" t="s">
        <v>111</v>
      </c>
      <c r="C148" s="15" t="s">
        <v>112</v>
      </c>
      <c r="D148" s="16" t="s">
        <v>230</v>
      </c>
      <c r="E148" s="17" t="s">
        <v>230</v>
      </c>
      <c r="F148" s="17" t="s">
        <v>230</v>
      </c>
      <c r="G148" s="17" t="s">
        <v>230</v>
      </c>
      <c r="H148" s="17" t="s">
        <v>230</v>
      </c>
      <c r="I148" s="17" t="s">
        <v>230</v>
      </c>
      <c r="J148" s="17" t="s">
        <v>230</v>
      </c>
      <c r="K148" s="17" t="s">
        <v>230</v>
      </c>
      <c r="L148" s="17" t="s">
        <v>230</v>
      </c>
      <c r="M148" s="17" t="s">
        <v>230</v>
      </c>
      <c r="N148" s="17" t="s">
        <v>230</v>
      </c>
      <c r="O148" s="17" t="s">
        <v>230</v>
      </c>
      <c r="P148" s="17" t="s">
        <v>230</v>
      </c>
      <c r="Q148" s="17" t="s">
        <v>230</v>
      </c>
      <c r="R148" s="17" t="s">
        <v>230</v>
      </c>
      <c r="S148" s="17" t="s">
        <v>230</v>
      </c>
      <c r="T148" s="17" t="s">
        <v>230</v>
      </c>
      <c r="U148" s="17" t="s">
        <v>230</v>
      </c>
      <c r="V148" s="17" t="s">
        <v>230</v>
      </c>
      <c r="W148" s="17" t="s">
        <v>230</v>
      </c>
      <c r="X148" s="17" t="s">
        <v>230</v>
      </c>
      <c r="Y148" s="17" t="s">
        <v>230</v>
      </c>
      <c r="Z148" s="17" t="s">
        <v>230</v>
      </c>
      <c r="AA148" s="15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28">
        <v>1</v>
      </c>
    </row>
    <row r="149" spans="1:65">
      <c r="A149" s="30"/>
      <c r="B149" s="19" t="s">
        <v>231</v>
      </c>
      <c r="C149" s="9" t="s">
        <v>231</v>
      </c>
      <c r="D149" s="151" t="s">
        <v>233</v>
      </c>
      <c r="E149" s="152" t="s">
        <v>234</v>
      </c>
      <c r="F149" s="152" t="s">
        <v>235</v>
      </c>
      <c r="G149" s="152" t="s">
        <v>236</v>
      </c>
      <c r="H149" s="152" t="s">
        <v>239</v>
      </c>
      <c r="I149" s="152" t="s">
        <v>240</v>
      </c>
      <c r="J149" s="152" t="s">
        <v>241</v>
      </c>
      <c r="K149" s="152" t="s">
        <v>242</v>
      </c>
      <c r="L149" s="152" t="s">
        <v>244</v>
      </c>
      <c r="M149" s="152" t="s">
        <v>245</v>
      </c>
      <c r="N149" s="152" t="s">
        <v>246</v>
      </c>
      <c r="O149" s="152" t="s">
        <v>247</v>
      </c>
      <c r="P149" s="152" t="s">
        <v>248</v>
      </c>
      <c r="Q149" s="152" t="s">
        <v>250</v>
      </c>
      <c r="R149" s="152" t="s">
        <v>251</v>
      </c>
      <c r="S149" s="152" t="s">
        <v>252</v>
      </c>
      <c r="T149" s="152" t="s">
        <v>253</v>
      </c>
      <c r="U149" s="152" t="s">
        <v>255</v>
      </c>
      <c r="V149" s="152" t="s">
        <v>259</v>
      </c>
      <c r="W149" s="152" t="s">
        <v>260</v>
      </c>
      <c r="X149" s="152" t="s">
        <v>261</v>
      </c>
      <c r="Y149" s="152" t="s">
        <v>262</v>
      </c>
      <c r="Z149" s="152" t="s">
        <v>263</v>
      </c>
      <c r="AA149" s="15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28" t="s">
        <v>3</v>
      </c>
    </row>
    <row r="150" spans="1:65">
      <c r="A150" s="30"/>
      <c r="B150" s="19"/>
      <c r="C150" s="9"/>
      <c r="D150" s="10" t="s">
        <v>279</v>
      </c>
      <c r="E150" s="11" t="s">
        <v>279</v>
      </c>
      <c r="F150" s="11" t="s">
        <v>281</v>
      </c>
      <c r="G150" s="11" t="s">
        <v>282</v>
      </c>
      <c r="H150" s="11" t="s">
        <v>279</v>
      </c>
      <c r="I150" s="11" t="s">
        <v>279</v>
      </c>
      <c r="J150" s="11" t="s">
        <v>282</v>
      </c>
      <c r="K150" s="11" t="s">
        <v>279</v>
      </c>
      <c r="L150" s="11" t="s">
        <v>279</v>
      </c>
      <c r="M150" s="11" t="s">
        <v>282</v>
      </c>
      <c r="N150" s="11" t="s">
        <v>279</v>
      </c>
      <c r="O150" s="11" t="s">
        <v>279</v>
      </c>
      <c r="P150" s="11" t="s">
        <v>282</v>
      </c>
      <c r="Q150" s="11" t="s">
        <v>279</v>
      </c>
      <c r="R150" s="11" t="s">
        <v>279</v>
      </c>
      <c r="S150" s="11" t="s">
        <v>279</v>
      </c>
      <c r="T150" s="11" t="s">
        <v>282</v>
      </c>
      <c r="U150" s="11" t="s">
        <v>279</v>
      </c>
      <c r="V150" s="11" t="s">
        <v>279</v>
      </c>
      <c r="W150" s="11" t="s">
        <v>282</v>
      </c>
      <c r="X150" s="11" t="s">
        <v>279</v>
      </c>
      <c r="Y150" s="11" t="s">
        <v>282</v>
      </c>
      <c r="Z150" s="11" t="s">
        <v>279</v>
      </c>
      <c r="AA150" s="15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28">
        <v>2</v>
      </c>
    </row>
    <row r="151" spans="1:65">
      <c r="A151" s="30"/>
      <c r="B151" s="19"/>
      <c r="C151" s="9"/>
      <c r="D151" s="26" t="s">
        <v>291</v>
      </c>
      <c r="E151" s="26" t="s">
        <v>292</v>
      </c>
      <c r="F151" s="26" t="s">
        <v>291</v>
      </c>
      <c r="G151" s="26" t="s">
        <v>293</v>
      </c>
      <c r="H151" s="26" t="s">
        <v>117</v>
      </c>
      <c r="I151" s="26" t="s">
        <v>269</v>
      </c>
      <c r="J151" s="26" t="s">
        <v>293</v>
      </c>
      <c r="K151" s="26" t="s">
        <v>291</v>
      </c>
      <c r="L151" s="26" t="s">
        <v>117</v>
      </c>
      <c r="M151" s="26" t="s">
        <v>294</v>
      </c>
      <c r="N151" s="26" t="s">
        <v>293</v>
      </c>
      <c r="O151" s="26" t="s">
        <v>294</v>
      </c>
      <c r="P151" s="26" t="s">
        <v>291</v>
      </c>
      <c r="Q151" s="26" t="s">
        <v>293</v>
      </c>
      <c r="R151" s="26" t="s">
        <v>295</v>
      </c>
      <c r="S151" s="26" t="s">
        <v>291</v>
      </c>
      <c r="T151" s="26" t="s">
        <v>294</v>
      </c>
      <c r="U151" s="26" t="s">
        <v>116</v>
      </c>
      <c r="V151" s="26" t="s">
        <v>291</v>
      </c>
      <c r="W151" s="26" t="s">
        <v>296</v>
      </c>
      <c r="X151" s="26" t="s">
        <v>291</v>
      </c>
      <c r="Y151" s="26" t="s">
        <v>291</v>
      </c>
      <c r="Z151" s="26" t="s">
        <v>291</v>
      </c>
      <c r="AA151" s="15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28">
        <v>3</v>
      </c>
    </row>
    <row r="152" spans="1:65">
      <c r="A152" s="30"/>
      <c r="B152" s="18">
        <v>1</v>
      </c>
      <c r="C152" s="14">
        <v>1</v>
      </c>
      <c r="D152" s="22">
        <v>0.69</v>
      </c>
      <c r="E152" s="147">
        <v>0.6</v>
      </c>
      <c r="F152" s="147">
        <v>1</v>
      </c>
      <c r="G152" s="22">
        <v>0.66</v>
      </c>
      <c r="H152" s="147">
        <v>0.5</v>
      </c>
      <c r="I152" s="147">
        <v>0.6</v>
      </c>
      <c r="J152" s="147">
        <v>0.7</v>
      </c>
      <c r="K152" s="22">
        <v>0.66200000000000003</v>
      </c>
      <c r="L152" s="22">
        <v>0.68</v>
      </c>
      <c r="M152" s="22">
        <v>0.6</v>
      </c>
      <c r="N152" s="22">
        <v>0.63100000000000001</v>
      </c>
      <c r="O152" s="22">
        <v>0.65</v>
      </c>
      <c r="P152" s="147">
        <v>0.71</v>
      </c>
      <c r="Q152" s="22">
        <v>0.66</v>
      </c>
      <c r="R152" s="147">
        <v>0.6</v>
      </c>
      <c r="S152" s="22">
        <v>0.66</v>
      </c>
      <c r="T152" s="147">
        <v>0.52</v>
      </c>
      <c r="U152" s="22">
        <v>0.62</v>
      </c>
      <c r="V152" s="22">
        <v>0.62</v>
      </c>
      <c r="W152" s="147" t="s">
        <v>103</v>
      </c>
      <c r="X152" s="22">
        <v>0.65</v>
      </c>
      <c r="Y152" s="22">
        <v>0.64</v>
      </c>
      <c r="Z152" s="22">
        <v>0.66</v>
      </c>
      <c r="AA152" s="15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28">
        <v>1</v>
      </c>
    </row>
    <row r="153" spans="1:65">
      <c r="A153" s="30"/>
      <c r="B153" s="19">
        <v>1</v>
      </c>
      <c r="C153" s="9">
        <v>2</v>
      </c>
      <c r="D153" s="11">
        <v>0.69</v>
      </c>
      <c r="E153" s="148">
        <v>0.6</v>
      </c>
      <c r="F153" s="148">
        <v>1</v>
      </c>
      <c r="G153" s="11">
        <v>0.67</v>
      </c>
      <c r="H153" s="148">
        <v>0.5</v>
      </c>
      <c r="I153" s="148">
        <v>0.6</v>
      </c>
      <c r="J153" s="148">
        <v>0.8</v>
      </c>
      <c r="K153" s="11">
        <v>0.63800000000000001</v>
      </c>
      <c r="L153" s="11">
        <v>0.63</v>
      </c>
      <c r="M153" s="11">
        <v>0.64</v>
      </c>
      <c r="N153" s="11">
        <v>0.62</v>
      </c>
      <c r="O153" s="11">
        <v>0.63</v>
      </c>
      <c r="P153" s="148">
        <v>0.73</v>
      </c>
      <c r="Q153" s="11">
        <v>0.66</v>
      </c>
      <c r="R153" s="148">
        <v>0.6</v>
      </c>
      <c r="S153" s="11">
        <v>0.68</v>
      </c>
      <c r="T153" s="148">
        <v>0.54</v>
      </c>
      <c r="U153" s="11">
        <v>0.61</v>
      </c>
      <c r="V153" s="11">
        <v>0.64</v>
      </c>
      <c r="W153" s="148" t="s">
        <v>103</v>
      </c>
      <c r="X153" s="11">
        <v>0.67</v>
      </c>
      <c r="Y153" s="11">
        <v>0.63</v>
      </c>
      <c r="Z153" s="11">
        <v>0.65</v>
      </c>
      <c r="AA153" s="15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28">
        <v>23</v>
      </c>
    </row>
    <row r="154" spans="1:65">
      <c r="A154" s="30"/>
      <c r="B154" s="19">
        <v>1</v>
      </c>
      <c r="C154" s="9">
        <v>3</v>
      </c>
      <c r="D154" s="11">
        <v>0.68</v>
      </c>
      <c r="E154" s="148">
        <v>0.6</v>
      </c>
      <c r="F154" s="148">
        <v>1.1000000000000001</v>
      </c>
      <c r="G154" s="11">
        <v>0.66</v>
      </c>
      <c r="H154" s="148">
        <v>0.5</v>
      </c>
      <c r="I154" s="148">
        <v>0.6</v>
      </c>
      <c r="J154" s="148">
        <v>0.7</v>
      </c>
      <c r="K154" s="11">
        <v>0.67</v>
      </c>
      <c r="L154" s="11">
        <v>0.68</v>
      </c>
      <c r="M154" s="11">
        <v>0.64</v>
      </c>
      <c r="N154" s="11">
        <v>0.61299999999999999</v>
      </c>
      <c r="O154" s="11">
        <v>0.66</v>
      </c>
      <c r="P154" s="148">
        <v>0.82</v>
      </c>
      <c r="Q154" s="11">
        <v>0.68</v>
      </c>
      <c r="R154" s="148">
        <v>0.6</v>
      </c>
      <c r="S154" s="11">
        <v>0.65</v>
      </c>
      <c r="T154" s="148">
        <v>0.52</v>
      </c>
      <c r="U154" s="11">
        <v>0.63</v>
      </c>
      <c r="V154" s="11">
        <v>0.66</v>
      </c>
      <c r="W154" s="148" t="s">
        <v>103</v>
      </c>
      <c r="X154" s="11">
        <v>0.64</v>
      </c>
      <c r="Y154" s="11">
        <v>0.66</v>
      </c>
      <c r="Z154" s="11">
        <v>0.66</v>
      </c>
      <c r="AA154" s="15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28">
        <v>16</v>
      </c>
    </row>
    <row r="155" spans="1:65">
      <c r="A155" s="30"/>
      <c r="B155" s="19">
        <v>1</v>
      </c>
      <c r="C155" s="9">
        <v>4</v>
      </c>
      <c r="D155" s="11">
        <v>0.69</v>
      </c>
      <c r="E155" s="148">
        <v>0.6</v>
      </c>
      <c r="F155" s="148">
        <v>1</v>
      </c>
      <c r="G155" s="11">
        <v>0.69</v>
      </c>
      <c r="H155" s="148">
        <v>0.5</v>
      </c>
      <c r="I155" s="148">
        <v>0.6</v>
      </c>
      <c r="J155" s="148">
        <v>0.7</v>
      </c>
      <c r="K155" s="11">
        <v>0.64500000000000002</v>
      </c>
      <c r="L155" s="11">
        <v>0.68</v>
      </c>
      <c r="M155" s="11">
        <v>0.61</v>
      </c>
      <c r="N155" s="11">
        <v>0.627</v>
      </c>
      <c r="O155" s="11">
        <v>0.63</v>
      </c>
      <c r="P155" s="148">
        <v>0.69</v>
      </c>
      <c r="Q155" s="149">
        <v>0.78</v>
      </c>
      <c r="R155" s="148">
        <v>0.6</v>
      </c>
      <c r="S155" s="11">
        <v>0.64</v>
      </c>
      <c r="T155" s="148">
        <v>0.53</v>
      </c>
      <c r="U155" s="11">
        <v>0.69</v>
      </c>
      <c r="V155" s="11">
        <v>0.64</v>
      </c>
      <c r="W155" s="148" t="s">
        <v>103</v>
      </c>
      <c r="X155" s="11">
        <v>0.63</v>
      </c>
      <c r="Y155" s="11">
        <v>0.65</v>
      </c>
      <c r="Z155" s="11">
        <v>0.67</v>
      </c>
      <c r="AA155" s="15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28">
        <v>0.65310714285714278</v>
      </c>
    </row>
    <row r="156" spans="1:65">
      <c r="A156" s="30"/>
      <c r="B156" s="19">
        <v>1</v>
      </c>
      <c r="C156" s="9">
        <v>5</v>
      </c>
      <c r="D156" s="11">
        <v>0.68</v>
      </c>
      <c r="E156" s="148">
        <v>0.6</v>
      </c>
      <c r="F156" s="148">
        <v>1</v>
      </c>
      <c r="G156" s="11">
        <v>0.71</v>
      </c>
      <c r="H156" s="148">
        <v>0.5</v>
      </c>
      <c r="I156" s="148">
        <v>0.5</v>
      </c>
      <c r="J156" s="148">
        <v>0.7</v>
      </c>
      <c r="K156" s="11">
        <v>0.65800000000000003</v>
      </c>
      <c r="L156" s="11">
        <v>0.64</v>
      </c>
      <c r="M156" s="11">
        <v>0.61</v>
      </c>
      <c r="N156" s="11">
        <v>0.624</v>
      </c>
      <c r="O156" s="11">
        <v>0.66</v>
      </c>
      <c r="P156" s="148">
        <v>0.73</v>
      </c>
      <c r="Q156" s="11">
        <v>0.7</v>
      </c>
      <c r="R156" s="148">
        <v>0.6</v>
      </c>
      <c r="S156" s="11">
        <v>0.65</v>
      </c>
      <c r="T156" s="148">
        <v>0.54</v>
      </c>
      <c r="U156" s="11">
        <v>0.67</v>
      </c>
      <c r="V156" s="11">
        <v>0.65</v>
      </c>
      <c r="W156" s="148" t="s">
        <v>103</v>
      </c>
      <c r="X156" s="11">
        <v>0.64</v>
      </c>
      <c r="Y156" s="11">
        <v>0.63</v>
      </c>
      <c r="Z156" s="11">
        <v>0.65</v>
      </c>
      <c r="AA156" s="15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28">
        <v>23</v>
      </c>
    </row>
    <row r="157" spans="1:65">
      <c r="A157" s="30"/>
      <c r="B157" s="19">
        <v>1</v>
      </c>
      <c r="C157" s="9">
        <v>6</v>
      </c>
      <c r="D157" s="149">
        <v>0.65</v>
      </c>
      <c r="E157" s="148">
        <v>0.6</v>
      </c>
      <c r="F157" s="148">
        <v>1</v>
      </c>
      <c r="G157" s="11">
        <v>0.7</v>
      </c>
      <c r="H157" s="148">
        <v>0.5</v>
      </c>
      <c r="I157" s="148">
        <v>0.6</v>
      </c>
      <c r="J157" s="148">
        <v>0.7</v>
      </c>
      <c r="K157" s="11">
        <v>0.64</v>
      </c>
      <c r="L157" s="11">
        <v>0.66</v>
      </c>
      <c r="M157" s="11">
        <v>0.6</v>
      </c>
      <c r="N157" s="11">
        <v>0.61099999999999999</v>
      </c>
      <c r="O157" s="11">
        <v>0.67</v>
      </c>
      <c r="P157" s="148">
        <v>0.65</v>
      </c>
      <c r="Q157" s="11">
        <v>0.68</v>
      </c>
      <c r="R157" s="148">
        <v>0.6</v>
      </c>
      <c r="S157" s="11">
        <v>0.68</v>
      </c>
      <c r="T157" s="148">
        <v>0.54</v>
      </c>
      <c r="U157" s="11">
        <v>0.65</v>
      </c>
      <c r="V157" s="11">
        <v>0.68</v>
      </c>
      <c r="W157" s="148" t="s">
        <v>103</v>
      </c>
      <c r="X157" s="11">
        <v>0.63</v>
      </c>
      <c r="Y157" s="11">
        <v>0.65</v>
      </c>
      <c r="Z157" s="11">
        <v>0.66</v>
      </c>
      <c r="AA157" s="15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55"/>
    </row>
    <row r="158" spans="1:65">
      <c r="A158" s="30"/>
      <c r="B158" s="20" t="s">
        <v>272</v>
      </c>
      <c r="C158" s="12"/>
      <c r="D158" s="23">
        <v>0.68</v>
      </c>
      <c r="E158" s="23">
        <v>0.6</v>
      </c>
      <c r="F158" s="23">
        <v>1.0166666666666666</v>
      </c>
      <c r="G158" s="23">
        <v>0.68166666666666664</v>
      </c>
      <c r="H158" s="23">
        <v>0.5</v>
      </c>
      <c r="I158" s="23">
        <v>0.58333333333333337</v>
      </c>
      <c r="J158" s="23">
        <v>0.71666666666666679</v>
      </c>
      <c r="K158" s="23">
        <v>0.65216666666666667</v>
      </c>
      <c r="L158" s="23">
        <v>0.66166666666666674</v>
      </c>
      <c r="M158" s="23">
        <v>0.61666666666666659</v>
      </c>
      <c r="N158" s="23">
        <v>0.621</v>
      </c>
      <c r="O158" s="23">
        <v>0.65</v>
      </c>
      <c r="P158" s="23">
        <v>0.72166666666666668</v>
      </c>
      <c r="Q158" s="23">
        <v>0.69333333333333336</v>
      </c>
      <c r="R158" s="23">
        <v>0.6</v>
      </c>
      <c r="S158" s="23">
        <v>0.66</v>
      </c>
      <c r="T158" s="23">
        <v>0.53166666666666673</v>
      </c>
      <c r="U158" s="23">
        <v>0.64499999999999991</v>
      </c>
      <c r="V158" s="23">
        <v>0.64833333333333332</v>
      </c>
      <c r="W158" s="23" t="s">
        <v>671</v>
      </c>
      <c r="X158" s="23">
        <v>0.64333333333333331</v>
      </c>
      <c r="Y158" s="23">
        <v>0.64333333333333331</v>
      </c>
      <c r="Z158" s="23">
        <v>0.65833333333333333</v>
      </c>
      <c r="AA158" s="15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55"/>
    </row>
    <row r="159" spans="1:65">
      <c r="A159" s="30"/>
      <c r="B159" s="3" t="s">
        <v>273</v>
      </c>
      <c r="C159" s="29"/>
      <c r="D159" s="11">
        <v>0.68500000000000005</v>
      </c>
      <c r="E159" s="11">
        <v>0.6</v>
      </c>
      <c r="F159" s="11">
        <v>1</v>
      </c>
      <c r="G159" s="11">
        <v>0.67999999999999994</v>
      </c>
      <c r="H159" s="11">
        <v>0.5</v>
      </c>
      <c r="I159" s="11">
        <v>0.6</v>
      </c>
      <c r="J159" s="11">
        <v>0.7</v>
      </c>
      <c r="K159" s="11">
        <v>0.65149999999999997</v>
      </c>
      <c r="L159" s="11">
        <v>0.67</v>
      </c>
      <c r="M159" s="11">
        <v>0.61</v>
      </c>
      <c r="N159" s="11">
        <v>0.622</v>
      </c>
      <c r="O159" s="11">
        <v>0.65500000000000003</v>
      </c>
      <c r="P159" s="11">
        <v>0.72</v>
      </c>
      <c r="Q159" s="11">
        <v>0.68</v>
      </c>
      <c r="R159" s="11">
        <v>0.6</v>
      </c>
      <c r="S159" s="11">
        <v>0.65500000000000003</v>
      </c>
      <c r="T159" s="11">
        <v>0.53500000000000003</v>
      </c>
      <c r="U159" s="11">
        <v>0.64</v>
      </c>
      <c r="V159" s="11">
        <v>0.64500000000000002</v>
      </c>
      <c r="W159" s="11" t="s">
        <v>671</v>
      </c>
      <c r="X159" s="11">
        <v>0.64</v>
      </c>
      <c r="Y159" s="11">
        <v>0.64500000000000002</v>
      </c>
      <c r="Z159" s="11">
        <v>0.66</v>
      </c>
      <c r="AA159" s="15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55"/>
    </row>
    <row r="160" spans="1:65">
      <c r="A160" s="30"/>
      <c r="B160" s="3" t="s">
        <v>274</v>
      </c>
      <c r="C160" s="29"/>
      <c r="D160" s="24">
        <v>1.5491933384829636E-2</v>
      </c>
      <c r="E160" s="24">
        <v>0</v>
      </c>
      <c r="F160" s="24">
        <v>4.0824829046386339E-2</v>
      </c>
      <c r="G160" s="24">
        <v>2.136976056643277E-2</v>
      </c>
      <c r="H160" s="24">
        <v>0</v>
      </c>
      <c r="I160" s="24">
        <v>4.0824829046386291E-2</v>
      </c>
      <c r="J160" s="24">
        <v>4.0824829046386332E-2</v>
      </c>
      <c r="K160" s="24">
        <v>1.3029453813060121E-2</v>
      </c>
      <c r="L160" s="24">
        <v>2.2286019533929058E-2</v>
      </c>
      <c r="M160" s="24">
        <v>1.8618986725025273E-2</v>
      </c>
      <c r="N160" s="24">
        <v>7.8740078740118184E-3</v>
      </c>
      <c r="O160" s="24">
        <v>1.6733200530681523E-2</v>
      </c>
      <c r="P160" s="24">
        <v>5.6715665090578495E-2</v>
      </c>
      <c r="Q160" s="24">
        <v>4.5018514709691017E-2</v>
      </c>
      <c r="R160" s="24">
        <v>0</v>
      </c>
      <c r="S160" s="24">
        <v>1.6733200530681523E-2</v>
      </c>
      <c r="T160" s="24">
        <v>9.8319208025017604E-3</v>
      </c>
      <c r="U160" s="24">
        <v>3.0822070014844879E-2</v>
      </c>
      <c r="V160" s="24">
        <v>2.041241452319317E-2</v>
      </c>
      <c r="W160" s="24" t="s">
        <v>671</v>
      </c>
      <c r="X160" s="24">
        <v>1.5055453054181635E-2</v>
      </c>
      <c r="Y160" s="24">
        <v>1.2110601416389978E-2</v>
      </c>
      <c r="Z160" s="24">
        <v>7.5277265270908174E-3</v>
      </c>
      <c r="AA160" s="203"/>
      <c r="AB160" s="204"/>
      <c r="AC160" s="204"/>
      <c r="AD160" s="204"/>
      <c r="AE160" s="204"/>
      <c r="AF160" s="204"/>
      <c r="AG160" s="204"/>
      <c r="AH160" s="204"/>
      <c r="AI160" s="204"/>
      <c r="AJ160" s="204"/>
      <c r="AK160" s="204"/>
      <c r="AL160" s="204"/>
      <c r="AM160" s="204"/>
      <c r="AN160" s="204"/>
      <c r="AO160" s="204"/>
      <c r="AP160" s="204"/>
      <c r="AQ160" s="204"/>
      <c r="AR160" s="204"/>
      <c r="AS160" s="204"/>
      <c r="AT160" s="204"/>
      <c r="AU160" s="204"/>
      <c r="AV160" s="204"/>
      <c r="AW160" s="204"/>
      <c r="AX160" s="204"/>
      <c r="AY160" s="204"/>
      <c r="AZ160" s="204"/>
      <c r="BA160" s="204"/>
      <c r="BB160" s="204"/>
      <c r="BC160" s="204"/>
      <c r="BD160" s="204"/>
      <c r="BE160" s="204"/>
      <c r="BF160" s="204"/>
      <c r="BG160" s="204"/>
      <c r="BH160" s="204"/>
      <c r="BI160" s="204"/>
      <c r="BJ160" s="204"/>
      <c r="BK160" s="204"/>
      <c r="BL160" s="204"/>
      <c r="BM160" s="56"/>
    </row>
    <row r="161" spans="1:65">
      <c r="A161" s="30"/>
      <c r="B161" s="3" t="s">
        <v>87</v>
      </c>
      <c r="C161" s="29"/>
      <c r="D161" s="13">
        <v>2.2782254977690639E-2</v>
      </c>
      <c r="E161" s="13">
        <v>0</v>
      </c>
      <c r="F161" s="13">
        <v>4.0155569553822629E-2</v>
      </c>
      <c r="G161" s="13">
        <v>3.1349282004546855E-2</v>
      </c>
      <c r="H161" s="13">
        <v>0</v>
      </c>
      <c r="I161" s="13">
        <v>6.9985421222376498E-2</v>
      </c>
      <c r="J161" s="13">
        <v>5.6964877739143709E-2</v>
      </c>
      <c r="K161" s="13">
        <v>1.997871783244588E-2</v>
      </c>
      <c r="L161" s="13">
        <v>3.3681641612991017E-2</v>
      </c>
      <c r="M161" s="13">
        <v>3.0192951445986934E-2</v>
      </c>
      <c r="N161" s="13">
        <v>1.2679561793899868E-2</v>
      </c>
      <c r="O161" s="13">
        <v>2.5743385431817728E-2</v>
      </c>
      <c r="P161" s="13">
        <v>7.8589836153226553E-2</v>
      </c>
      <c r="Q161" s="13">
        <v>6.4930550062054351E-2</v>
      </c>
      <c r="R161" s="13">
        <v>0</v>
      </c>
      <c r="S161" s="13">
        <v>2.5353334137396245E-2</v>
      </c>
      <c r="T161" s="13">
        <v>1.8492641007840298E-2</v>
      </c>
      <c r="U161" s="13">
        <v>4.7786155061775012E-2</v>
      </c>
      <c r="V161" s="13">
        <v>3.1484443994642425E-2</v>
      </c>
      <c r="W161" s="13" t="s">
        <v>671</v>
      </c>
      <c r="X161" s="13">
        <v>2.3402258633442957E-2</v>
      </c>
      <c r="Y161" s="13">
        <v>1.8824769041020692E-2</v>
      </c>
      <c r="Z161" s="13">
        <v>1.1434521306973394E-2</v>
      </c>
      <c r="AA161" s="15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55"/>
    </row>
    <row r="162" spans="1:65">
      <c r="A162" s="30"/>
      <c r="B162" s="3" t="s">
        <v>275</v>
      </c>
      <c r="C162" s="29"/>
      <c r="D162" s="13">
        <v>4.1176792256794714E-2</v>
      </c>
      <c r="E162" s="13">
        <v>-8.1314595067534245E-2</v>
      </c>
      <c r="F162" s="13">
        <v>0.55666138058001136</v>
      </c>
      <c r="G162" s="13">
        <v>4.3728696159384794E-2</v>
      </c>
      <c r="H162" s="13">
        <v>-0.23442882922294517</v>
      </c>
      <c r="I162" s="13">
        <v>-0.10683363409343594</v>
      </c>
      <c r="J162" s="13">
        <v>9.73186781137787E-2</v>
      </c>
      <c r="K162" s="13">
        <v>-1.4400029164615136E-3</v>
      </c>
      <c r="L162" s="13">
        <v>1.3105849328302721E-2</v>
      </c>
      <c r="M162" s="13">
        <v>-5.5795556041632444E-2</v>
      </c>
      <c r="N162" s="13">
        <v>-4.9160605894897902E-2</v>
      </c>
      <c r="O162" s="13">
        <v>-4.7574779898287289E-3</v>
      </c>
      <c r="P162" s="13">
        <v>0.10497438982154916</v>
      </c>
      <c r="Q162" s="13">
        <v>6.1592023477516022E-2</v>
      </c>
      <c r="R162" s="13">
        <v>-8.1314595067534245E-2</v>
      </c>
      <c r="S162" s="13">
        <v>1.0553945425712419E-2</v>
      </c>
      <c r="T162" s="13">
        <v>-0.18594265507373164</v>
      </c>
      <c r="U162" s="13">
        <v>-1.2413189697599414E-2</v>
      </c>
      <c r="V162" s="13">
        <v>-7.3093818924189202E-3</v>
      </c>
      <c r="W162" s="13" t="s">
        <v>671</v>
      </c>
      <c r="X162" s="13">
        <v>-1.4965093600189494E-2</v>
      </c>
      <c r="Y162" s="13">
        <v>-1.4965093600189494E-2</v>
      </c>
      <c r="Z162" s="13">
        <v>8.0020415231221165E-3</v>
      </c>
      <c r="AA162" s="15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55"/>
    </row>
    <row r="163" spans="1:65">
      <c r="A163" s="30"/>
      <c r="B163" s="46" t="s">
        <v>276</v>
      </c>
      <c r="C163" s="47"/>
      <c r="D163" s="45">
        <v>1.73</v>
      </c>
      <c r="E163" s="45" t="s">
        <v>277</v>
      </c>
      <c r="F163" s="45" t="s">
        <v>277</v>
      </c>
      <c r="G163" s="45">
        <v>1.83</v>
      </c>
      <c r="H163" s="45" t="s">
        <v>277</v>
      </c>
      <c r="I163" s="45" t="s">
        <v>277</v>
      </c>
      <c r="J163" s="45" t="s">
        <v>277</v>
      </c>
      <c r="K163" s="45">
        <v>0.13</v>
      </c>
      <c r="L163" s="45">
        <v>0.67</v>
      </c>
      <c r="M163" s="45">
        <v>1.93</v>
      </c>
      <c r="N163" s="45">
        <v>1.68</v>
      </c>
      <c r="O163" s="45">
        <v>0</v>
      </c>
      <c r="P163" s="45">
        <v>4.1399999999999997</v>
      </c>
      <c r="Q163" s="45">
        <v>2.5</v>
      </c>
      <c r="R163" s="45" t="s">
        <v>277</v>
      </c>
      <c r="S163" s="45">
        <v>0.57999999999999996</v>
      </c>
      <c r="T163" s="45">
        <v>6.84</v>
      </c>
      <c r="U163" s="45">
        <v>0.28999999999999998</v>
      </c>
      <c r="V163" s="45">
        <v>0.1</v>
      </c>
      <c r="W163" s="45">
        <v>8.67</v>
      </c>
      <c r="X163" s="45">
        <v>0.39</v>
      </c>
      <c r="Y163" s="45">
        <v>0.39</v>
      </c>
      <c r="Z163" s="45">
        <v>0.48</v>
      </c>
      <c r="AA163" s="15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55"/>
    </row>
    <row r="164" spans="1:65">
      <c r="B164" s="31" t="s">
        <v>301</v>
      </c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  <c r="BM164" s="55"/>
    </row>
    <row r="165" spans="1:65">
      <c r="BM165" s="55"/>
    </row>
    <row r="166" spans="1:65" ht="15">
      <c r="B166" s="8" t="s">
        <v>491</v>
      </c>
      <c r="BM166" s="28" t="s">
        <v>67</v>
      </c>
    </row>
    <row r="167" spans="1:65" ht="15">
      <c r="A167" s="25" t="s">
        <v>22</v>
      </c>
      <c r="B167" s="18" t="s">
        <v>111</v>
      </c>
      <c r="C167" s="15" t="s">
        <v>112</v>
      </c>
      <c r="D167" s="16" t="s">
        <v>230</v>
      </c>
      <c r="E167" s="17" t="s">
        <v>230</v>
      </c>
      <c r="F167" s="17" t="s">
        <v>230</v>
      </c>
      <c r="G167" s="17" t="s">
        <v>230</v>
      </c>
      <c r="H167" s="17" t="s">
        <v>230</v>
      </c>
      <c r="I167" s="17" t="s">
        <v>230</v>
      </c>
      <c r="J167" s="17" t="s">
        <v>230</v>
      </c>
      <c r="K167" s="17" t="s">
        <v>230</v>
      </c>
      <c r="L167" s="17" t="s">
        <v>230</v>
      </c>
      <c r="M167" s="17" t="s">
        <v>230</v>
      </c>
      <c r="N167" s="17" t="s">
        <v>230</v>
      </c>
      <c r="O167" s="17" t="s">
        <v>230</v>
      </c>
      <c r="P167" s="17" t="s">
        <v>230</v>
      </c>
      <c r="Q167" s="17" t="s">
        <v>230</v>
      </c>
      <c r="R167" s="17" t="s">
        <v>230</v>
      </c>
      <c r="S167" s="17" t="s">
        <v>230</v>
      </c>
      <c r="T167" s="17" t="s">
        <v>230</v>
      </c>
      <c r="U167" s="17" t="s">
        <v>230</v>
      </c>
      <c r="V167" s="17" t="s">
        <v>230</v>
      </c>
      <c r="W167" s="17" t="s">
        <v>230</v>
      </c>
      <c r="X167" s="17" t="s">
        <v>230</v>
      </c>
      <c r="Y167" s="15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28">
        <v>1</v>
      </c>
    </row>
    <row r="168" spans="1:65">
      <c r="A168" s="30"/>
      <c r="B168" s="19" t="s">
        <v>231</v>
      </c>
      <c r="C168" s="9" t="s">
        <v>231</v>
      </c>
      <c r="D168" s="151" t="s">
        <v>233</v>
      </c>
      <c r="E168" s="152" t="s">
        <v>234</v>
      </c>
      <c r="F168" s="152" t="s">
        <v>236</v>
      </c>
      <c r="G168" s="152" t="s">
        <v>238</v>
      </c>
      <c r="H168" s="152" t="s">
        <v>239</v>
      </c>
      <c r="I168" s="152" t="s">
        <v>240</v>
      </c>
      <c r="J168" s="152" t="s">
        <v>241</v>
      </c>
      <c r="K168" s="152" t="s">
        <v>242</v>
      </c>
      <c r="L168" s="152" t="s">
        <v>244</v>
      </c>
      <c r="M168" s="152" t="s">
        <v>245</v>
      </c>
      <c r="N168" s="152" t="s">
        <v>246</v>
      </c>
      <c r="O168" s="152" t="s">
        <v>247</v>
      </c>
      <c r="P168" s="152" t="s">
        <v>248</v>
      </c>
      <c r="Q168" s="152" t="s">
        <v>250</v>
      </c>
      <c r="R168" s="152" t="s">
        <v>251</v>
      </c>
      <c r="S168" s="152" t="s">
        <v>252</v>
      </c>
      <c r="T168" s="152" t="s">
        <v>253</v>
      </c>
      <c r="U168" s="152" t="s">
        <v>260</v>
      </c>
      <c r="V168" s="152" t="s">
        <v>261</v>
      </c>
      <c r="W168" s="152" t="s">
        <v>262</v>
      </c>
      <c r="X168" s="152" t="s">
        <v>263</v>
      </c>
      <c r="Y168" s="15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28" t="s">
        <v>3</v>
      </c>
    </row>
    <row r="169" spans="1:65">
      <c r="A169" s="30"/>
      <c r="B169" s="19"/>
      <c r="C169" s="9"/>
      <c r="D169" s="10" t="s">
        <v>279</v>
      </c>
      <c r="E169" s="11" t="s">
        <v>279</v>
      </c>
      <c r="F169" s="11" t="s">
        <v>282</v>
      </c>
      <c r="G169" s="11" t="s">
        <v>282</v>
      </c>
      <c r="H169" s="11" t="s">
        <v>279</v>
      </c>
      <c r="I169" s="11" t="s">
        <v>279</v>
      </c>
      <c r="J169" s="11" t="s">
        <v>282</v>
      </c>
      <c r="K169" s="11" t="s">
        <v>279</v>
      </c>
      <c r="L169" s="11" t="s">
        <v>279</v>
      </c>
      <c r="M169" s="11" t="s">
        <v>282</v>
      </c>
      <c r="N169" s="11" t="s">
        <v>279</v>
      </c>
      <c r="O169" s="11" t="s">
        <v>279</v>
      </c>
      <c r="P169" s="11" t="s">
        <v>282</v>
      </c>
      <c r="Q169" s="11" t="s">
        <v>279</v>
      </c>
      <c r="R169" s="11" t="s">
        <v>279</v>
      </c>
      <c r="S169" s="11" t="s">
        <v>279</v>
      </c>
      <c r="T169" s="11" t="s">
        <v>282</v>
      </c>
      <c r="U169" s="11" t="s">
        <v>282</v>
      </c>
      <c r="V169" s="11" t="s">
        <v>279</v>
      </c>
      <c r="W169" s="11" t="s">
        <v>282</v>
      </c>
      <c r="X169" s="11" t="s">
        <v>279</v>
      </c>
      <c r="Y169" s="15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/>
      <c r="BM169" s="28">
        <v>1</v>
      </c>
    </row>
    <row r="170" spans="1:65">
      <c r="A170" s="30"/>
      <c r="B170" s="19"/>
      <c r="C170" s="9"/>
      <c r="D170" s="26" t="s">
        <v>291</v>
      </c>
      <c r="E170" s="26" t="s">
        <v>292</v>
      </c>
      <c r="F170" s="26" t="s">
        <v>293</v>
      </c>
      <c r="G170" s="26" t="s">
        <v>293</v>
      </c>
      <c r="H170" s="26" t="s">
        <v>117</v>
      </c>
      <c r="I170" s="26" t="s">
        <v>269</v>
      </c>
      <c r="J170" s="26" t="s">
        <v>293</v>
      </c>
      <c r="K170" s="26" t="s">
        <v>291</v>
      </c>
      <c r="L170" s="26" t="s">
        <v>117</v>
      </c>
      <c r="M170" s="26" t="s">
        <v>294</v>
      </c>
      <c r="N170" s="26" t="s">
        <v>293</v>
      </c>
      <c r="O170" s="26" t="s">
        <v>294</v>
      </c>
      <c r="P170" s="26" t="s">
        <v>291</v>
      </c>
      <c r="Q170" s="26" t="s">
        <v>293</v>
      </c>
      <c r="R170" s="26" t="s">
        <v>295</v>
      </c>
      <c r="S170" s="26" t="s">
        <v>291</v>
      </c>
      <c r="T170" s="26" t="s">
        <v>294</v>
      </c>
      <c r="U170" s="26" t="s">
        <v>296</v>
      </c>
      <c r="V170" s="26" t="s">
        <v>291</v>
      </c>
      <c r="W170" s="26" t="s">
        <v>291</v>
      </c>
      <c r="X170" s="26" t="s">
        <v>291</v>
      </c>
      <c r="Y170" s="15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28">
        <v>2</v>
      </c>
    </row>
    <row r="171" spans="1:65">
      <c r="A171" s="30"/>
      <c r="B171" s="18">
        <v>1</v>
      </c>
      <c r="C171" s="14">
        <v>1</v>
      </c>
      <c r="D171" s="205">
        <v>11.1</v>
      </c>
      <c r="E171" s="205">
        <v>11.5</v>
      </c>
      <c r="F171" s="205">
        <v>10.17</v>
      </c>
      <c r="G171" s="222">
        <v>13.2</v>
      </c>
      <c r="H171" s="205">
        <v>11</v>
      </c>
      <c r="I171" s="205">
        <v>10</v>
      </c>
      <c r="J171" s="222">
        <v>10</v>
      </c>
      <c r="K171" s="205">
        <v>11.398999999999999</v>
      </c>
      <c r="L171" s="205">
        <v>10.46</v>
      </c>
      <c r="M171" s="205">
        <v>10.81</v>
      </c>
      <c r="N171" s="205">
        <v>10.37</v>
      </c>
      <c r="O171" s="205">
        <v>11.41</v>
      </c>
      <c r="P171" s="205">
        <v>11.7</v>
      </c>
      <c r="Q171" s="205">
        <v>10.82</v>
      </c>
      <c r="R171" s="205">
        <v>10.5</v>
      </c>
      <c r="S171" s="205">
        <v>11.65</v>
      </c>
      <c r="T171" s="205">
        <v>12</v>
      </c>
      <c r="U171" s="222" t="s">
        <v>105</v>
      </c>
      <c r="V171" s="205">
        <v>11.15</v>
      </c>
      <c r="W171" s="205">
        <v>10</v>
      </c>
      <c r="X171" s="205">
        <v>10.8</v>
      </c>
      <c r="Y171" s="206"/>
      <c r="Z171" s="207"/>
      <c r="AA171" s="207"/>
      <c r="AB171" s="207"/>
      <c r="AC171" s="207"/>
      <c r="AD171" s="207"/>
      <c r="AE171" s="207"/>
      <c r="AF171" s="207"/>
      <c r="AG171" s="207"/>
      <c r="AH171" s="207"/>
      <c r="AI171" s="207"/>
      <c r="AJ171" s="207"/>
      <c r="AK171" s="207"/>
      <c r="AL171" s="207"/>
      <c r="AM171" s="207"/>
      <c r="AN171" s="207"/>
      <c r="AO171" s="207"/>
      <c r="AP171" s="207"/>
      <c r="AQ171" s="207"/>
      <c r="AR171" s="207"/>
      <c r="AS171" s="207"/>
      <c r="AT171" s="207"/>
      <c r="AU171" s="207"/>
      <c r="AV171" s="207"/>
      <c r="AW171" s="207"/>
      <c r="AX171" s="207"/>
      <c r="AY171" s="207"/>
      <c r="AZ171" s="207"/>
      <c r="BA171" s="207"/>
      <c r="BB171" s="207"/>
      <c r="BC171" s="207"/>
      <c r="BD171" s="207"/>
      <c r="BE171" s="207"/>
      <c r="BF171" s="207"/>
      <c r="BG171" s="207"/>
      <c r="BH171" s="207"/>
      <c r="BI171" s="207"/>
      <c r="BJ171" s="207"/>
      <c r="BK171" s="207"/>
      <c r="BL171" s="207"/>
      <c r="BM171" s="208">
        <v>1</v>
      </c>
    </row>
    <row r="172" spans="1:65">
      <c r="A172" s="30"/>
      <c r="B172" s="19">
        <v>1</v>
      </c>
      <c r="C172" s="9">
        <v>2</v>
      </c>
      <c r="D172" s="209">
        <v>11.6</v>
      </c>
      <c r="E172" s="209">
        <v>11.5</v>
      </c>
      <c r="F172" s="209">
        <v>10.24</v>
      </c>
      <c r="G172" s="223">
        <v>12.9</v>
      </c>
      <c r="H172" s="209">
        <v>10.5</v>
      </c>
      <c r="I172" s="209">
        <v>10.4</v>
      </c>
      <c r="J172" s="223">
        <v>10</v>
      </c>
      <c r="K172" s="209">
        <v>10.965999999999999</v>
      </c>
      <c r="L172" s="209">
        <v>10.53</v>
      </c>
      <c r="M172" s="209">
        <v>10.97</v>
      </c>
      <c r="N172" s="209">
        <v>10.45</v>
      </c>
      <c r="O172" s="209">
        <v>11.06</v>
      </c>
      <c r="P172" s="209">
        <v>12.1</v>
      </c>
      <c r="Q172" s="209">
        <v>10.71</v>
      </c>
      <c r="R172" s="209">
        <v>10.1</v>
      </c>
      <c r="S172" s="209">
        <v>11.5</v>
      </c>
      <c r="T172" s="209">
        <v>11.5</v>
      </c>
      <c r="U172" s="223">
        <v>5</v>
      </c>
      <c r="V172" s="209">
        <v>11.3</v>
      </c>
      <c r="W172" s="209">
        <v>10.15</v>
      </c>
      <c r="X172" s="209">
        <v>10.85</v>
      </c>
      <c r="Y172" s="206"/>
      <c r="Z172" s="207"/>
      <c r="AA172" s="207"/>
      <c r="AB172" s="207"/>
      <c r="AC172" s="207"/>
      <c r="AD172" s="207"/>
      <c r="AE172" s="207"/>
      <c r="AF172" s="207"/>
      <c r="AG172" s="207"/>
      <c r="AH172" s="207"/>
      <c r="AI172" s="207"/>
      <c r="AJ172" s="207"/>
      <c r="AK172" s="207"/>
      <c r="AL172" s="207"/>
      <c r="AM172" s="207"/>
      <c r="AN172" s="207"/>
      <c r="AO172" s="207"/>
      <c r="AP172" s="207"/>
      <c r="AQ172" s="207"/>
      <c r="AR172" s="207"/>
      <c r="AS172" s="207"/>
      <c r="AT172" s="207"/>
      <c r="AU172" s="207"/>
      <c r="AV172" s="207"/>
      <c r="AW172" s="207"/>
      <c r="AX172" s="207"/>
      <c r="AY172" s="207"/>
      <c r="AZ172" s="207"/>
      <c r="BA172" s="207"/>
      <c r="BB172" s="207"/>
      <c r="BC172" s="207"/>
      <c r="BD172" s="207"/>
      <c r="BE172" s="207"/>
      <c r="BF172" s="207"/>
      <c r="BG172" s="207"/>
      <c r="BH172" s="207"/>
      <c r="BI172" s="207"/>
      <c r="BJ172" s="207"/>
      <c r="BK172" s="207"/>
      <c r="BL172" s="207"/>
      <c r="BM172" s="208">
        <v>24</v>
      </c>
    </row>
    <row r="173" spans="1:65">
      <c r="A173" s="30"/>
      <c r="B173" s="19">
        <v>1</v>
      </c>
      <c r="C173" s="9">
        <v>3</v>
      </c>
      <c r="D173" s="209">
        <v>11.4</v>
      </c>
      <c r="E173" s="209">
        <v>11.5</v>
      </c>
      <c r="F173" s="209">
        <v>10.19</v>
      </c>
      <c r="G173" s="223">
        <v>12.3</v>
      </c>
      <c r="H173" s="209">
        <v>11</v>
      </c>
      <c r="I173" s="209">
        <v>10</v>
      </c>
      <c r="J173" s="223">
        <v>10</v>
      </c>
      <c r="K173" s="209">
        <v>11.138999999999999</v>
      </c>
      <c r="L173" s="209">
        <v>10.3</v>
      </c>
      <c r="M173" s="209">
        <v>10.01</v>
      </c>
      <c r="N173" s="209">
        <v>10.119999999999999</v>
      </c>
      <c r="O173" s="209">
        <v>11.39</v>
      </c>
      <c r="P173" s="224">
        <v>13.5</v>
      </c>
      <c r="Q173" s="209">
        <v>10.78</v>
      </c>
      <c r="R173" s="209">
        <v>10.4</v>
      </c>
      <c r="S173" s="209">
        <v>11.35</v>
      </c>
      <c r="T173" s="209">
        <v>12</v>
      </c>
      <c r="U173" s="223">
        <v>6</v>
      </c>
      <c r="V173" s="209">
        <v>11.15</v>
      </c>
      <c r="W173" s="209">
        <v>9.89</v>
      </c>
      <c r="X173" s="209">
        <v>10.6</v>
      </c>
      <c r="Y173" s="206"/>
      <c r="Z173" s="207"/>
      <c r="AA173" s="207"/>
      <c r="AB173" s="207"/>
      <c r="AC173" s="207"/>
      <c r="AD173" s="207"/>
      <c r="AE173" s="207"/>
      <c r="AF173" s="207"/>
      <c r="AG173" s="207"/>
      <c r="AH173" s="207"/>
      <c r="AI173" s="207"/>
      <c r="AJ173" s="207"/>
      <c r="AK173" s="207"/>
      <c r="AL173" s="207"/>
      <c r="AM173" s="207"/>
      <c r="AN173" s="207"/>
      <c r="AO173" s="207"/>
      <c r="AP173" s="207"/>
      <c r="AQ173" s="207"/>
      <c r="AR173" s="207"/>
      <c r="AS173" s="207"/>
      <c r="AT173" s="207"/>
      <c r="AU173" s="207"/>
      <c r="AV173" s="207"/>
      <c r="AW173" s="207"/>
      <c r="AX173" s="207"/>
      <c r="AY173" s="207"/>
      <c r="AZ173" s="207"/>
      <c r="BA173" s="207"/>
      <c r="BB173" s="207"/>
      <c r="BC173" s="207"/>
      <c r="BD173" s="207"/>
      <c r="BE173" s="207"/>
      <c r="BF173" s="207"/>
      <c r="BG173" s="207"/>
      <c r="BH173" s="207"/>
      <c r="BI173" s="207"/>
      <c r="BJ173" s="207"/>
      <c r="BK173" s="207"/>
      <c r="BL173" s="207"/>
      <c r="BM173" s="208">
        <v>16</v>
      </c>
    </row>
    <row r="174" spans="1:65">
      <c r="A174" s="30"/>
      <c r="B174" s="19">
        <v>1</v>
      </c>
      <c r="C174" s="9">
        <v>4</v>
      </c>
      <c r="D174" s="209">
        <v>11.3</v>
      </c>
      <c r="E174" s="209">
        <v>11.7</v>
      </c>
      <c r="F174" s="209">
        <v>10.18</v>
      </c>
      <c r="G174" s="223">
        <v>13.7</v>
      </c>
      <c r="H174" s="209">
        <v>10.5</v>
      </c>
      <c r="I174" s="209">
        <v>10.199999999999999</v>
      </c>
      <c r="J174" s="223">
        <v>10</v>
      </c>
      <c r="K174" s="209">
        <v>10.757</v>
      </c>
      <c r="L174" s="209">
        <v>10.54</v>
      </c>
      <c r="M174" s="209">
        <v>10.65</v>
      </c>
      <c r="N174" s="209">
        <v>10.24</v>
      </c>
      <c r="O174" s="209">
        <v>11.05</v>
      </c>
      <c r="P174" s="209">
        <v>12.2</v>
      </c>
      <c r="Q174" s="209">
        <v>11.39</v>
      </c>
      <c r="R174" s="209">
        <v>9.42</v>
      </c>
      <c r="S174" s="209">
        <v>11.2</v>
      </c>
      <c r="T174" s="209">
        <v>12.1</v>
      </c>
      <c r="U174" s="223">
        <v>5</v>
      </c>
      <c r="V174" s="209">
        <v>11.05</v>
      </c>
      <c r="W174" s="209">
        <v>9.85</v>
      </c>
      <c r="X174" s="209">
        <v>10.45</v>
      </c>
      <c r="Y174" s="206"/>
      <c r="Z174" s="207"/>
      <c r="AA174" s="207"/>
      <c r="AB174" s="207"/>
      <c r="AC174" s="207"/>
      <c r="AD174" s="207"/>
      <c r="AE174" s="207"/>
      <c r="AF174" s="207"/>
      <c r="AG174" s="207"/>
      <c r="AH174" s="207"/>
      <c r="AI174" s="207"/>
      <c r="AJ174" s="207"/>
      <c r="AK174" s="207"/>
      <c r="AL174" s="207"/>
      <c r="AM174" s="207"/>
      <c r="AN174" s="207"/>
      <c r="AO174" s="207"/>
      <c r="AP174" s="207"/>
      <c r="AQ174" s="207"/>
      <c r="AR174" s="207"/>
      <c r="AS174" s="207"/>
      <c r="AT174" s="207"/>
      <c r="AU174" s="207"/>
      <c r="AV174" s="207"/>
      <c r="AW174" s="207"/>
      <c r="AX174" s="207"/>
      <c r="AY174" s="207"/>
      <c r="AZ174" s="207"/>
      <c r="BA174" s="207"/>
      <c r="BB174" s="207"/>
      <c r="BC174" s="207"/>
      <c r="BD174" s="207"/>
      <c r="BE174" s="207"/>
      <c r="BF174" s="207"/>
      <c r="BG174" s="207"/>
      <c r="BH174" s="207"/>
      <c r="BI174" s="207"/>
      <c r="BJ174" s="207"/>
      <c r="BK174" s="207"/>
      <c r="BL174" s="207"/>
      <c r="BM174" s="208">
        <v>10.877638888888891</v>
      </c>
    </row>
    <row r="175" spans="1:65">
      <c r="A175" s="30"/>
      <c r="B175" s="19">
        <v>1</v>
      </c>
      <c r="C175" s="9">
        <v>5</v>
      </c>
      <c r="D175" s="209">
        <v>11.4</v>
      </c>
      <c r="E175" s="209">
        <v>11.7</v>
      </c>
      <c r="F175" s="209">
        <v>10.210000000000001</v>
      </c>
      <c r="G175" s="223">
        <v>12.4</v>
      </c>
      <c r="H175" s="209">
        <v>11.5</v>
      </c>
      <c r="I175" s="209">
        <v>10</v>
      </c>
      <c r="J175" s="223">
        <v>10</v>
      </c>
      <c r="K175" s="209">
        <v>10.882999999999999</v>
      </c>
      <c r="L175" s="209">
        <v>10.73</v>
      </c>
      <c r="M175" s="209">
        <v>10.09</v>
      </c>
      <c r="N175" s="209">
        <v>10.27</v>
      </c>
      <c r="O175" s="209">
        <v>11.06</v>
      </c>
      <c r="P175" s="209">
        <v>12.5</v>
      </c>
      <c r="Q175" s="209">
        <v>11.02</v>
      </c>
      <c r="R175" s="209">
        <v>10.5</v>
      </c>
      <c r="S175" s="209">
        <v>11.2</v>
      </c>
      <c r="T175" s="209">
        <v>12</v>
      </c>
      <c r="U175" s="223" t="s">
        <v>105</v>
      </c>
      <c r="V175" s="209">
        <v>10.85</v>
      </c>
      <c r="W175" s="209">
        <v>10.38</v>
      </c>
      <c r="X175" s="209">
        <v>10.55</v>
      </c>
      <c r="Y175" s="206"/>
      <c r="Z175" s="207"/>
      <c r="AA175" s="207"/>
      <c r="AB175" s="207"/>
      <c r="AC175" s="207"/>
      <c r="AD175" s="207"/>
      <c r="AE175" s="207"/>
      <c r="AF175" s="207"/>
      <c r="AG175" s="207"/>
      <c r="AH175" s="207"/>
      <c r="AI175" s="207"/>
      <c r="AJ175" s="207"/>
      <c r="AK175" s="207"/>
      <c r="AL175" s="207"/>
      <c r="AM175" s="207"/>
      <c r="AN175" s="207"/>
      <c r="AO175" s="207"/>
      <c r="AP175" s="207"/>
      <c r="AQ175" s="207"/>
      <c r="AR175" s="207"/>
      <c r="AS175" s="207"/>
      <c r="AT175" s="207"/>
      <c r="AU175" s="207"/>
      <c r="AV175" s="207"/>
      <c r="AW175" s="207"/>
      <c r="AX175" s="207"/>
      <c r="AY175" s="207"/>
      <c r="AZ175" s="207"/>
      <c r="BA175" s="207"/>
      <c r="BB175" s="207"/>
      <c r="BC175" s="207"/>
      <c r="BD175" s="207"/>
      <c r="BE175" s="207"/>
      <c r="BF175" s="207"/>
      <c r="BG175" s="207"/>
      <c r="BH175" s="207"/>
      <c r="BI175" s="207"/>
      <c r="BJ175" s="207"/>
      <c r="BK175" s="207"/>
      <c r="BL175" s="207"/>
      <c r="BM175" s="208">
        <v>24</v>
      </c>
    </row>
    <row r="176" spans="1:65">
      <c r="A176" s="30"/>
      <c r="B176" s="19">
        <v>1</v>
      </c>
      <c r="C176" s="9">
        <v>6</v>
      </c>
      <c r="D176" s="209">
        <v>11.05</v>
      </c>
      <c r="E176" s="209">
        <v>11.600000000000001</v>
      </c>
      <c r="F176" s="209">
        <v>10.26</v>
      </c>
      <c r="G176" s="223">
        <v>13.4</v>
      </c>
      <c r="H176" s="209">
        <v>10</v>
      </c>
      <c r="I176" s="209">
        <v>10</v>
      </c>
      <c r="J176" s="223">
        <v>10</v>
      </c>
      <c r="K176" s="209">
        <v>11.000999999999999</v>
      </c>
      <c r="L176" s="209">
        <v>10.26</v>
      </c>
      <c r="M176" s="209">
        <v>10.66</v>
      </c>
      <c r="N176" s="209">
        <v>10.210000000000001</v>
      </c>
      <c r="O176" s="209">
        <v>11.06</v>
      </c>
      <c r="P176" s="209">
        <v>11.9</v>
      </c>
      <c r="Q176" s="209">
        <v>10.9</v>
      </c>
      <c r="R176" s="209">
        <v>9.98</v>
      </c>
      <c r="S176" s="209">
        <v>11.5</v>
      </c>
      <c r="T176" s="209">
        <v>12.1</v>
      </c>
      <c r="U176" s="223" t="s">
        <v>105</v>
      </c>
      <c r="V176" s="209">
        <v>10.95</v>
      </c>
      <c r="W176" s="209">
        <v>10.32</v>
      </c>
      <c r="X176" s="209">
        <v>10.85</v>
      </c>
      <c r="Y176" s="206"/>
      <c r="Z176" s="207"/>
      <c r="AA176" s="207"/>
      <c r="AB176" s="207"/>
      <c r="AC176" s="207"/>
      <c r="AD176" s="207"/>
      <c r="AE176" s="207"/>
      <c r="AF176" s="207"/>
      <c r="AG176" s="207"/>
      <c r="AH176" s="207"/>
      <c r="AI176" s="207"/>
      <c r="AJ176" s="207"/>
      <c r="AK176" s="207"/>
      <c r="AL176" s="207"/>
      <c r="AM176" s="207"/>
      <c r="AN176" s="207"/>
      <c r="AO176" s="207"/>
      <c r="AP176" s="207"/>
      <c r="AQ176" s="207"/>
      <c r="AR176" s="207"/>
      <c r="AS176" s="207"/>
      <c r="AT176" s="207"/>
      <c r="AU176" s="207"/>
      <c r="AV176" s="207"/>
      <c r="AW176" s="207"/>
      <c r="AX176" s="207"/>
      <c r="AY176" s="207"/>
      <c r="AZ176" s="207"/>
      <c r="BA176" s="207"/>
      <c r="BB176" s="207"/>
      <c r="BC176" s="207"/>
      <c r="BD176" s="207"/>
      <c r="BE176" s="207"/>
      <c r="BF176" s="207"/>
      <c r="BG176" s="207"/>
      <c r="BH176" s="207"/>
      <c r="BI176" s="207"/>
      <c r="BJ176" s="207"/>
      <c r="BK176" s="207"/>
      <c r="BL176" s="207"/>
      <c r="BM176" s="210"/>
    </row>
    <row r="177" spans="1:65">
      <c r="A177" s="30"/>
      <c r="B177" s="20" t="s">
        <v>272</v>
      </c>
      <c r="C177" s="12"/>
      <c r="D177" s="211">
        <v>11.308333333333335</v>
      </c>
      <c r="E177" s="211">
        <v>11.583333333333334</v>
      </c>
      <c r="F177" s="211">
        <v>10.208333333333334</v>
      </c>
      <c r="G177" s="211">
        <v>12.983333333333336</v>
      </c>
      <c r="H177" s="211">
        <v>10.75</v>
      </c>
      <c r="I177" s="211">
        <v>10.1</v>
      </c>
      <c r="J177" s="211">
        <v>10</v>
      </c>
      <c r="K177" s="211">
        <v>11.024166666666666</v>
      </c>
      <c r="L177" s="211">
        <v>10.47</v>
      </c>
      <c r="M177" s="211">
        <v>10.531666666666666</v>
      </c>
      <c r="N177" s="211">
        <v>10.276666666666667</v>
      </c>
      <c r="O177" s="211">
        <v>11.171666666666667</v>
      </c>
      <c r="P177" s="211">
        <v>12.316666666666668</v>
      </c>
      <c r="Q177" s="211">
        <v>10.936666666666667</v>
      </c>
      <c r="R177" s="211">
        <v>10.15</v>
      </c>
      <c r="S177" s="211">
        <v>11.4</v>
      </c>
      <c r="T177" s="211">
        <v>11.950000000000001</v>
      </c>
      <c r="U177" s="211">
        <v>5.333333333333333</v>
      </c>
      <c r="V177" s="211">
        <v>11.075000000000001</v>
      </c>
      <c r="W177" s="211">
        <v>10.098333333333334</v>
      </c>
      <c r="X177" s="211">
        <v>10.683333333333332</v>
      </c>
      <c r="Y177" s="206"/>
      <c r="Z177" s="207"/>
      <c r="AA177" s="207"/>
      <c r="AB177" s="207"/>
      <c r="AC177" s="207"/>
      <c r="AD177" s="207"/>
      <c r="AE177" s="207"/>
      <c r="AF177" s="207"/>
      <c r="AG177" s="207"/>
      <c r="AH177" s="207"/>
      <c r="AI177" s="207"/>
      <c r="AJ177" s="207"/>
      <c r="AK177" s="207"/>
      <c r="AL177" s="207"/>
      <c r="AM177" s="207"/>
      <c r="AN177" s="207"/>
      <c r="AO177" s="207"/>
      <c r="AP177" s="207"/>
      <c r="AQ177" s="207"/>
      <c r="AR177" s="207"/>
      <c r="AS177" s="207"/>
      <c r="AT177" s="207"/>
      <c r="AU177" s="207"/>
      <c r="AV177" s="207"/>
      <c r="AW177" s="207"/>
      <c r="AX177" s="207"/>
      <c r="AY177" s="207"/>
      <c r="AZ177" s="207"/>
      <c r="BA177" s="207"/>
      <c r="BB177" s="207"/>
      <c r="BC177" s="207"/>
      <c r="BD177" s="207"/>
      <c r="BE177" s="207"/>
      <c r="BF177" s="207"/>
      <c r="BG177" s="207"/>
      <c r="BH177" s="207"/>
      <c r="BI177" s="207"/>
      <c r="BJ177" s="207"/>
      <c r="BK177" s="207"/>
      <c r="BL177" s="207"/>
      <c r="BM177" s="210"/>
    </row>
    <row r="178" spans="1:65">
      <c r="A178" s="30"/>
      <c r="B178" s="3" t="s">
        <v>273</v>
      </c>
      <c r="C178" s="29"/>
      <c r="D178" s="209">
        <v>11.350000000000001</v>
      </c>
      <c r="E178" s="209">
        <v>11.55</v>
      </c>
      <c r="F178" s="209">
        <v>10.199999999999999</v>
      </c>
      <c r="G178" s="209">
        <v>13.05</v>
      </c>
      <c r="H178" s="209">
        <v>10.75</v>
      </c>
      <c r="I178" s="209">
        <v>10</v>
      </c>
      <c r="J178" s="209">
        <v>10</v>
      </c>
      <c r="K178" s="209">
        <v>10.983499999999999</v>
      </c>
      <c r="L178" s="209">
        <v>10.495000000000001</v>
      </c>
      <c r="M178" s="209">
        <v>10.655000000000001</v>
      </c>
      <c r="N178" s="209">
        <v>10.254999999999999</v>
      </c>
      <c r="O178" s="209">
        <v>11.06</v>
      </c>
      <c r="P178" s="209">
        <v>12.149999999999999</v>
      </c>
      <c r="Q178" s="209">
        <v>10.86</v>
      </c>
      <c r="R178" s="209">
        <v>10.25</v>
      </c>
      <c r="S178" s="209">
        <v>11.425000000000001</v>
      </c>
      <c r="T178" s="209">
        <v>12</v>
      </c>
      <c r="U178" s="209">
        <v>5</v>
      </c>
      <c r="V178" s="209">
        <v>11.100000000000001</v>
      </c>
      <c r="W178" s="209">
        <v>10.074999999999999</v>
      </c>
      <c r="X178" s="209">
        <v>10.7</v>
      </c>
      <c r="Y178" s="206"/>
      <c r="Z178" s="207"/>
      <c r="AA178" s="207"/>
      <c r="AB178" s="207"/>
      <c r="AC178" s="207"/>
      <c r="AD178" s="207"/>
      <c r="AE178" s="207"/>
      <c r="AF178" s="207"/>
      <c r="AG178" s="207"/>
      <c r="AH178" s="207"/>
      <c r="AI178" s="207"/>
      <c r="AJ178" s="207"/>
      <c r="AK178" s="207"/>
      <c r="AL178" s="207"/>
      <c r="AM178" s="207"/>
      <c r="AN178" s="207"/>
      <c r="AO178" s="207"/>
      <c r="AP178" s="207"/>
      <c r="AQ178" s="207"/>
      <c r="AR178" s="207"/>
      <c r="AS178" s="207"/>
      <c r="AT178" s="207"/>
      <c r="AU178" s="207"/>
      <c r="AV178" s="207"/>
      <c r="AW178" s="207"/>
      <c r="AX178" s="207"/>
      <c r="AY178" s="207"/>
      <c r="AZ178" s="207"/>
      <c r="BA178" s="207"/>
      <c r="BB178" s="207"/>
      <c r="BC178" s="207"/>
      <c r="BD178" s="207"/>
      <c r="BE178" s="207"/>
      <c r="BF178" s="207"/>
      <c r="BG178" s="207"/>
      <c r="BH178" s="207"/>
      <c r="BI178" s="207"/>
      <c r="BJ178" s="207"/>
      <c r="BK178" s="207"/>
      <c r="BL178" s="207"/>
      <c r="BM178" s="210"/>
    </row>
    <row r="179" spans="1:65">
      <c r="A179" s="30"/>
      <c r="B179" s="3" t="s">
        <v>274</v>
      </c>
      <c r="C179" s="29"/>
      <c r="D179" s="24">
        <v>0.20595306908775748</v>
      </c>
      <c r="E179" s="24">
        <v>9.8319208025017216E-2</v>
      </c>
      <c r="F179" s="24">
        <v>3.5449494589721214E-2</v>
      </c>
      <c r="G179" s="24">
        <v>0.55647701360134028</v>
      </c>
      <c r="H179" s="24">
        <v>0.52440442408507582</v>
      </c>
      <c r="I179" s="24">
        <v>0.16733200530681516</v>
      </c>
      <c r="J179" s="24">
        <v>0</v>
      </c>
      <c r="K179" s="24">
        <v>0.22312007230786435</v>
      </c>
      <c r="L179" s="24">
        <v>0.17274258305351339</v>
      </c>
      <c r="M179" s="24">
        <v>0.3917354549522763</v>
      </c>
      <c r="N179" s="24">
        <v>0.11758684733704962</v>
      </c>
      <c r="O179" s="24">
        <v>0.17702165592567093</v>
      </c>
      <c r="P179" s="24">
        <v>0.64005208121422974</v>
      </c>
      <c r="Q179" s="24">
        <v>0.24630604269214895</v>
      </c>
      <c r="R179" s="24">
        <v>0.41756436629578442</v>
      </c>
      <c r="S179" s="24">
        <v>0.18165902124584993</v>
      </c>
      <c r="T179" s="24">
        <v>0.2258317958127242</v>
      </c>
      <c r="U179" s="24">
        <v>0.57735026918962584</v>
      </c>
      <c r="V179" s="24">
        <v>0.16046806535881258</v>
      </c>
      <c r="W179" s="24">
        <v>0.22175812649521276</v>
      </c>
      <c r="X179" s="24">
        <v>0.17224014243685093</v>
      </c>
      <c r="Y179" s="15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55"/>
    </row>
    <row r="180" spans="1:65">
      <c r="A180" s="30"/>
      <c r="B180" s="3" t="s">
        <v>87</v>
      </c>
      <c r="C180" s="29"/>
      <c r="D180" s="13">
        <v>1.8212504267156149E-2</v>
      </c>
      <c r="E180" s="13">
        <v>8.4879891820158742E-3</v>
      </c>
      <c r="F180" s="13">
        <v>3.4726035516461596E-3</v>
      </c>
      <c r="G180" s="13">
        <v>4.2860873961592313E-2</v>
      </c>
      <c r="H180" s="13">
        <v>4.8781806891634957E-2</v>
      </c>
      <c r="I180" s="13">
        <v>1.6567525277902492E-2</v>
      </c>
      <c r="J180" s="13">
        <v>0</v>
      </c>
      <c r="K180" s="13">
        <v>2.0239178076153694E-2</v>
      </c>
      <c r="L180" s="13">
        <v>1.649881404522573E-2</v>
      </c>
      <c r="M180" s="13">
        <v>3.7195960273993633E-2</v>
      </c>
      <c r="N180" s="13">
        <v>1.1442119429489096E-2</v>
      </c>
      <c r="O180" s="13">
        <v>1.584559056473259E-2</v>
      </c>
      <c r="P180" s="13">
        <v>5.196633947612149E-2</v>
      </c>
      <c r="Q180" s="13">
        <v>2.2521125512845071E-2</v>
      </c>
      <c r="R180" s="13">
        <v>4.1139346433082209E-2</v>
      </c>
      <c r="S180" s="13">
        <v>1.5935001863671045E-2</v>
      </c>
      <c r="T180" s="13">
        <v>1.8898058227006208E-2</v>
      </c>
      <c r="U180" s="13">
        <v>0.10825317547305485</v>
      </c>
      <c r="V180" s="13">
        <v>1.4489215833752829E-2</v>
      </c>
      <c r="W180" s="13">
        <v>2.1959873889606806E-2</v>
      </c>
      <c r="X180" s="13">
        <v>1.6122322224978249E-2</v>
      </c>
      <c r="Y180" s="15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55"/>
    </row>
    <row r="181" spans="1:65">
      <c r="A181" s="30"/>
      <c r="B181" s="3" t="s">
        <v>275</v>
      </c>
      <c r="C181" s="29"/>
      <c r="D181" s="13">
        <v>3.9594478989772641E-2</v>
      </c>
      <c r="E181" s="13">
        <v>6.4875700660120605E-2</v>
      </c>
      <c r="F181" s="13">
        <v>-6.1530407691620215E-2</v>
      </c>
      <c r="G181" s="13">
        <v>0.1935801018909844</v>
      </c>
      <c r="H181" s="13">
        <v>-1.1734061977298094E-2</v>
      </c>
      <c r="I181" s="13">
        <v>-7.1489676834484817E-2</v>
      </c>
      <c r="J181" s="13">
        <v>-8.0682848350975056E-2</v>
      </c>
      <c r="K181" s="13">
        <v>1.3470549930412634E-2</v>
      </c>
      <c r="L181" s="13">
        <v>-3.7474942223470808E-2</v>
      </c>
      <c r="M181" s="13">
        <v>-3.1805819788301881E-2</v>
      </c>
      <c r="N181" s="13">
        <v>-5.5248407155351953E-2</v>
      </c>
      <c r="O181" s="13">
        <v>2.7030477917235674E-2</v>
      </c>
      <c r="P181" s="13">
        <v>0.13229229178104918</v>
      </c>
      <c r="Q181" s="13">
        <v>5.4265248534837163E-3</v>
      </c>
      <c r="R181" s="13">
        <v>-6.6893091076239641E-2</v>
      </c>
      <c r="S181" s="13">
        <v>4.8021552879888629E-2</v>
      </c>
      <c r="T181" s="13">
        <v>9.8583996220585002E-2</v>
      </c>
      <c r="U181" s="13">
        <v>-0.50969751912051997</v>
      </c>
      <c r="V181" s="13">
        <v>1.8143745451295379E-2</v>
      </c>
      <c r="W181" s="13">
        <v>-7.1642896359759511E-2</v>
      </c>
      <c r="X181" s="13">
        <v>-1.7862842988291772E-2</v>
      </c>
      <c r="Y181" s="15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55"/>
    </row>
    <row r="182" spans="1:65">
      <c r="A182" s="30"/>
      <c r="B182" s="46" t="s">
        <v>276</v>
      </c>
      <c r="C182" s="47"/>
      <c r="D182" s="45">
        <v>0.54</v>
      </c>
      <c r="E182" s="45">
        <v>0.93</v>
      </c>
      <c r="F182" s="45">
        <v>1.05</v>
      </c>
      <c r="G182" s="45">
        <v>2.96</v>
      </c>
      <c r="H182" s="45">
        <v>0.27</v>
      </c>
      <c r="I182" s="45">
        <v>1.21</v>
      </c>
      <c r="J182" s="45" t="s">
        <v>277</v>
      </c>
      <c r="K182" s="45">
        <v>0.13</v>
      </c>
      <c r="L182" s="45">
        <v>0.67</v>
      </c>
      <c r="M182" s="45">
        <v>0.59</v>
      </c>
      <c r="N182" s="45">
        <v>0.95</v>
      </c>
      <c r="O182" s="45">
        <v>0.34</v>
      </c>
      <c r="P182" s="45">
        <v>1.99</v>
      </c>
      <c r="Q182" s="45">
        <v>0</v>
      </c>
      <c r="R182" s="45">
        <v>1.1399999999999999</v>
      </c>
      <c r="S182" s="45">
        <v>0.67</v>
      </c>
      <c r="T182" s="45">
        <v>1.46</v>
      </c>
      <c r="U182" s="45" t="s">
        <v>277</v>
      </c>
      <c r="V182" s="45">
        <v>0.2</v>
      </c>
      <c r="W182" s="45">
        <v>1.21</v>
      </c>
      <c r="X182" s="45">
        <v>0.37</v>
      </c>
      <c r="Y182" s="15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55"/>
    </row>
    <row r="183" spans="1:65">
      <c r="B183" s="31" t="s">
        <v>302</v>
      </c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BM183" s="55"/>
    </row>
    <row r="184" spans="1:65">
      <c r="BM184" s="55"/>
    </row>
    <row r="185" spans="1:65" ht="15">
      <c r="B185" s="8" t="s">
        <v>492</v>
      </c>
      <c r="BM185" s="28" t="s">
        <v>67</v>
      </c>
    </row>
    <row r="186" spans="1:65" ht="15">
      <c r="A186" s="25" t="s">
        <v>25</v>
      </c>
      <c r="B186" s="18" t="s">
        <v>111</v>
      </c>
      <c r="C186" s="15" t="s">
        <v>112</v>
      </c>
      <c r="D186" s="16" t="s">
        <v>230</v>
      </c>
      <c r="E186" s="17" t="s">
        <v>230</v>
      </c>
      <c r="F186" s="17" t="s">
        <v>230</v>
      </c>
      <c r="G186" s="17" t="s">
        <v>230</v>
      </c>
      <c r="H186" s="17" t="s">
        <v>230</v>
      </c>
      <c r="I186" s="17" t="s">
        <v>230</v>
      </c>
      <c r="J186" s="17" t="s">
        <v>230</v>
      </c>
      <c r="K186" s="17" t="s">
        <v>230</v>
      </c>
      <c r="L186" s="17" t="s">
        <v>230</v>
      </c>
      <c r="M186" s="17" t="s">
        <v>230</v>
      </c>
      <c r="N186" s="17" t="s">
        <v>230</v>
      </c>
      <c r="O186" s="17" t="s">
        <v>230</v>
      </c>
      <c r="P186" s="17" t="s">
        <v>230</v>
      </c>
      <c r="Q186" s="17" t="s">
        <v>230</v>
      </c>
      <c r="R186" s="17" t="s">
        <v>230</v>
      </c>
      <c r="S186" s="17" t="s">
        <v>230</v>
      </c>
      <c r="T186" s="17" t="s">
        <v>230</v>
      </c>
      <c r="U186" s="17" t="s">
        <v>230</v>
      </c>
      <c r="V186" s="17" t="s">
        <v>230</v>
      </c>
      <c r="W186" s="17" t="s">
        <v>230</v>
      </c>
      <c r="X186" s="17" t="s">
        <v>230</v>
      </c>
      <c r="Y186" s="17" t="s">
        <v>230</v>
      </c>
      <c r="Z186" s="17" t="s">
        <v>230</v>
      </c>
      <c r="AA186" s="17" t="s">
        <v>230</v>
      </c>
      <c r="AB186" s="15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28">
        <v>1</v>
      </c>
    </row>
    <row r="187" spans="1:65">
      <c r="A187" s="30"/>
      <c r="B187" s="19" t="s">
        <v>231</v>
      </c>
      <c r="C187" s="9" t="s">
        <v>231</v>
      </c>
      <c r="D187" s="151" t="s">
        <v>233</v>
      </c>
      <c r="E187" s="152" t="s">
        <v>234</v>
      </c>
      <c r="F187" s="152" t="s">
        <v>235</v>
      </c>
      <c r="G187" s="152" t="s">
        <v>236</v>
      </c>
      <c r="H187" s="152" t="s">
        <v>238</v>
      </c>
      <c r="I187" s="152" t="s">
        <v>239</v>
      </c>
      <c r="J187" s="152" t="s">
        <v>240</v>
      </c>
      <c r="K187" s="152" t="s">
        <v>241</v>
      </c>
      <c r="L187" s="152" t="s">
        <v>242</v>
      </c>
      <c r="M187" s="152" t="s">
        <v>244</v>
      </c>
      <c r="N187" s="152" t="s">
        <v>245</v>
      </c>
      <c r="O187" s="152" t="s">
        <v>246</v>
      </c>
      <c r="P187" s="152" t="s">
        <v>247</v>
      </c>
      <c r="Q187" s="152" t="s">
        <v>248</v>
      </c>
      <c r="R187" s="152" t="s">
        <v>250</v>
      </c>
      <c r="S187" s="152" t="s">
        <v>251</v>
      </c>
      <c r="T187" s="152" t="s">
        <v>252</v>
      </c>
      <c r="U187" s="152" t="s">
        <v>253</v>
      </c>
      <c r="V187" s="152" t="s">
        <v>255</v>
      </c>
      <c r="W187" s="152" t="s">
        <v>259</v>
      </c>
      <c r="X187" s="152" t="s">
        <v>260</v>
      </c>
      <c r="Y187" s="152" t="s">
        <v>261</v>
      </c>
      <c r="Z187" s="152" t="s">
        <v>262</v>
      </c>
      <c r="AA187" s="152" t="s">
        <v>263</v>
      </c>
      <c r="AB187" s="15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28" t="s">
        <v>3</v>
      </c>
    </row>
    <row r="188" spans="1:65">
      <c r="A188" s="30"/>
      <c r="B188" s="19"/>
      <c r="C188" s="9"/>
      <c r="D188" s="10" t="s">
        <v>279</v>
      </c>
      <c r="E188" s="11" t="s">
        <v>281</v>
      </c>
      <c r="F188" s="11" t="s">
        <v>281</v>
      </c>
      <c r="G188" s="11" t="s">
        <v>281</v>
      </c>
      <c r="H188" s="11" t="s">
        <v>282</v>
      </c>
      <c r="I188" s="11" t="s">
        <v>279</v>
      </c>
      <c r="J188" s="11" t="s">
        <v>279</v>
      </c>
      <c r="K188" s="11" t="s">
        <v>282</v>
      </c>
      <c r="L188" s="11" t="s">
        <v>279</v>
      </c>
      <c r="M188" s="11" t="s">
        <v>279</v>
      </c>
      <c r="N188" s="11" t="s">
        <v>282</v>
      </c>
      <c r="O188" s="11" t="s">
        <v>279</v>
      </c>
      <c r="P188" s="11" t="s">
        <v>279</v>
      </c>
      <c r="Q188" s="11" t="s">
        <v>282</v>
      </c>
      <c r="R188" s="11" t="s">
        <v>279</v>
      </c>
      <c r="S188" s="11" t="s">
        <v>279</v>
      </c>
      <c r="T188" s="11" t="s">
        <v>279</v>
      </c>
      <c r="U188" s="11" t="s">
        <v>282</v>
      </c>
      <c r="V188" s="11" t="s">
        <v>279</v>
      </c>
      <c r="W188" s="11" t="s">
        <v>279</v>
      </c>
      <c r="X188" s="11" t="s">
        <v>282</v>
      </c>
      <c r="Y188" s="11" t="s">
        <v>279</v>
      </c>
      <c r="Z188" s="11" t="s">
        <v>282</v>
      </c>
      <c r="AA188" s="11" t="s">
        <v>279</v>
      </c>
      <c r="AB188" s="15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28">
        <v>1</v>
      </c>
    </row>
    <row r="189" spans="1:65">
      <c r="A189" s="30"/>
      <c r="B189" s="19"/>
      <c r="C189" s="9"/>
      <c r="D189" s="26" t="s">
        <v>291</v>
      </c>
      <c r="E189" s="26" t="s">
        <v>292</v>
      </c>
      <c r="F189" s="26" t="s">
        <v>291</v>
      </c>
      <c r="G189" s="26" t="s">
        <v>293</v>
      </c>
      <c r="H189" s="26" t="s">
        <v>293</v>
      </c>
      <c r="I189" s="26" t="s">
        <v>117</v>
      </c>
      <c r="J189" s="26" t="s">
        <v>269</v>
      </c>
      <c r="K189" s="26" t="s">
        <v>293</v>
      </c>
      <c r="L189" s="26" t="s">
        <v>291</v>
      </c>
      <c r="M189" s="26" t="s">
        <v>117</v>
      </c>
      <c r="N189" s="26" t="s">
        <v>294</v>
      </c>
      <c r="O189" s="26" t="s">
        <v>293</v>
      </c>
      <c r="P189" s="26" t="s">
        <v>294</v>
      </c>
      <c r="Q189" s="26" t="s">
        <v>291</v>
      </c>
      <c r="R189" s="26" t="s">
        <v>293</v>
      </c>
      <c r="S189" s="26" t="s">
        <v>295</v>
      </c>
      <c r="T189" s="26" t="s">
        <v>291</v>
      </c>
      <c r="U189" s="26" t="s">
        <v>294</v>
      </c>
      <c r="V189" s="26" t="s">
        <v>116</v>
      </c>
      <c r="W189" s="26" t="s">
        <v>291</v>
      </c>
      <c r="X189" s="26" t="s">
        <v>296</v>
      </c>
      <c r="Y189" s="26" t="s">
        <v>291</v>
      </c>
      <c r="Z189" s="26" t="s">
        <v>291</v>
      </c>
      <c r="AA189" s="26" t="s">
        <v>291</v>
      </c>
      <c r="AB189" s="15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28">
        <v>2</v>
      </c>
    </row>
    <row r="190" spans="1:65">
      <c r="A190" s="30"/>
      <c r="B190" s="18">
        <v>1</v>
      </c>
      <c r="C190" s="14">
        <v>1</v>
      </c>
      <c r="D190" s="205">
        <v>30.599999999999998</v>
      </c>
      <c r="E190" s="205">
        <v>30</v>
      </c>
      <c r="F190" s="205">
        <v>29</v>
      </c>
      <c r="G190" s="205">
        <v>31</v>
      </c>
      <c r="H190" s="205">
        <v>27.4</v>
      </c>
      <c r="I190" s="205">
        <v>24</v>
      </c>
      <c r="J190" s="205">
        <v>29</v>
      </c>
      <c r="K190" s="222">
        <v>34.299999999999997</v>
      </c>
      <c r="L190" s="205">
        <v>27.13</v>
      </c>
      <c r="M190" s="205">
        <v>28.3</v>
      </c>
      <c r="N190" s="205">
        <v>29.6</v>
      </c>
      <c r="O190" s="205">
        <v>28.68</v>
      </c>
      <c r="P190" s="205">
        <v>29.7</v>
      </c>
      <c r="Q190" s="205">
        <v>30.7</v>
      </c>
      <c r="R190" s="205">
        <v>29.7</v>
      </c>
      <c r="S190" s="205">
        <v>28.6</v>
      </c>
      <c r="T190" s="205">
        <v>30</v>
      </c>
      <c r="U190" s="205">
        <v>31</v>
      </c>
      <c r="V190" s="205">
        <v>29.4</v>
      </c>
      <c r="W190" s="205">
        <v>25.9</v>
      </c>
      <c r="X190" s="230">
        <v>27</v>
      </c>
      <c r="Y190" s="205">
        <v>29.8</v>
      </c>
      <c r="Z190" s="205">
        <v>27.2</v>
      </c>
      <c r="AA190" s="205">
        <v>28.6</v>
      </c>
      <c r="AB190" s="206"/>
      <c r="AC190" s="207"/>
      <c r="AD190" s="207"/>
      <c r="AE190" s="207"/>
      <c r="AF190" s="207"/>
      <c r="AG190" s="207"/>
      <c r="AH190" s="207"/>
      <c r="AI190" s="207"/>
      <c r="AJ190" s="207"/>
      <c r="AK190" s="207"/>
      <c r="AL190" s="207"/>
      <c r="AM190" s="207"/>
      <c r="AN190" s="207"/>
      <c r="AO190" s="207"/>
      <c r="AP190" s="207"/>
      <c r="AQ190" s="207"/>
      <c r="AR190" s="207"/>
      <c r="AS190" s="207"/>
      <c r="AT190" s="207"/>
      <c r="AU190" s="207"/>
      <c r="AV190" s="207"/>
      <c r="AW190" s="207"/>
      <c r="AX190" s="207"/>
      <c r="AY190" s="207"/>
      <c r="AZ190" s="207"/>
      <c r="BA190" s="207"/>
      <c r="BB190" s="207"/>
      <c r="BC190" s="207"/>
      <c r="BD190" s="207"/>
      <c r="BE190" s="207"/>
      <c r="BF190" s="207"/>
      <c r="BG190" s="207"/>
      <c r="BH190" s="207"/>
      <c r="BI190" s="207"/>
      <c r="BJ190" s="207"/>
      <c r="BK190" s="207"/>
      <c r="BL190" s="207"/>
      <c r="BM190" s="208">
        <v>1</v>
      </c>
    </row>
    <row r="191" spans="1:65">
      <c r="A191" s="30"/>
      <c r="B191" s="19">
        <v>1</v>
      </c>
      <c r="C191" s="9">
        <v>2</v>
      </c>
      <c r="D191" s="209">
        <v>31.2</v>
      </c>
      <c r="E191" s="209">
        <v>32</v>
      </c>
      <c r="F191" s="209">
        <v>29</v>
      </c>
      <c r="G191" s="209">
        <v>30</v>
      </c>
      <c r="H191" s="209">
        <v>29.8</v>
      </c>
      <c r="I191" s="209">
        <v>26</v>
      </c>
      <c r="J191" s="209">
        <v>27.8</v>
      </c>
      <c r="K191" s="223">
        <v>35.200000000000003</v>
      </c>
      <c r="L191" s="209">
        <v>26.36</v>
      </c>
      <c r="M191" s="209">
        <v>27.9</v>
      </c>
      <c r="N191" s="209">
        <v>28.8</v>
      </c>
      <c r="O191" s="209">
        <v>28.84</v>
      </c>
      <c r="P191" s="209">
        <v>29.1</v>
      </c>
      <c r="Q191" s="209">
        <v>33.4</v>
      </c>
      <c r="R191" s="209">
        <v>28.7</v>
      </c>
      <c r="S191" s="209">
        <v>28.8</v>
      </c>
      <c r="T191" s="209">
        <v>30.3</v>
      </c>
      <c r="U191" s="209">
        <v>30.1</v>
      </c>
      <c r="V191" s="209">
        <v>29.7</v>
      </c>
      <c r="W191" s="209">
        <v>26.4</v>
      </c>
      <c r="X191" s="209">
        <v>30</v>
      </c>
      <c r="Y191" s="209">
        <v>29.5</v>
      </c>
      <c r="Z191" s="209">
        <v>26.4</v>
      </c>
      <c r="AA191" s="209">
        <v>28.6</v>
      </c>
      <c r="AB191" s="206"/>
      <c r="AC191" s="207"/>
      <c r="AD191" s="207"/>
      <c r="AE191" s="207"/>
      <c r="AF191" s="207"/>
      <c r="AG191" s="207"/>
      <c r="AH191" s="207"/>
      <c r="AI191" s="207"/>
      <c r="AJ191" s="207"/>
      <c r="AK191" s="207"/>
      <c r="AL191" s="207"/>
      <c r="AM191" s="207"/>
      <c r="AN191" s="207"/>
      <c r="AO191" s="207"/>
      <c r="AP191" s="207"/>
      <c r="AQ191" s="207"/>
      <c r="AR191" s="207"/>
      <c r="AS191" s="207"/>
      <c r="AT191" s="207"/>
      <c r="AU191" s="207"/>
      <c r="AV191" s="207"/>
      <c r="AW191" s="207"/>
      <c r="AX191" s="207"/>
      <c r="AY191" s="207"/>
      <c r="AZ191" s="207"/>
      <c r="BA191" s="207"/>
      <c r="BB191" s="207"/>
      <c r="BC191" s="207"/>
      <c r="BD191" s="207"/>
      <c r="BE191" s="207"/>
      <c r="BF191" s="207"/>
      <c r="BG191" s="207"/>
      <c r="BH191" s="207"/>
      <c r="BI191" s="207"/>
      <c r="BJ191" s="207"/>
      <c r="BK191" s="207"/>
      <c r="BL191" s="207"/>
      <c r="BM191" s="208">
        <v>25</v>
      </c>
    </row>
    <row r="192" spans="1:65">
      <c r="A192" s="30"/>
      <c r="B192" s="19">
        <v>1</v>
      </c>
      <c r="C192" s="9">
        <v>3</v>
      </c>
      <c r="D192" s="209">
        <v>30.800000000000004</v>
      </c>
      <c r="E192" s="209">
        <v>32</v>
      </c>
      <c r="F192" s="209">
        <v>29</v>
      </c>
      <c r="G192" s="209">
        <v>32</v>
      </c>
      <c r="H192" s="209">
        <v>25.7</v>
      </c>
      <c r="I192" s="209">
        <v>26</v>
      </c>
      <c r="J192" s="209">
        <v>25.6</v>
      </c>
      <c r="K192" s="223">
        <v>34.799999999999997</v>
      </c>
      <c r="L192" s="209">
        <v>26.27</v>
      </c>
      <c r="M192" s="209">
        <v>28.5</v>
      </c>
      <c r="N192" s="209">
        <v>29.7</v>
      </c>
      <c r="O192" s="209">
        <v>28.08</v>
      </c>
      <c r="P192" s="209">
        <v>29.6</v>
      </c>
      <c r="Q192" s="224">
        <v>36.4</v>
      </c>
      <c r="R192" s="209">
        <v>30.1</v>
      </c>
      <c r="S192" s="209">
        <v>28.9</v>
      </c>
      <c r="T192" s="209">
        <v>29.9</v>
      </c>
      <c r="U192" s="209">
        <v>30.1</v>
      </c>
      <c r="V192" s="209">
        <v>29.7</v>
      </c>
      <c r="W192" s="209">
        <v>26.8</v>
      </c>
      <c r="X192" s="209">
        <v>30</v>
      </c>
      <c r="Y192" s="209">
        <v>30</v>
      </c>
      <c r="Z192" s="209">
        <v>26.2</v>
      </c>
      <c r="AA192" s="209">
        <v>27.7</v>
      </c>
      <c r="AB192" s="206"/>
      <c r="AC192" s="207"/>
      <c r="AD192" s="207"/>
      <c r="AE192" s="207"/>
      <c r="AF192" s="207"/>
      <c r="AG192" s="207"/>
      <c r="AH192" s="207"/>
      <c r="AI192" s="207"/>
      <c r="AJ192" s="207"/>
      <c r="AK192" s="207"/>
      <c r="AL192" s="207"/>
      <c r="AM192" s="207"/>
      <c r="AN192" s="207"/>
      <c r="AO192" s="207"/>
      <c r="AP192" s="207"/>
      <c r="AQ192" s="207"/>
      <c r="AR192" s="207"/>
      <c r="AS192" s="207"/>
      <c r="AT192" s="207"/>
      <c r="AU192" s="207"/>
      <c r="AV192" s="207"/>
      <c r="AW192" s="207"/>
      <c r="AX192" s="207"/>
      <c r="AY192" s="207"/>
      <c r="AZ192" s="207"/>
      <c r="BA192" s="207"/>
      <c r="BB192" s="207"/>
      <c r="BC192" s="207"/>
      <c r="BD192" s="207"/>
      <c r="BE192" s="207"/>
      <c r="BF192" s="207"/>
      <c r="BG192" s="207"/>
      <c r="BH192" s="207"/>
      <c r="BI192" s="207"/>
      <c r="BJ192" s="207"/>
      <c r="BK192" s="207"/>
      <c r="BL192" s="207"/>
      <c r="BM192" s="208">
        <v>16</v>
      </c>
    </row>
    <row r="193" spans="1:65">
      <c r="A193" s="30"/>
      <c r="B193" s="19">
        <v>1</v>
      </c>
      <c r="C193" s="9">
        <v>4</v>
      </c>
      <c r="D193" s="209">
        <v>30.9</v>
      </c>
      <c r="E193" s="209">
        <v>32</v>
      </c>
      <c r="F193" s="209">
        <v>29</v>
      </c>
      <c r="G193" s="209">
        <v>31</v>
      </c>
      <c r="H193" s="209">
        <v>27.1</v>
      </c>
      <c r="I193" s="209">
        <v>26</v>
      </c>
      <c r="J193" s="209">
        <v>27.2</v>
      </c>
      <c r="K193" s="223">
        <v>35.5</v>
      </c>
      <c r="L193" s="209">
        <v>25.78</v>
      </c>
      <c r="M193" s="209">
        <v>27.8</v>
      </c>
      <c r="N193" s="209">
        <v>29.3</v>
      </c>
      <c r="O193" s="209">
        <v>28.14</v>
      </c>
      <c r="P193" s="209">
        <v>29.2</v>
      </c>
      <c r="Q193" s="209">
        <v>32.6</v>
      </c>
      <c r="R193" s="209">
        <v>29.6</v>
      </c>
      <c r="S193" s="209">
        <v>26.5</v>
      </c>
      <c r="T193" s="209">
        <v>29.8</v>
      </c>
      <c r="U193" s="209">
        <v>30.3</v>
      </c>
      <c r="V193" s="209">
        <v>28.5</v>
      </c>
      <c r="W193" s="209">
        <v>27.2</v>
      </c>
      <c r="X193" s="209">
        <v>30</v>
      </c>
      <c r="Y193" s="209">
        <v>29.5</v>
      </c>
      <c r="Z193" s="209">
        <v>26.6</v>
      </c>
      <c r="AA193" s="209">
        <v>28</v>
      </c>
      <c r="AB193" s="206"/>
      <c r="AC193" s="207"/>
      <c r="AD193" s="207"/>
      <c r="AE193" s="207"/>
      <c r="AF193" s="207"/>
      <c r="AG193" s="207"/>
      <c r="AH193" s="207"/>
      <c r="AI193" s="207"/>
      <c r="AJ193" s="207"/>
      <c r="AK193" s="207"/>
      <c r="AL193" s="207"/>
      <c r="AM193" s="207"/>
      <c r="AN193" s="207"/>
      <c r="AO193" s="207"/>
      <c r="AP193" s="207"/>
      <c r="AQ193" s="207"/>
      <c r="AR193" s="207"/>
      <c r="AS193" s="207"/>
      <c r="AT193" s="207"/>
      <c r="AU193" s="207"/>
      <c r="AV193" s="207"/>
      <c r="AW193" s="207"/>
      <c r="AX193" s="207"/>
      <c r="AY193" s="207"/>
      <c r="AZ193" s="207"/>
      <c r="BA193" s="207"/>
      <c r="BB193" s="207"/>
      <c r="BC193" s="207"/>
      <c r="BD193" s="207"/>
      <c r="BE193" s="207"/>
      <c r="BF193" s="207"/>
      <c r="BG193" s="207"/>
      <c r="BH193" s="207"/>
      <c r="BI193" s="207"/>
      <c r="BJ193" s="207"/>
      <c r="BK193" s="207"/>
      <c r="BL193" s="207"/>
      <c r="BM193" s="208">
        <v>28.850144927536235</v>
      </c>
    </row>
    <row r="194" spans="1:65">
      <c r="A194" s="30"/>
      <c r="B194" s="19">
        <v>1</v>
      </c>
      <c r="C194" s="9">
        <v>5</v>
      </c>
      <c r="D194" s="209">
        <v>30.3</v>
      </c>
      <c r="E194" s="209">
        <v>30</v>
      </c>
      <c r="F194" s="209">
        <v>31</v>
      </c>
      <c r="G194" s="209">
        <v>30</v>
      </c>
      <c r="H194" s="209">
        <v>29.3</v>
      </c>
      <c r="I194" s="209">
        <v>25</v>
      </c>
      <c r="J194" s="209">
        <v>25</v>
      </c>
      <c r="K194" s="223">
        <v>34.799999999999997</v>
      </c>
      <c r="L194" s="209">
        <v>26.25</v>
      </c>
      <c r="M194" s="209">
        <v>28.1</v>
      </c>
      <c r="N194" s="209">
        <v>28.7</v>
      </c>
      <c r="O194" s="209">
        <v>28.21</v>
      </c>
      <c r="P194" s="209">
        <v>29.5</v>
      </c>
      <c r="Q194" s="209">
        <v>32.6</v>
      </c>
      <c r="R194" s="209">
        <v>29</v>
      </c>
      <c r="S194" s="209">
        <v>29.7</v>
      </c>
      <c r="T194" s="209">
        <v>29.2</v>
      </c>
      <c r="U194" s="209">
        <v>30.9</v>
      </c>
      <c r="V194" s="209">
        <v>29.3</v>
      </c>
      <c r="W194" s="209">
        <v>26.5</v>
      </c>
      <c r="X194" s="209">
        <v>29</v>
      </c>
      <c r="Y194" s="209">
        <v>28.8</v>
      </c>
      <c r="Z194" s="209">
        <v>26.8</v>
      </c>
      <c r="AA194" s="209">
        <v>27.8</v>
      </c>
      <c r="AB194" s="206"/>
      <c r="AC194" s="207"/>
      <c r="AD194" s="207"/>
      <c r="AE194" s="207"/>
      <c r="AF194" s="207"/>
      <c r="AG194" s="207"/>
      <c r="AH194" s="207"/>
      <c r="AI194" s="207"/>
      <c r="AJ194" s="207"/>
      <c r="AK194" s="207"/>
      <c r="AL194" s="207"/>
      <c r="AM194" s="207"/>
      <c r="AN194" s="207"/>
      <c r="AO194" s="207"/>
      <c r="AP194" s="207"/>
      <c r="AQ194" s="207"/>
      <c r="AR194" s="207"/>
      <c r="AS194" s="207"/>
      <c r="AT194" s="207"/>
      <c r="AU194" s="207"/>
      <c r="AV194" s="207"/>
      <c r="AW194" s="207"/>
      <c r="AX194" s="207"/>
      <c r="AY194" s="207"/>
      <c r="AZ194" s="207"/>
      <c r="BA194" s="207"/>
      <c r="BB194" s="207"/>
      <c r="BC194" s="207"/>
      <c r="BD194" s="207"/>
      <c r="BE194" s="207"/>
      <c r="BF194" s="207"/>
      <c r="BG194" s="207"/>
      <c r="BH194" s="207"/>
      <c r="BI194" s="207"/>
      <c r="BJ194" s="207"/>
      <c r="BK194" s="207"/>
      <c r="BL194" s="207"/>
      <c r="BM194" s="208">
        <v>25</v>
      </c>
    </row>
    <row r="195" spans="1:65">
      <c r="A195" s="30"/>
      <c r="B195" s="19">
        <v>1</v>
      </c>
      <c r="C195" s="9">
        <v>6</v>
      </c>
      <c r="D195" s="209">
        <v>29.9</v>
      </c>
      <c r="E195" s="209">
        <v>30</v>
      </c>
      <c r="F195" s="209">
        <v>29</v>
      </c>
      <c r="G195" s="209">
        <v>31</v>
      </c>
      <c r="H195" s="209">
        <v>27.8</v>
      </c>
      <c r="I195" s="209">
        <v>24</v>
      </c>
      <c r="J195" s="209">
        <v>26.4</v>
      </c>
      <c r="K195" s="223">
        <v>34.1</v>
      </c>
      <c r="L195" s="209">
        <v>26.44</v>
      </c>
      <c r="M195" s="209">
        <v>27.9</v>
      </c>
      <c r="N195" s="209">
        <v>29.5</v>
      </c>
      <c r="O195" s="209">
        <v>28.32</v>
      </c>
      <c r="P195" s="209">
        <v>29.8</v>
      </c>
      <c r="Q195" s="209">
        <v>32.299999999999997</v>
      </c>
      <c r="R195" s="209">
        <v>29.7</v>
      </c>
      <c r="S195" s="209">
        <v>26.5</v>
      </c>
      <c r="T195" s="209">
        <v>30.3</v>
      </c>
      <c r="U195" s="209">
        <v>30.7</v>
      </c>
      <c r="V195" s="209">
        <v>28.7</v>
      </c>
      <c r="W195" s="209">
        <v>26.7</v>
      </c>
      <c r="X195" s="209">
        <v>30</v>
      </c>
      <c r="Y195" s="209">
        <v>29</v>
      </c>
      <c r="Z195" s="209">
        <v>27</v>
      </c>
      <c r="AA195" s="209">
        <v>28.6</v>
      </c>
      <c r="AB195" s="206"/>
      <c r="AC195" s="207"/>
      <c r="AD195" s="207"/>
      <c r="AE195" s="207"/>
      <c r="AF195" s="207"/>
      <c r="AG195" s="207"/>
      <c r="AH195" s="207"/>
      <c r="AI195" s="207"/>
      <c r="AJ195" s="207"/>
      <c r="AK195" s="207"/>
      <c r="AL195" s="207"/>
      <c r="AM195" s="207"/>
      <c r="AN195" s="207"/>
      <c r="AO195" s="207"/>
      <c r="AP195" s="207"/>
      <c r="AQ195" s="207"/>
      <c r="AR195" s="207"/>
      <c r="AS195" s="207"/>
      <c r="AT195" s="207"/>
      <c r="AU195" s="207"/>
      <c r="AV195" s="207"/>
      <c r="AW195" s="207"/>
      <c r="AX195" s="207"/>
      <c r="AY195" s="207"/>
      <c r="AZ195" s="207"/>
      <c r="BA195" s="207"/>
      <c r="BB195" s="207"/>
      <c r="BC195" s="207"/>
      <c r="BD195" s="207"/>
      <c r="BE195" s="207"/>
      <c r="BF195" s="207"/>
      <c r="BG195" s="207"/>
      <c r="BH195" s="207"/>
      <c r="BI195" s="207"/>
      <c r="BJ195" s="207"/>
      <c r="BK195" s="207"/>
      <c r="BL195" s="207"/>
      <c r="BM195" s="210"/>
    </row>
    <row r="196" spans="1:65">
      <c r="A196" s="30"/>
      <c r="B196" s="20" t="s">
        <v>272</v>
      </c>
      <c r="C196" s="12"/>
      <c r="D196" s="211">
        <v>30.616666666666671</v>
      </c>
      <c r="E196" s="211">
        <v>31</v>
      </c>
      <c r="F196" s="211">
        <v>29.333333333333332</v>
      </c>
      <c r="G196" s="211">
        <v>30.833333333333332</v>
      </c>
      <c r="H196" s="211">
        <v>27.850000000000005</v>
      </c>
      <c r="I196" s="211">
        <v>25.166666666666668</v>
      </c>
      <c r="J196" s="211">
        <v>26.833333333333339</v>
      </c>
      <c r="K196" s="211">
        <v>34.783333333333339</v>
      </c>
      <c r="L196" s="211">
        <v>26.371666666666666</v>
      </c>
      <c r="M196" s="211">
        <v>28.083333333333332</v>
      </c>
      <c r="N196" s="211">
        <v>29.266666666666666</v>
      </c>
      <c r="O196" s="211">
        <v>28.37833333333333</v>
      </c>
      <c r="P196" s="211">
        <v>29.483333333333338</v>
      </c>
      <c r="Q196" s="211">
        <v>33</v>
      </c>
      <c r="R196" s="211">
        <v>29.466666666666665</v>
      </c>
      <c r="S196" s="211">
        <v>28.166666666666668</v>
      </c>
      <c r="T196" s="211">
        <v>29.916666666666668</v>
      </c>
      <c r="U196" s="211">
        <v>30.516666666666666</v>
      </c>
      <c r="V196" s="211">
        <v>29.216666666666665</v>
      </c>
      <c r="W196" s="211">
        <v>26.583333333333332</v>
      </c>
      <c r="X196" s="211">
        <v>29.333333333333332</v>
      </c>
      <c r="Y196" s="211">
        <v>29.433333333333334</v>
      </c>
      <c r="Z196" s="211">
        <v>26.700000000000003</v>
      </c>
      <c r="AA196" s="211">
        <v>28.216666666666669</v>
      </c>
      <c r="AB196" s="206"/>
      <c r="AC196" s="207"/>
      <c r="AD196" s="207"/>
      <c r="AE196" s="207"/>
      <c r="AF196" s="207"/>
      <c r="AG196" s="207"/>
      <c r="AH196" s="207"/>
      <c r="AI196" s="207"/>
      <c r="AJ196" s="207"/>
      <c r="AK196" s="207"/>
      <c r="AL196" s="207"/>
      <c r="AM196" s="207"/>
      <c r="AN196" s="207"/>
      <c r="AO196" s="207"/>
      <c r="AP196" s="207"/>
      <c r="AQ196" s="207"/>
      <c r="AR196" s="207"/>
      <c r="AS196" s="207"/>
      <c r="AT196" s="207"/>
      <c r="AU196" s="207"/>
      <c r="AV196" s="207"/>
      <c r="AW196" s="207"/>
      <c r="AX196" s="207"/>
      <c r="AY196" s="207"/>
      <c r="AZ196" s="207"/>
      <c r="BA196" s="207"/>
      <c r="BB196" s="207"/>
      <c r="BC196" s="207"/>
      <c r="BD196" s="207"/>
      <c r="BE196" s="207"/>
      <c r="BF196" s="207"/>
      <c r="BG196" s="207"/>
      <c r="BH196" s="207"/>
      <c r="BI196" s="207"/>
      <c r="BJ196" s="207"/>
      <c r="BK196" s="207"/>
      <c r="BL196" s="207"/>
      <c r="BM196" s="210"/>
    </row>
    <row r="197" spans="1:65">
      <c r="A197" s="30"/>
      <c r="B197" s="3" t="s">
        <v>273</v>
      </c>
      <c r="C197" s="29"/>
      <c r="D197" s="209">
        <v>30.700000000000003</v>
      </c>
      <c r="E197" s="209">
        <v>31</v>
      </c>
      <c r="F197" s="209">
        <v>29</v>
      </c>
      <c r="G197" s="209">
        <v>31</v>
      </c>
      <c r="H197" s="209">
        <v>27.6</v>
      </c>
      <c r="I197" s="209">
        <v>25.5</v>
      </c>
      <c r="J197" s="209">
        <v>26.799999999999997</v>
      </c>
      <c r="K197" s="209">
        <v>34.799999999999997</v>
      </c>
      <c r="L197" s="209">
        <v>26.314999999999998</v>
      </c>
      <c r="M197" s="209">
        <v>28</v>
      </c>
      <c r="N197" s="209">
        <v>29.4</v>
      </c>
      <c r="O197" s="209">
        <v>28.265000000000001</v>
      </c>
      <c r="P197" s="209">
        <v>29.55</v>
      </c>
      <c r="Q197" s="209">
        <v>32.6</v>
      </c>
      <c r="R197" s="209">
        <v>29.65</v>
      </c>
      <c r="S197" s="209">
        <v>28.700000000000003</v>
      </c>
      <c r="T197" s="209">
        <v>29.95</v>
      </c>
      <c r="U197" s="209">
        <v>30.5</v>
      </c>
      <c r="V197" s="209">
        <v>29.35</v>
      </c>
      <c r="W197" s="209">
        <v>26.6</v>
      </c>
      <c r="X197" s="209">
        <v>30</v>
      </c>
      <c r="Y197" s="209">
        <v>29.5</v>
      </c>
      <c r="Z197" s="209">
        <v>26.700000000000003</v>
      </c>
      <c r="AA197" s="209">
        <v>28.3</v>
      </c>
      <c r="AB197" s="206"/>
      <c r="AC197" s="207"/>
      <c r="AD197" s="207"/>
      <c r="AE197" s="207"/>
      <c r="AF197" s="207"/>
      <c r="AG197" s="207"/>
      <c r="AH197" s="207"/>
      <c r="AI197" s="207"/>
      <c r="AJ197" s="207"/>
      <c r="AK197" s="207"/>
      <c r="AL197" s="207"/>
      <c r="AM197" s="207"/>
      <c r="AN197" s="207"/>
      <c r="AO197" s="207"/>
      <c r="AP197" s="207"/>
      <c r="AQ197" s="207"/>
      <c r="AR197" s="207"/>
      <c r="AS197" s="207"/>
      <c r="AT197" s="207"/>
      <c r="AU197" s="207"/>
      <c r="AV197" s="207"/>
      <c r="AW197" s="207"/>
      <c r="AX197" s="207"/>
      <c r="AY197" s="207"/>
      <c r="AZ197" s="207"/>
      <c r="BA197" s="207"/>
      <c r="BB197" s="207"/>
      <c r="BC197" s="207"/>
      <c r="BD197" s="207"/>
      <c r="BE197" s="207"/>
      <c r="BF197" s="207"/>
      <c r="BG197" s="207"/>
      <c r="BH197" s="207"/>
      <c r="BI197" s="207"/>
      <c r="BJ197" s="207"/>
      <c r="BK197" s="207"/>
      <c r="BL197" s="207"/>
      <c r="BM197" s="210"/>
    </row>
    <row r="198" spans="1:65">
      <c r="A198" s="30"/>
      <c r="B198" s="3" t="s">
        <v>274</v>
      </c>
      <c r="C198" s="29"/>
      <c r="D198" s="24">
        <v>0.46224091842530229</v>
      </c>
      <c r="E198" s="24">
        <v>1.0954451150103321</v>
      </c>
      <c r="F198" s="24">
        <v>0.81649658092772603</v>
      </c>
      <c r="G198" s="24">
        <v>0.752772652709081</v>
      </c>
      <c r="H198" s="24">
        <v>1.5029970059850424</v>
      </c>
      <c r="I198" s="24">
        <v>0.98319208025017502</v>
      </c>
      <c r="J198" s="24">
        <v>1.4719601443879744</v>
      </c>
      <c r="K198" s="24">
        <v>0.52694085689635728</v>
      </c>
      <c r="L198" s="24">
        <v>0.43705453511737657</v>
      </c>
      <c r="M198" s="24">
        <v>0.27141603981096413</v>
      </c>
      <c r="N198" s="24">
        <v>0.42268979957726294</v>
      </c>
      <c r="O198" s="24">
        <v>0.3103814857021383</v>
      </c>
      <c r="P198" s="24">
        <v>0.27868739954771299</v>
      </c>
      <c r="Q198" s="24">
        <v>1.8878559267062727</v>
      </c>
      <c r="R198" s="24">
        <v>0.51639777949432275</v>
      </c>
      <c r="S198" s="24">
        <v>1.34412301024373</v>
      </c>
      <c r="T198" s="24">
        <v>0.40702170294305817</v>
      </c>
      <c r="U198" s="24">
        <v>0.40207793606049291</v>
      </c>
      <c r="V198" s="24">
        <v>0.507608773236502</v>
      </c>
      <c r="W198" s="24">
        <v>0.43550736694878883</v>
      </c>
      <c r="X198" s="24">
        <v>1.211060141638997</v>
      </c>
      <c r="Y198" s="24">
        <v>0.45898438608156011</v>
      </c>
      <c r="Z198" s="24">
        <v>0.37416573867739428</v>
      </c>
      <c r="AA198" s="24">
        <v>0.43089055068157084</v>
      </c>
      <c r="AB198" s="15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55"/>
    </row>
    <row r="199" spans="1:65">
      <c r="A199" s="30"/>
      <c r="B199" s="3" t="s">
        <v>87</v>
      </c>
      <c r="C199" s="29"/>
      <c r="D199" s="13">
        <v>1.509768922456077E-2</v>
      </c>
      <c r="E199" s="13">
        <v>3.5336939193881679E-2</v>
      </c>
      <c r="F199" s="13">
        <v>2.7835110713445205E-2</v>
      </c>
      <c r="G199" s="13">
        <v>2.4414248195970194E-2</v>
      </c>
      <c r="H199" s="13">
        <v>5.3967576516518567E-2</v>
      </c>
      <c r="I199" s="13">
        <v>3.9067234976828145E-2</v>
      </c>
      <c r="J199" s="13">
        <v>5.4855657554831329E-2</v>
      </c>
      <c r="K199" s="13">
        <v>1.5149234026728046E-2</v>
      </c>
      <c r="L199" s="13">
        <v>1.6572882580447826E-2</v>
      </c>
      <c r="M199" s="13">
        <v>9.6646661060283967E-3</v>
      </c>
      <c r="N199" s="13">
        <v>1.4442703857993039E-2</v>
      </c>
      <c r="O199" s="13">
        <v>1.0937269714059025E-2</v>
      </c>
      <c r="P199" s="13">
        <v>9.4523708156375227E-3</v>
      </c>
      <c r="Q199" s="13">
        <v>5.7207755354735539E-2</v>
      </c>
      <c r="R199" s="13">
        <v>1.7524811521300546E-2</v>
      </c>
      <c r="S199" s="13">
        <v>4.7720343558948997E-2</v>
      </c>
      <c r="T199" s="13">
        <v>1.3605182271077152E-2</v>
      </c>
      <c r="U199" s="13">
        <v>1.3175683322572133E-2</v>
      </c>
      <c r="V199" s="13">
        <v>1.7373945461603035E-2</v>
      </c>
      <c r="W199" s="13">
        <v>1.6382722267666038E-2</v>
      </c>
      <c r="X199" s="13">
        <v>4.1286141192238536E-2</v>
      </c>
      <c r="Y199" s="13">
        <v>1.5594033502204761E-2</v>
      </c>
      <c r="Z199" s="13">
        <v>1.4013698077805028E-2</v>
      </c>
      <c r="AA199" s="13">
        <v>1.5270781477196838E-2</v>
      </c>
      <c r="AB199" s="15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55"/>
    </row>
    <row r="200" spans="1:65">
      <c r="A200" s="30"/>
      <c r="B200" s="3" t="s">
        <v>275</v>
      </c>
      <c r="C200" s="29"/>
      <c r="D200" s="13">
        <v>6.12309485296334E-2</v>
      </c>
      <c r="E200" s="13">
        <v>7.4517999055589534E-2</v>
      </c>
      <c r="F200" s="13">
        <v>1.6748214160127617E-2</v>
      </c>
      <c r="G200" s="13">
        <v>6.8741020566043254E-2</v>
      </c>
      <c r="H200" s="13">
        <v>-3.4666894396833126E-2</v>
      </c>
      <c r="I200" s="13">
        <v>-0.12767624807852673</v>
      </c>
      <c r="J200" s="13">
        <v>-6.9906463183064815E-2</v>
      </c>
      <c r="K200" s="13">
        <v>0.20565541076828797</v>
      </c>
      <c r="L200" s="13">
        <v>-8.590869359910791E-2</v>
      </c>
      <c r="M200" s="13">
        <v>-2.657912451146871E-2</v>
      </c>
      <c r="N200" s="13">
        <v>1.4437422764309149E-2</v>
      </c>
      <c r="O200" s="13">
        <v>-1.6353872584972007E-2</v>
      </c>
      <c r="P200" s="13">
        <v>2.1947494800719447E-2</v>
      </c>
      <c r="Q200" s="13">
        <v>0.14384174093014357</v>
      </c>
      <c r="R200" s="13">
        <v>2.1369796951764553E-2</v>
      </c>
      <c r="S200" s="13">
        <v>-2.369063526669557E-2</v>
      </c>
      <c r="T200" s="13">
        <v>3.6967638873539377E-2</v>
      </c>
      <c r="U200" s="13">
        <v>5.7764761435905587E-2</v>
      </c>
      <c r="V200" s="13">
        <v>1.2704329217445354E-2</v>
      </c>
      <c r="W200" s="13">
        <v>-7.8571930917384347E-2</v>
      </c>
      <c r="X200" s="13">
        <v>1.6748214160127617E-2</v>
      </c>
      <c r="Y200" s="13">
        <v>2.021440125385543E-2</v>
      </c>
      <c r="Z200" s="13">
        <v>-7.4528045974701862E-2</v>
      </c>
      <c r="AA200" s="13">
        <v>-2.1957541719831664E-2</v>
      </c>
      <c r="AB200" s="15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55"/>
    </row>
    <row r="201" spans="1:65">
      <c r="A201" s="30"/>
      <c r="B201" s="46" t="s">
        <v>276</v>
      </c>
      <c r="C201" s="47"/>
      <c r="D201" s="45">
        <v>0.73</v>
      </c>
      <c r="E201" s="45">
        <v>0.94</v>
      </c>
      <c r="F201" s="45">
        <v>0.02</v>
      </c>
      <c r="G201" s="45">
        <v>0.85</v>
      </c>
      <c r="H201" s="45">
        <v>0.8</v>
      </c>
      <c r="I201" s="45">
        <v>2.29</v>
      </c>
      <c r="J201" s="45">
        <v>1.37</v>
      </c>
      <c r="K201" s="45">
        <v>3.04</v>
      </c>
      <c r="L201" s="45">
        <v>1.62</v>
      </c>
      <c r="M201" s="45">
        <v>0.67</v>
      </c>
      <c r="N201" s="45">
        <v>0.02</v>
      </c>
      <c r="O201" s="45">
        <v>0.51</v>
      </c>
      <c r="P201" s="45">
        <v>0.1</v>
      </c>
      <c r="Q201" s="45">
        <v>2.0499999999999998</v>
      </c>
      <c r="R201" s="45">
        <v>0.09</v>
      </c>
      <c r="S201" s="45">
        <v>0.63</v>
      </c>
      <c r="T201" s="45">
        <v>0.34</v>
      </c>
      <c r="U201" s="45">
        <v>0.67</v>
      </c>
      <c r="V201" s="45">
        <v>0.05</v>
      </c>
      <c r="W201" s="45">
        <v>1.51</v>
      </c>
      <c r="X201" s="45">
        <v>0.02</v>
      </c>
      <c r="Y201" s="45">
        <v>7.0000000000000007E-2</v>
      </c>
      <c r="Z201" s="45">
        <v>1.44</v>
      </c>
      <c r="AA201" s="45">
        <v>0.6</v>
      </c>
      <c r="AB201" s="15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55"/>
    </row>
    <row r="202" spans="1:65">
      <c r="B202" s="31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  <c r="AA202" s="20"/>
      <c r="BM202" s="55"/>
    </row>
    <row r="203" spans="1:65" ht="15">
      <c r="B203" s="8" t="s">
        <v>493</v>
      </c>
      <c r="BM203" s="28" t="s">
        <v>67</v>
      </c>
    </row>
    <row r="204" spans="1:65" ht="15">
      <c r="A204" s="25" t="s">
        <v>51</v>
      </c>
      <c r="B204" s="18" t="s">
        <v>111</v>
      </c>
      <c r="C204" s="15" t="s">
        <v>112</v>
      </c>
      <c r="D204" s="16" t="s">
        <v>230</v>
      </c>
      <c r="E204" s="17" t="s">
        <v>230</v>
      </c>
      <c r="F204" s="17" t="s">
        <v>230</v>
      </c>
      <c r="G204" s="17" t="s">
        <v>230</v>
      </c>
      <c r="H204" s="17" t="s">
        <v>230</v>
      </c>
      <c r="I204" s="17" t="s">
        <v>230</v>
      </c>
      <c r="J204" s="17" t="s">
        <v>230</v>
      </c>
      <c r="K204" s="17" t="s">
        <v>230</v>
      </c>
      <c r="L204" s="17" t="s">
        <v>230</v>
      </c>
      <c r="M204" s="17" t="s">
        <v>230</v>
      </c>
      <c r="N204" s="17" t="s">
        <v>230</v>
      </c>
      <c r="O204" s="17" t="s">
        <v>230</v>
      </c>
      <c r="P204" s="17" t="s">
        <v>230</v>
      </c>
      <c r="Q204" s="17" t="s">
        <v>230</v>
      </c>
      <c r="R204" s="17" t="s">
        <v>230</v>
      </c>
      <c r="S204" s="17" t="s">
        <v>230</v>
      </c>
      <c r="T204" s="17" t="s">
        <v>230</v>
      </c>
      <c r="U204" s="17" t="s">
        <v>230</v>
      </c>
      <c r="V204" s="17" t="s">
        <v>230</v>
      </c>
      <c r="W204" s="17" t="s">
        <v>230</v>
      </c>
      <c r="X204" s="17" t="s">
        <v>230</v>
      </c>
      <c r="Y204" s="17" t="s">
        <v>230</v>
      </c>
      <c r="Z204" s="17" t="s">
        <v>230</v>
      </c>
      <c r="AA204" s="15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  <c r="BM204" s="28">
        <v>1</v>
      </c>
    </row>
    <row r="205" spans="1:65">
      <c r="A205" s="30"/>
      <c r="B205" s="19" t="s">
        <v>231</v>
      </c>
      <c r="C205" s="9" t="s">
        <v>231</v>
      </c>
      <c r="D205" s="151" t="s">
        <v>233</v>
      </c>
      <c r="E205" s="152" t="s">
        <v>234</v>
      </c>
      <c r="F205" s="152" t="s">
        <v>235</v>
      </c>
      <c r="G205" s="152" t="s">
        <v>236</v>
      </c>
      <c r="H205" s="152" t="s">
        <v>238</v>
      </c>
      <c r="I205" s="152" t="s">
        <v>239</v>
      </c>
      <c r="J205" s="152" t="s">
        <v>240</v>
      </c>
      <c r="K205" s="152" t="s">
        <v>241</v>
      </c>
      <c r="L205" s="152" t="s">
        <v>242</v>
      </c>
      <c r="M205" s="152" t="s">
        <v>245</v>
      </c>
      <c r="N205" s="152" t="s">
        <v>246</v>
      </c>
      <c r="O205" s="152" t="s">
        <v>247</v>
      </c>
      <c r="P205" s="152" t="s">
        <v>248</v>
      </c>
      <c r="Q205" s="152" t="s">
        <v>250</v>
      </c>
      <c r="R205" s="152" t="s">
        <v>251</v>
      </c>
      <c r="S205" s="152" t="s">
        <v>252</v>
      </c>
      <c r="T205" s="152" t="s">
        <v>253</v>
      </c>
      <c r="U205" s="152" t="s">
        <v>255</v>
      </c>
      <c r="V205" s="152" t="s">
        <v>259</v>
      </c>
      <c r="W205" s="152" t="s">
        <v>260</v>
      </c>
      <c r="X205" s="152" t="s">
        <v>261</v>
      </c>
      <c r="Y205" s="152" t="s">
        <v>262</v>
      </c>
      <c r="Z205" s="152" t="s">
        <v>263</v>
      </c>
      <c r="AA205" s="15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28" t="s">
        <v>3</v>
      </c>
    </row>
    <row r="206" spans="1:65">
      <c r="A206" s="30"/>
      <c r="B206" s="19"/>
      <c r="C206" s="9"/>
      <c r="D206" s="10" t="s">
        <v>279</v>
      </c>
      <c r="E206" s="11" t="s">
        <v>281</v>
      </c>
      <c r="F206" s="11" t="s">
        <v>281</v>
      </c>
      <c r="G206" s="11" t="s">
        <v>281</v>
      </c>
      <c r="H206" s="11" t="s">
        <v>282</v>
      </c>
      <c r="I206" s="11" t="s">
        <v>279</v>
      </c>
      <c r="J206" s="11" t="s">
        <v>281</v>
      </c>
      <c r="K206" s="11" t="s">
        <v>282</v>
      </c>
      <c r="L206" s="11" t="s">
        <v>279</v>
      </c>
      <c r="M206" s="11" t="s">
        <v>282</v>
      </c>
      <c r="N206" s="11" t="s">
        <v>279</v>
      </c>
      <c r="O206" s="11" t="s">
        <v>281</v>
      </c>
      <c r="P206" s="11" t="s">
        <v>282</v>
      </c>
      <c r="Q206" s="11" t="s">
        <v>281</v>
      </c>
      <c r="R206" s="11" t="s">
        <v>281</v>
      </c>
      <c r="S206" s="11" t="s">
        <v>279</v>
      </c>
      <c r="T206" s="11" t="s">
        <v>282</v>
      </c>
      <c r="U206" s="11" t="s">
        <v>279</v>
      </c>
      <c r="V206" s="11" t="s">
        <v>279</v>
      </c>
      <c r="W206" s="11" t="s">
        <v>282</v>
      </c>
      <c r="X206" s="11" t="s">
        <v>279</v>
      </c>
      <c r="Y206" s="11" t="s">
        <v>282</v>
      </c>
      <c r="Z206" s="11" t="s">
        <v>279</v>
      </c>
      <c r="AA206" s="15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28">
        <v>1</v>
      </c>
    </row>
    <row r="207" spans="1:65">
      <c r="A207" s="30"/>
      <c r="B207" s="19"/>
      <c r="C207" s="9"/>
      <c r="D207" s="26" t="s">
        <v>291</v>
      </c>
      <c r="E207" s="26" t="s">
        <v>292</v>
      </c>
      <c r="F207" s="26" t="s">
        <v>291</v>
      </c>
      <c r="G207" s="26" t="s">
        <v>293</v>
      </c>
      <c r="H207" s="26" t="s">
        <v>293</v>
      </c>
      <c r="I207" s="26" t="s">
        <v>117</v>
      </c>
      <c r="J207" s="26" t="s">
        <v>269</v>
      </c>
      <c r="K207" s="26" t="s">
        <v>293</v>
      </c>
      <c r="L207" s="26" t="s">
        <v>291</v>
      </c>
      <c r="M207" s="26" t="s">
        <v>294</v>
      </c>
      <c r="N207" s="26" t="s">
        <v>293</v>
      </c>
      <c r="O207" s="26" t="s">
        <v>294</v>
      </c>
      <c r="P207" s="26" t="s">
        <v>291</v>
      </c>
      <c r="Q207" s="26" t="s">
        <v>293</v>
      </c>
      <c r="R207" s="26" t="s">
        <v>295</v>
      </c>
      <c r="S207" s="26" t="s">
        <v>291</v>
      </c>
      <c r="T207" s="26" t="s">
        <v>294</v>
      </c>
      <c r="U207" s="26" t="s">
        <v>116</v>
      </c>
      <c r="V207" s="26" t="s">
        <v>291</v>
      </c>
      <c r="W207" s="26" t="s">
        <v>296</v>
      </c>
      <c r="X207" s="26" t="s">
        <v>291</v>
      </c>
      <c r="Y207" s="26" t="s">
        <v>291</v>
      </c>
      <c r="Z207" s="26" t="s">
        <v>291</v>
      </c>
      <c r="AA207" s="15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28">
        <v>2</v>
      </c>
    </row>
    <row r="208" spans="1:65">
      <c r="A208" s="30"/>
      <c r="B208" s="18">
        <v>1</v>
      </c>
      <c r="C208" s="14">
        <v>1</v>
      </c>
      <c r="D208" s="205">
        <v>26</v>
      </c>
      <c r="E208" s="222">
        <v>30</v>
      </c>
      <c r="F208" s="222">
        <v>37</v>
      </c>
      <c r="G208" s="205">
        <v>26</v>
      </c>
      <c r="H208" s="205">
        <v>25.9</v>
      </c>
      <c r="I208" s="205">
        <v>25</v>
      </c>
      <c r="J208" s="222">
        <v>30</v>
      </c>
      <c r="K208" s="222">
        <v>30</v>
      </c>
      <c r="L208" s="205">
        <v>26.5</v>
      </c>
      <c r="M208" s="205">
        <v>27</v>
      </c>
      <c r="N208" s="222">
        <v>30.82</v>
      </c>
      <c r="O208" s="205">
        <v>26</v>
      </c>
      <c r="P208" s="222">
        <v>33</v>
      </c>
      <c r="Q208" s="205">
        <v>27</v>
      </c>
      <c r="R208" s="205">
        <v>25</v>
      </c>
      <c r="S208" s="205">
        <v>24</v>
      </c>
      <c r="T208" s="205">
        <v>27</v>
      </c>
      <c r="U208" s="205">
        <v>29</v>
      </c>
      <c r="V208" s="205">
        <v>25.4</v>
      </c>
      <c r="W208" s="205">
        <v>27</v>
      </c>
      <c r="X208" s="205">
        <v>26</v>
      </c>
      <c r="Y208" s="205">
        <v>27</v>
      </c>
      <c r="Z208" s="205">
        <v>25</v>
      </c>
      <c r="AA208" s="206"/>
      <c r="AB208" s="207"/>
      <c r="AC208" s="207"/>
      <c r="AD208" s="207"/>
      <c r="AE208" s="207"/>
      <c r="AF208" s="207"/>
      <c r="AG208" s="207"/>
      <c r="AH208" s="207"/>
      <c r="AI208" s="207"/>
      <c r="AJ208" s="207"/>
      <c r="AK208" s="207"/>
      <c r="AL208" s="207"/>
      <c r="AM208" s="207"/>
      <c r="AN208" s="207"/>
      <c r="AO208" s="207"/>
      <c r="AP208" s="207"/>
      <c r="AQ208" s="207"/>
      <c r="AR208" s="207"/>
      <c r="AS208" s="207"/>
      <c r="AT208" s="207"/>
      <c r="AU208" s="207"/>
      <c r="AV208" s="207"/>
      <c r="AW208" s="207"/>
      <c r="AX208" s="207"/>
      <c r="AY208" s="207"/>
      <c r="AZ208" s="207"/>
      <c r="BA208" s="207"/>
      <c r="BB208" s="207"/>
      <c r="BC208" s="207"/>
      <c r="BD208" s="207"/>
      <c r="BE208" s="207"/>
      <c r="BF208" s="207"/>
      <c r="BG208" s="207"/>
      <c r="BH208" s="207"/>
      <c r="BI208" s="207"/>
      <c r="BJ208" s="207"/>
      <c r="BK208" s="207"/>
      <c r="BL208" s="207"/>
      <c r="BM208" s="208">
        <v>1</v>
      </c>
    </row>
    <row r="209" spans="1:65">
      <c r="A209" s="30"/>
      <c r="B209" s="19">
        <v>1</v>
      </c>
      <c r="C209" s="9">
        <v>2</v>
      </c>
      <c r="D209" s="209">
        <v>26</v>
      </c>
      <c r="E209" s="223">
        <v>30</v>
      </c>
      <c r="F209" s="223">
        <v>36</v>
      </c>
      <c r="G209" s="209">
        <v>25</v>
      </c>
      <c r="H209" s="209">
        <v>26.1</v>
      </c>
      <c r="I209" s="209">
        <v>25</v>
      </c>
      <c r="J209" s="223">
        <v>20</v>
      </c>
      <c r="K209" s="223">
        <v>30</v>
      </c>
      <c r="L209" s="209">
        <v>26.2</v>
      </c>
      <c r="M209" s="209">
        <v>25</v>
      </c>
      <c r="N209" s="223">
        <v>30.81</v>
      </c>
      <c r="O209" s="209">
        <v>26</v>
      </c>
      <c r="P209" s="223">
        <v>35</v>
      </c>
      <c r="Q209" s="209">
        <v>27</v>
      </c>
      <c r="R209" s="209">
        <v>26</v>
      </c>
      <c r="S209" s="209">
        <v>24</v>
      </c>
      <c r="T209" s="209">
        <v>27</v>
      </c>
      <c r="U209" s="209">
        <v>29.1</v>
      </c>
      <c r="V209" s="209">
        <v>25.7</v>
      </c>
      <c r="W209" s="209">
        <v>27</v>
      </c>
      <c r="X209" s="209">
        <v>27</v>
      </c>
      <c r="Y209" s="209">
        <v>27</v>
      </c>
      <c r="Z209" s="209">
        <v>25</v>
      </c>
      <c r="AA209" s="206"/>
      <c r="AB209" s="207"/>
      <c r="AC209" s="207"/>
      <c r="AD209" s="207"/>
      <c r="AE209" s="207"/>
      <c r="AF209" s="207"/>
      <c r="AG209" s="207"/>
      <c r="AH209" s="207"/>
      <c r="AI209" s="207"/>
      <c r="AJ209" s="207"/>
      <c r="AK209" s="207"/>
      <c r="AL209" s="207"/>
      <c r="AM209" s="207"/>
      <c r="AN209" s="207"/>
      <c r="AO209" s="207"/>
      <c r="AP209" s="207"/>
      <c r="AQ209" s="207"/>
      <c r="AR209" s="207"/>
      <c r="AS209" s="207"/>
      <c r="AT209" s="207"/>
      <c r="AU209" s="207"/>
      <c r="AV209" s="207"/>
      <c r="AW209" s="207"/>
      <c r="AX209" s="207"/>
      <c r="AY209" s="207"/>
      <c r="AZ209" s="207"/>
      <c r="BA209" s="207"/>
      <c r="BB209" s="207"/>
      <c r="BC209" s="207"/>
      <c r="BD209" s="207"/>
      <c r="BE209" s="207"/>
      <c r="BF209" s="207"/>
      <c r="BG209" s="207"/>
      <c r="BH209" s="207"/>
      <c r="BI209" s="207"/>
      <c r="BJ209" s="207"/>
      <c r="BK209" s="207"/>
      <c r="BL209" s="207"/>
      <c r="BM209" s="208">
        <v>26</v>
      </c>
    </row>
    <row r="210" spans="1:65">
      <c r="A210" s="30"/>
      <c r="B210" s="19">
        <v>1</v>
      </c>
      <c r="C210" s="9">
        <v>3</v>
      </c>
      <c r="D210" s="209">
        <v>26</v>
      </c>
      <c r="E210" s="223">
        <v>30</v>
      </c>
      <c r="F210" s="223">
        <v>37</v>
      </c>
      <c r="G210" s="209">
        <v>26</v>
      </c>
      <c r="H210" s="209">
        <v>25.6</v>
      </c>
      <c r="I210" s="209">
        <v>25</v>
      </c>
      <c r="J210" s="223">
        <v>20</v>
      </c>
      <c r="K210" s="223">
        <v>30</v>
      </c>
      <c r="L210" s="209">
        <v>26.2</v>
      </c>
      <c r="M210" s="209">
        <v>25</v>
      </c>
      <c r="N210" s="223">
        <v>29.24</v>
      </c>
      <c r="O210" s="209">
        <v>27</v>
      </c>
      <c r="P210" s="224">
        <v>39</v>
      </c>
      <c r="Q210" s="209">
        <v>27</v>
      </c>
      <c r="R210" s="209">
        <v>28</v>
      </c>
      <c r="S210" s="209">
        <v>24</v>
      </c>
      <c r="T210" s="209">
        <v>27</v>
      </c>
      <c r="U210" s="209">
        <v>28.9</v>
      </c>
      <c r="V210" s="209">
        <v>25.7</v>
      </c>
      <c r="W210" s="209">
        <v>27</v>
      </c>
      <c r="X210" s="209">
        <v>26</v>
      </c>
      <c r="Y210" s="209">
        <v>27</v>
      </c>
      <c r="Z210" s="209">
        <v>25</v>
      </c>
      <c r="AA210" s="206"/>
      <c r="AB210" s="207"/>
      <c r="AC210" s="207"/>
      <c r="AD210" s="207"/>
      <c r="AE210" s="207"/>
      <c r="AF210" s="207"/>
      <c r="AG210" s="207"/>
      <c r="AH210" s="207"/>
      <c r="AI210" s="207"/>
      <c r="AJ210" s="207"/>
      <c r="AK210" s="207"/>
      <c r="AL210" s="207"/>
      <c r="AM210" s="207"/>
      <c r="AN210" s="207"/>
      <c r="AO210" s="207"/>
      <c r="AP210" s="207"/>
      <c r="AQ210" s="207"/>
      <c r="AR210" s="207"/>
      <c r="AS210" s="207"/>
      <c r="AT210" s="207"/>
      <c r="AU210" s="207"/>
      <c r="AV210" s="207"/>
      <c r="AW210" s="207"/>
      <c r="AX210" s="207"/>
      <c r="AY210" s="207"/>
      <c r="AZ210" s="207"/>
      <c r="BA210" s="207"/>
      <c r="BB210" s="207"/>
      <c r="BC210" s="207"/>
      <c r="BD210" s="207"/>
      <c r="BE210" s="207"/>
      <c r="BF210" s="207"/>
      <c r="BG210" s="207"/>
      <c r="BH210" s="207"/>
      <c r="BI210" s="207"/>
      <c r="BJ210" s="207"/>
      <c r="BK210" s="207"/>
      <c r="BL210" s="207"/>
      <c r="BM210" s="208">
        <v>16</v>
      </c>
    </row>
    <row r="211" spans="1:65">
      <c r="A211" s="30"/>
      <c r="B211" s="19">
        <v>1</v>
      </c>
      <c r="C211" s="9">
        <v>4</v>
      </c>
      <c r="D211" s="209">
        <v>26</v>
      </c>
      <c r="E211" s="223">
        <v>30</v>
      </c>
      <c r="F211" s="223">
        <v>37</v>
      </c>
      <c r="G211" s="209">
        <v>26</v>
      </c>
      <c r="H211" s="209">
        <v>25.9</v>
      </c>
      <c r="I211" s="209">
        <v>25</v>
      </c>
      <c r="J211" s="223">
        <v>30</v>
      </c>
      <c r="K211" s="223">
        <v>31</v>
      </c>
      <c r="L211" s="209">
        <v>25.8</v>
      </c>
      <c r="M211" s="209">
        <v>26</v>
      </c>
      <c r="N211" s="223">
        <v>29.46</v>
      </c>
      <c r="O211" s="209">
        <v>26</v>
      </c>
      <c r="P211" s="223">
        <v>35</v>
      </c>
      <c r="Q211" s="209">
        <v>28</v>
      </c>
      <c r="R211" s="209">
        <v>24</v>
      </c>
      <c r="S211" s="209">
        <v>24</v>
      </c>
      <c r="T211" s="209">
        <v>27</v>
      </c>
      <c r="U211" s="209">
        <v>27.8</v>
      </c>
      <c r="V211" s="209">
        <v>26.3</v>
      </c>
      <c r="W211" s="209">
        <v>27</v>
      </c>
      <c r="X211" s="209">
        <v>26</v>
      </c>
      <c r="Y211" s="209">
        <v>28</v>
      </c>
      <c r="Z211" s="209">
        <v>25</v>
      </c>
      <c r="AA211" s="206"/>
      <c r="AB211" s="207"/>
      <c r="AC211" s="207"/>
      <c r="AD211" s="207"/>
      <c r="AE211" s="207"/>
      <c r="AF211" s="207"/>
      <c r="AG211" s="207"/>
      <c r="AH211" s="207"/>
      <c r="AI211" s="207"/>
      <c r="AJ211" s="207"/>
      <c r="AK211" s="207"/>
      <c r="AL211" s="207"/>
      <c r="AM211" s="207"/>
      <c r="AN211" s="207"/>
      <c r="AO211" s="207"/>
      <c r="AP211" s="207"/>
      <c r="AQ211" s="207"/>
      <c r="AR211" s="207"/>
      <c r="AS211" s="207"/>
      <c r="AT211" s="207"/>
      <c r="AU211" s="207"/>
      <c r="AV211" s="207"/>
      <c r="AW211" s="207"/>
      <c r="AX211" s="207"/>
      <c r="AY211" s="207"/>
      <c r="AZ211" s="207"/>
      <c r="BA211" s="207"/>
      <c r="BB211" s="207"/>
      <c r="BC211" s="207"/>
      <c r="BD211" s="207"/>
      <c r="BE211" s="207"/>
      <c r="BF211" s="207"/>
      <c r="BG211" s="207"/>
      <c r="BH211" s="207"/>
      <c r="BI211" s="207"/>
      <c r="BJ211" s="207"/>
      <c r="BK211" s="207"/>
      <c r="BL211" s="207"/>
      <c r="BM211" s="208">
        <v>26.100980392156863</v>
      </c>
    </row>
    <row r="212" spans="1:65">
      <c r="A212" s="30"/>
      <c r="B212" s="19">
        <v>1</v>
      </c>
      <c r="C212" s="9">
        <v>5</v>
      </c>
      <c r="D212" s="209">
        <v>25</v>
      </c>
      <c r="E212" s="224">
        <v>35</v>
      </c>
      <c r="F212" s="223">
        <v>37</v>
      </c>
      <c r="G212" s="209">
        <v>25</v>
      </c>
      <c r="H212" s="209">
        <v>25.7</v>
      </c>
      <c r="I212" s="209">
        <v>25</v>
      </c>
      <c r="J212" s="223">
        <v>20</v>
      </c>
      <c r="K212" s="223">
        <v>30</v>
      </c>
      <c r="L212" s="209">
        <v>25.5</v>
      </c>
      <c r="M212" s="209">
        <v>25</v>
      </c>
      <c r="N212" s="223">
        <v>29.78</v>
      </c>
      <c r="O212" s="209">
        <v>26</v>
      </c>
      <c r="P212" s="223">
        <v>35</v>
      </c>
      <c r="Q212" s="209">
        <v>27</v>
      </c>
      <c r="R212" s="209">
        <v>26</v>
      </c>
      <c r="S212" s="209">
        <v>24</v>
      </c>
      <c r="T212" s="209">
        <v>27</v>
      </c>
      <c r="U212" s="209">
        <v>28.6</v>
      </c>
      <c r="V212" s="209">
        <v>25.7</v>
      </c>
      <c r="W212" s="209">
        <v>26</v>
      </c>
      <c r="X212" s="209">
        <v>25</v>
      </c>
      <c r="Y212" s="209">
        <v>27</v>
      </c>
      <c r="Z212" s="209">
        <v>26</v>
      </c>
      <c r="AA212" s="206"/>
      <c r="AB212" s="207"/>
      <c r="AC212" s="207"/>
      <c r="AD212" s="207"/>
      <c r="AE212" s="207"/>
      <c r="AF212" s="207"/>
      <c r="AG212" s="207"/>
      <c r="AH212" s="207"/>
      <c r="AI212" s="207"/>
      <c r="AJ212" s="207"/>
      <c r="AK212" s="207"/>
      <c r="AL212" s="207"/>
      <c r="AM212" s="207"/>
      <c r="AN212" s="207"/>
      <c r="AO212" s="207"/>
      <c r="AP212" s="207"/>
      <c r="AQ212" s="207"/>
      <c r="AR212" s="207"/>
      <c r="AS212" s="207"/>
      <c r="AT212" s="207"/>
      <c r="AU212" s="207"/>
      <c r="AV212" s="207"/>
      <c r="AW212" s="207"/>
      <c r="AX212" s="207"/>
      <c r="AY212" s="207"/>
      <c r="AZ212" s="207"/>
      <c r="BA212" s="207"/>
      <c r="BB212" s="207"/>
      <c r="BC212" s="207"/>
      <c r="BD212" s="207"/>
      <c r="BE212" s="207"/>
      <c r="BF212" s="207"/>
      <c r="BG212" s="207"/>
      <c r="BH212" s="207"/>
      <c r="BI212" s="207"/>
      <c r="BJ212" s="207"/>
      <c r="BK212" s="207"/>
      <c r="BL212" s="207"/>
      <c r="BM212" s="208">
        <v>26</v>
      </c>
    </row>
    <row r="213" spans="1:65">
      <c r="A213" s="30"/>
      <c r="B213" s="19">
        <v>1</v>
      </c>
      <c r="C213" s="9">
        <v>6</v>
      </c>
      <c r="D213" s="209">
        <v>26</v>
      </c>
      <c r="E213" s="223">
        <v>30</v>
      </c>
      <c r="F213" s="223">
        <v>37</v>
      </c>
      <c r="G213" s="209">
        <v>26</v>
      </c>
      <c r="H213" s="209">
        <v>25.1</v>
      </c>
      <c r="I213" s="209">
        <v>25</v>
      </c>
      <c r="J213" s="223">
        <v>20</v>
      </c>
      <c r="K213" s="223">
        <v>30</v>
      </c>
      <c r="L213" s="209">
        <v>26</v>
      </c>
      <c r="M213" s="209">
        <v>26</v>
      </c>
      <c r="N213" s="224">
        <v>20.010000000000002</v>
      </c>
      <c r="O213" s="209">
        <v>26</v>
      </c>
      <c r="P213" s="223">
        <v>34</v>
      </c>
      <c r="Q213" s="209">
        <v>27</v>
      </c>
      <c r="R213" s="209">
        <v>26</v>
      </c>
      <c r="S213" s="209">
        <v>23</v>
      </c>
      <c r="T213" s="209">
        <v>28</v>
      </c>
      <c r="U213" s="209">
        <v>28</v>
      </c>
      <c r="V213" s="209">
        <v>26.6</v>
      </c>
      <c r="W213" s="209">
        <v>27</v>
      </c>
      <c r="X213" s="209">
        <v>25</v>
      </c>
      <c r="Y213" s="209">
        <v>28</v>
      </c>
      <c r="Z213" s="209">
        <v>25</v>
      </c>
      <c r="AA213" s="206"/>
      <c r="AB213" s="207"/>
      <c r="AC213" s="207"/>
      <c r="AD213" s="207"/>
      <c r="AE213" s="207"/>
      <c r="AF213" s="207"/>
      <c r="AG213" s="207"/>
      <c r="AH213" s="207"/>
      <c r="AI213" s="207"/>
      <c r="AJ213" s="207"/>
      <c r="AK213" s="207"/>
      <c r="AL213" s="207"/>
      <c r="AM213" s="207"/>
      <c r="AN213" s="207"/>
      <c r="AO213" s="207"/>
      <c r="AP213" s="207"/>
      <c r="AQ213" s="207"/>
      <c r="AR213" s="207"/>
      <c r="AS213" s="207"/>
      <c r="AT213" s="207"/>
      <c r="AU213" s="207"/>
      <c r="AV213" s="207"/>
      <c r="AW213" s="207"/>
      <c r="AX213" s="207"/>
      <c r="AY213" s="207"/>
      <c r="AZ213" s="207"/>
      <c r="BA213" s="207"/>
      <c r="BB213" s="207"/>
      <c r="BC213" s="207"/>
      <c r="BD213" s="207"/>
      <c r="BE213" s="207"/>
      <c r="BF213" s="207"/>
      <c r="BG213" s="207"/>
      <c r="BH213" s="207"/>
      <c r="BI213" s="207"/>
      <c r="BJ213" s="207"/>
      <c r="BK213" s="207"/>
      <c r="BL213" s="207"/>
      <c r="BM213" s="210"/>
    </row>
    <row r="214" spans="1:65">
      <c r="A214" s="30"/>
      <c r="B214" s="20" t="s">
        <v>272</v>
      </c>
      <c r="C214" s="12"/>
      <c r="D214" s="211">
        <v>25.833333333333332</v>
      </c>
      <c r="E214" s="211">
        <v>30.833333333333332</v>
      </c>
      <c r="F214" s="211">
        <v>36.833333333333336</v>
      </c>
      <c r="G214" s="211">
        <v>25.666666666666668</v>
      </c>
      <c r="H214" s="211">
        <v>25.716666666666665</v>
      </c>
      <c r="I214" s="211">
        <v>25</v>
      </c>
      <c r="J214" s="211">
        <v>23.333333333333332</v>
      </c>
      <c r="K214" s="211">
        <v>30.166666666666668</v>
      </c>
      <c r="L214" s="211">
        <v>26.033333333333331</v>
      </c>
      <c r="M214" s="211">
        <v>25.666666666666668</v>
      </c>
      <c r="N214" s="211">
        <v>28.353333333333328</v>
      </c>
      <c r="O214" s="211">
        <v>26.166666666666668</v>
      </c>
      <c r="P214" s="211">
        <v>35.166666666666664</v>
      </c>
      <c r="Q214" s="211">
        <v>27.166666666666668</v>
      </c>
      <c r="R214" s="211">
        <v>25.833333333333332</v>
      </c>
      <c r="S214" s="211">
        <v>23.833333333333332</v>
      </c>
      <c r="T214" s="211">
        <v>27.166666666666668</v>
      </c>
      <c r="U214" s="211">
        <v>28.566666666666666</v>
      </c>
      <c r="V214" s="211">
        <v>25.899999999999995</v>
      </c>
      <c r="W214" s="211">
        <v>26.833333333333332</v>
      </c>
      <c r="X214" s="211">
        <v>25.833333333333332</v>
      </c>
      <c r="Y214" s="211">
        <v>27.333333333333332</v>
      </c>
      <c r="Z214" s="211">
        <v>25.166666666666668</v>
      </c>
      <c r="AA214" s="206"/>
      <c r="AB214" s="207"/>
      <c r="AC214" s="207"/>
      <c r="AD214" s="207"/>
      <c r="AE214" s="207"/>
      <c r="AF214" s="207"/>
      <c r="AG214" s="207"/>
      <c r="AH214" s="207"/>
      <c r="AI214" s="207"/>
      <c r="AJ214" s="207"/>
      <c r="AK214" s="207"/>
      <c r="AL214" s="207"/>
      <c r="AM214" s="207"/>
      <c r="AN214" s="207"/>
      <c r="AO214" s="207"/>
      <c r="AP214" s="207"/>
      <c r="AQ214" s="207"/>
      <c r="AR214" s="207"/>
      <c r="AS214" s="207"/>
      <c r="AT214" s="207"/>
      <c r="AU214" s="207"/>
      <c r="AV214" s="207"/>
      <c r="AW214" s="207"/>
      <c r="AX214" s="207"/>
      <c r="AY214" s="207"/>
      <c r="AZ214" s="207"/>
      <c r="BA214" s="207"/>
      <c r="BB214" s="207"/>
      <c r="BC214" s="207"/>
      <c r="BD214" s="207"/>
      <c r="BE214" s="207"/>
      <c r="BF214" s="207"/>
      <c r="BG214" s="207"/>
      <c r="BH214" s="207"/>
      <c r="BI214" s="207"/>
      <c r="BJ214" s="207"/>
      <c r="BK214" s="207"/>
      <c r="BL214" s="207"/>
      <c r="BM214" s="210"/>
    </row>
    <row r="215" spans="1:65">
      <c r="A215" s="30"/>
      <c r="B215" s="3" t="s">
        <v>273</v>
      </c>
      <c r="C215" s="29"/>
      <c r="D215" s="209">
        <v>26</v>
      </c>
      <c r="E215" s="209">
        <v>30</v>
      </c>
      <c r="F215" s="209">
        <v>37</v>
      </c>
      <c r="G215" s="209">
        <v>26</v>
      </c>
      <c r="H215" s="209">
        <v>25.799999999999997</v>
      </c>
      <c r="I215" s="209">
        <v>25</v>
      </c>
      <c r="J215" s="209">
        <v>20</v>
      </c>
      <c r="K215" s="209">
        <v>30</v>
      </c>
      <c r="L215" s="209">
        <v>26.1</v>
      </c>
      <c r="M215" s="209">
        <v>25.5</v>
      </c>
      <c r="N215" s="209">
        <v>29.62</v>
      </c>
      <c r="O215" s="209">
        <v>26</v>
      </c>
      <c r="P215" s="209">
        <v>35</v>
      </c>
      <c r="Q215" s="209">
        <v>27</v>
      </c>
      <c r="R215" s="209">
        <v>26</v>
      </c>
      <c r="S215" s="209">
        <v>24</v>
      </c>
      <c r="T215" s="209">
        <v>27</v>
      </c>
      <c r="U215" s="209">
        <v>28.75</v>
      </c>
      <c r="V215" s="209">
        <v>25.7</v>
      </c>
      <c r="W215" s="209">
        <v>27</v>
      </c>
      <c r="X215" s="209">
        <v>26</v>
      </c>
      <c r="Y215" s="209">
        <v>27</v>
      </c>
      <c r="Z215" s="209">
        <v>25</v>
      </c>
      <c r="AA215" s="206"/>
      <c r="AB215" s="207"/>
      <c r="AC215" s="207"/>
      <c r="AD215" s="207"/>
      <c r="AE215" s="207"/>
      <c r="AF215" s="207"/>
      <c r="AG215" s="207"/>
      <c r="AH215" s="207"/>
      <c r="AI215" s="207"/>
      <c r="AJ215" s="207"/>
      <c r="AK215" s="207"/>
      <c r="AL215" s="207"/>
      <c r="AM215" s="207"/>
      <c r="AN215" s="207"/>
      <c r="AO215" s="207"/>
      <c r="AP215" s="207"/>
      <c r="AQ215" s="207"/>
      <c r="AR215" s="207"/>
      <c r="AS215" s="207"/>
      <c r="AT215" s="207"/>
      <c r="AU215" s="207"/>
      <c r="AV215" s="207"/>
      <c r="AW215" s="207"/>
      <c r="AX215" s="207"/>
      <c r="AY215" s="207"/>
      <c r="AZ215" s="207"/>
      <c r="BA215" s="207"/>
      <c r="BB215" s="207"/>
      <c r="BC215" s="207"/>
      <c r="BD215" s="207"/>
      <c r="BE215" s="207"/>
      <c r="BF215" s="207"/>
      <c r="BG215" s="207"/>
      <c r="BH215" s="207"/>
      <c r="BI215" s="207"/>
      <c r="BJ215" s="207"/>
      <c r="BK215" s="207"/>
      <c r="BL215" s="207"/>
      <c r="BM215" s="210"/>
    </row>
    <row r="216" spans="1:65">
      <c r="A216" s="30"/>
      <c r="B216" s="3" t="s">
        <v>274</v>
      </c>
      <c r="C216" s="29"/>
      <c r="D216" s="24">
        <v>0.40824829046386302</v>
      </c>
      <c r="E216" s="24">
        <v>2.0412414523193152</v>
      </c>
      <c r="F216" s="24">
        <v>0.40824829046386302</v>
      </c>
      <c r="G216" s="24">
        <v>0.5163977794943222</v>
      </c>
      <c r="H216" s="24">
        <v>0.34880749227427194</v>
      </c>
      <c r="I216" s="24">
        <v>0</v>
      </c>
      <c r="J216" s="24">
        <v>5.1639777949432251</v>
      </c>
      <c r="K216" s="24">
        <v>0.40824829046386296</v>
      </c>
      <c r="L216" s="24">
        <v>0.35023801430836504</v>
      </c>
      <c r="M216" s="24">
        <v>0.81649658092772603</v>
      </c>
      <c r="N216" s="24">
        <v>4.1419109921226926</v>
      </c>
      <c r="O216" s="24">
        <v>0.40824829046386296</v>
      </c>
      <c r="P216" s="24">
        <v>2.0412414523193152</v>
      </c>
      <c r="Q216" s="24">
        <v>0.40824829046386296</v>
      </c>
      <c r="R216" s="24">
        <v>1.3291601358251257</v>
      </c>
      <c r="S216" s="24">
        <v>0.40824829046386302</v>
      </c>
      <c r="T216" s="24">
        <v>0.40824829046386302</v>
      </c>
      <c r="U216" s="24">
        <v>0.54650404085117854</v>
      </c>
      <c r="V216" s="24">
        <v>0.45166359162544967</v>
      </c>
      <c r="W216" s="24">
        <v>0.40824829046386302</v>
      </c>
      <c r="X216" s="24">
        <v>0.752772652709081</v>
      </c>
      <c r="Y216" s="24">
        <v>0.5163977794943222</v>
      </c>
      <c r="Z216" s="24">
        <v>0.40824829046386302</v>
      </c>
      <c r="AA216" s="15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  <c r="BI216" s="3"/>
      <c r="BJ216" s="3"/>
      <c r="BK216" s="3"/>
      <c r="BL216" s="3"/>
      <c r="BM216" s="55"/>
    </row>
    <row r="217" spans="1:65">
      <c r="A217" s="30"/>
      <c r="B217" s="3" t="s">
        <v>87</v>
      </c>
      <c r="C217" s="29"/>
      <c r="D217" s="13">
        <v>1.5803159630859213E-2</v>
      </c>
      <c r="E217" s="13">
        <v>6.6202425480626437E-2</v>
      </c>
      <c r="F217" s="13">
        <v>1.1083663994494017E-2</v>
      </c>
      <c r="G217" s="13">
        <v>2.0119394006272294E-2</v>
      </c>
      <c r="H217" s="13">
        <v>1.3563479932894567E-2</v>
      </c>
      <c r="I217" s="13">
        <v>0</v>
      </c>
      <c r="J217" s="13">
        <v>0.22131333406899537</v>
      </c>
      <c r="K217" s="13">
        <v>1.3533092501564517E-2</v>
      </c>
      <c r="L217" s="13">
        <v>1.3453444851793792E-2</v>
      </c>
      <c r="M217" s="13">
        <v>3.1811555101080233E-2</v>
      </c>
      <c r="N217" s="13">
        <v>0.14608197714987162</v>
      </c>
      <c r="O217" s="13">
        <v>1.5601845495434252E-2</v>
      </c>
      <c r="P217" s="13">
        <v>5.8044780634672472E-2</v>
      </c>
      <c r="Q217" s="13">
        <v>1.5027544434252624E-2</v>
      </c>
      <c r="R217" s="13">
        <v>5.1451360096456483E-2</v>
      </c>
      <c r="S217" s="13">
        <v>1.7129298900581666E-2</v>
      </c>
      <c r="T217" s="13">
        <v>1.5027544434252625E-2</v>
      </c>
      <c r="U217" s="13">
        <v>1.9130829901441489E-2</v>
      </c>
      <c r="V217" s="13">
        <v>1.7438748711407326E-2</v>
      </c>
      <c r="W217" s="13">
        <v>1.5214222004864461E-2</v>
      </c>
      <c r="X217" s="13">
        <v>2.9139586556480555E-2</v>
      </c>
      <c r="Y217" s="13">
        <v>1.8892601688816665E-2</v>
      </c>
      <c r="Z217" s="13">
        <v>1.6221786376047535E-2</v>
      </c>
      <c r="AA217" s="15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  <c r="BI217" s="3"/>
      <c r="BJ217" s="3"/>
      <c r="BK217" s="3"/>
      <c r="BL217" s="3"/>
      <c r="BM217" s="55"/>
    </row>
    <row r="218" spans="1:65">
      <c r="A218" s="30"/>
      <c r="B218" s="3" t="s">
        <v>275</v>
      </c>
      <c r="C218" s="29"/>
      <c r="D218" s="13">
        <v>-1.0254291402171156E-2</v>
      </c>
      <c r="E218" s="13">
        <v>0.18130939413289249</v>
      </c>
      <c r="F218" s="13">
        <v>0.41118581677496913</v>
      </c>
      <c r="G218" s="13">
        <v>-1.6639747586673193E-2</v>
      </c>
      <c r="H218" s="13">
        <v>-1.4724110731322626E-2</v>
      </c>
      <c r="I218" s="13">
        <v>-4.2181572324681671E-2</v>
      </c>
      <c r="J218" s="13">
        <v>-0.10603613416970292</v>
      </c>
      <c r="K218" s="13">
        <v>0.15576756939488412</v>
      </c>
      <c r="L218" s="13">
        <v>-2.5917439807685572E-3</v>
      </c>
      <c r="M218" s="13">
        <v>-1.6639747586673193E-2</v>
      </c>
      <c r="N218" s="13">
        <v>8.6293806107500703E-2</v>
      </c>
      <c r="O218" s="13">
        <v>2.5166209668332495E-3</v>
      </c>
      <c r="P218" s="13">
        <v>0.34733125492994765</v>
      </c>
      <c r="Q218" s="13">
        <v>4.0829358073845912E-2</v>
      </c>
      <c r="R218" s="13">
        <v>-1.0254291402171156E-2</v>
      </c>
      <c r="S218" s="13">
        <v>-8.6879765616196591E-2</v>
      </c>
      <c r="T218" s="13">
        <v>4.0829358073845912E-2</v>
      </c>
      <c r="U218" s="13">
        <v>9.4467190023663772E-2</v>
      </c>
      <c r="V218" s="13">
        <v>-7.7001089283703639E-3</v>
      </c>
      <c r="W218" s="13">
        <v>2.8058445704841617E-2</v>
      </c>
      <c r="X218" s="13">
        <v>-1.0254291402171156E-2</v>
      </c>
      <c r="Y218" s="13">
        <v>4.7214814258347948E-2</v>
      </c>
      <c r="Z218" s="13">
        <v>-3.5796116140179524E-2</v>
      </c>
      <c r="AA218" s="15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55"/>
    </row>
    <row r="219" spans="1:65">
      <c r="A219" s="30"/>
      <c r="B219" s="46" t="s">
        <v>276</v>
      </c>
      <c r="C219" s="47"/>
      <c r="D219" s="45">
        <v>0.18</v>
      </c>
      <c r="E219" s="45">
        <v>3.19</v>
      </c>
      <c r="F219" s="45">
        <v>7.24</v>
      </c>
      <c r="G219" s="45">
        <v>0.28999999999999998</v>
      </c>
      <c r="H219" s="45">
        <v>0.26</v>
      </c>
      <c r="I219" s="45">
        <v>0.74</v>
      </c>
      <c r="J219" s="45" t="s">
        <v>277</v>
      </c>
      <c r="K219" s="45">
        <v>2.74</v>
      </c>
      <c r="L219" s="45">
        <v>0.04</v>
      </c>
      <c r="M219" s="45">
        <v>0.28999999999999998</v>
      </c>
      <c r="N219" s="45">
        <v>1.52</v>
      </c>
      <c r="O219" s="45">
        <v>0.04</v>
      </c>
      <c r="P219" s="45">
        <v>6.11</v>
      </c>
      <c r="Q219" s="45">
        <v>0.72</v>
      </c>
      <c r="R219" s="45">
        <v>0.18</v>
      </c>
      <c r="S219" s="45">
        <v>1.53</v>
      </c>
      <c r="T219" s="45">
        <v>0.72</v>
      </c>
      <c r="U219" s="45">
        <v>1.66</v>
      </c>
      <c r="V219" s="45">
        <v>0.13</v>
      </c>
      <c r="W219" s="45">
        <v>0.49</v>
      </c>
      <c r="X219" s="45">
        <v>0.18</v>
      </c>
      <c r="Y219" s="45">
        <v>0.83</v>
      </c>
      <c r="Z219" s="45">
        <v>0.63</v>
      </c>
      <c r="AA219" s="15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55"/>
    </row>
    <row r="220" spans="1:65">
      <c r="B220" s="31" t="s">
        <v>303</v>
      </c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  <c r="BM220" s="55"/>
    </row>
    <row r="221" spans="1:65">
      <c r="BM221" s="55"/>
    </row>
    <row r="222" spans="1:65" ht="15">
      <c r="B222" s="8" t="s">
        <v>494</v>
      </c>
      <c r="BM222" s="28" t="s">
        <v>67</v>
      </c>
    </row>
    <row r="223" spans="1:65" ht="15">
      <c r="A223" s="25" t="s">
        <v>28</v>
      </c>
      <c r="B223" s="18" t="s">
        <v>111</v>
      </c>
      <c r="C223" s="15" t="s">
        <v>112</v>
      </c>
      <c r="D223" s="16" t="s">
        <v>230</v>
      </c>
      <c r="E223" s="17" t="s">
        <v>230</v>
      </c>
      <c r="F223" s="17" t="s">
        <v>230</v>
      </c>
      <c r="G223" s="17" t="s">
        <v>230</v>
      </c>
      <c r="H223" s="17" t="s">
        <v>230</v>
      </c>
      <c r="I223" s="17" t="s">
        <v>230</v>
      </c>
      <c r="J223" s="17" t="s">
        <v>230</v>
      </c>
      <c r="K223" s="17" t="s">
        <v>230</v>
      </c>
      <c r="L223" s="17" t="s">
        <v>230</v>
      </c>
      <c r="M223" s="17" t="s">
        <v>230</v>
      </c>
      <c r="N223" s="17" t="s">
        <v>230</v>
      </c>
      <c r="O223" s="17" t="s">
        <v>230</v>
      </c>
      <c r="P223" s="17" t="s">
        <v>230</v>
      </c>
      <c r="Q223" s="17" t="s">
        <v>230</v>
      </c>
      <c r="R223" s="17" t="s">
        <v>230</v>
      </c>
      <c r="S223" s="17" t="s">
        <v>230</v>
      </c>
      <c r="T223" s="17" t="s">
        <v>230</v>
      </c>
      <c r="U223" s="17" t="s">
        <v>230</v>
      </c>
      <c r="V223" s="17" t="s">
        <v>230</v>
      </c>
      <c r="W223" s="17" t="s">
        <v>230</v>
      </c>
      <c r="X223" s="15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28">
        <v>1</v>
      </c>
    </row>
    <row r="224" spans="1:65">
      <c r="A224" s="30"/>
      <c r="B224" s="19" t="s">
        <v>231</v>
      </c>
      <c r="C224" s="9" t="s">
        <v>231</v>
      </c>
      <c r="D224" s="151" t="s">
        <v>233</v>
      </c>
      <c r="E224" s="152" t="s">
        <v>234</v>
      </c>
      <c r="F224" s="152" t="s">
        <v>236</v>
      </c>
      <c r="G224" s="152" t="s">
        <v>238</v>
      </c>
      <c r="H224" s="152" t="s">
        <v>239</v>
      </c>
      <c r="I224" s="152" t="s">
        <v>240</v>
      </c>
      <c r="J224" s="152" t="s">
        <v>241</v>
      </c>
      <c r="K224" s="152" t="s">
        <v>242</v>
      </c>
      <c r="L224" s="152" t="s">
        <v>244</v>
      </c>
      <c r="M224" s="152" t="s">
        <v>245</v>
      </c>
      <c r="N224" s="152" t="s">
        <v>246</v>
      </c>
      <c r="O224" s="152" t="s">
        <v>247</v>
      </c>
      <c r="P224" s="152" t="s">
        <v>248</v>
      </c>
      <c r="Q224" s="152" t="s">
        <v>250</v>
      </c>
      <c r="R224" s="152" t="s">
        <v>251</v>
      </c>
      <c r="S224" s="152" t="s">
        <v>252</v>
      </c>
      <c r="T224" s="152" t="s">
        <v>253</v>
      </c>
      <c r="U224" s="152" t="s">
        <v>261</v>
      </c>
      <c r="V224" s="152" t="s">
        <v>262</v>
      </c>
      <c r="W224" s="152" t="s">
        <v>263</v>
      </c>
      <c r="X224" s="15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28" t="s">
        <v>3</v>
      </c>
    </row>
    <row r="225" spans="1:65">
      <c r="A225" s="30"/>
      <c r="B225" s="19"/>
      <c r="C225" s="9"/>
      <c r="D225" s="10" t="s">
        <v>279</v>
      </c>
      <c r="E225" s="11" t="s">
        <v>279</v>
      </c>
      <c r="F225" s="11" t="s">
        <v>282</v>
      </c>
      <c r="G225" s="11" t="s">
        <v>282</v>
      </c>
      <c r="H225" s="11" t="s">
        <v>279</v>
      </c>
      <c r="I225" s="11" t="s">
        <v>279</v>
      </c>
      <c r="J225" s="11" t="s">
        <v>282</v>
      </c>
      <c r="K225" s="11" t="s">
        <v>279</v>
      </c>
      <c r="L225" s="11" t="s">
        <v>279</v>
      </c>
      <c r="M225" s="11" t="s">
        <v>282</v>
      </c>
      <c r="N225" s="11" t="s">
        <v>279</v>
      </c>
      <c r="O225" s="11" t="s">
        <v>279</v>
      </c>
      <c r="P225" s="11" t="s">
        <v>282</v>
      </c>
      <c r="Q225" s="11" t="s">
        <v>279</v>
      </c>
      <c r="R225" s="11" t="s">
        <v>279</v>
      </c>
      <c r="S225" s="11" t="s">
        <v>279</v>
      </c>
      <c r="T225" s="11" t="s">
        <v>282</v>
      </c>
      <c r="U225" s="11" t="s">
        <v>279</v>
      </c>
      <c r="V225" s="11" t="s">
        <v>282</v>
      </c>
      <c r="W225" s="11" t="s">
        <v>279</v>
      </c>
      <c r="X225" s="15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28">
        <v>2</v>
      </c>
    </row>
    <row r="226" spans="1:65">
      <c r="A226" s="30"/>
      <c r="B226" s="19"/>
      <c r="C226" s="9"/>
      <c r="D226" s="26" t="s">
        <v>291</v>
      </c>
      <c r="E226" s="26" t="s">
        <v>292</v>
      </c>
      <c r="F226" s="26" t="s">
        <v>293</v>
      </c>
      <c r="G226" s="26" t="s">
        <v>293</v>
      </c>
      <c r="H226" s="26" t="s">
        <v>117</v>
      </c>
      <c r="I226" s="26" t="s">
        <v>269</v>
      </c>
      <c r="J226" s="26" t="s">
        <v>293</v>
      </c>
      <c r="K226" s="26" t="s">
        <v>291</v>
      </c>
      <c r="L226" s="26" t="s">
        <v>117</v>
      </c>
      <c r="M226" s="26" t="s">
        <v>294</v>
      </c>
      <c r="N226" s="26" t="s">
        <v>293</v>
      </c>
      <c r="O226" s="26" t="s">
        <v>294</v>
      </c>
      <c r="P226" s="26" t="s">
        <v>291</v>
      </c>
      <c r="Q226" s="26" t="s">
        <v>293</v>
      </c>
      <c r="R226" s="26" t="s">
        <v>295</v>
      </c>
      <c r="S226" s="26" t="s">
        <v>291</v>
      </c>
      <c r="T226" s="26" t="s">
        <v>294</v>
      </c>
      <c r="U226" s="26" t="s">
        <v>291</v>
      </c>
      <c r="V226" s="26" t="s">
        <v>291</v>
      </c>
      <c r="W226" s="26" t="s">
        <v>291</v>
      </c>
      <c r="X226" s="15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28">
        <v>3</v>
      </c>
    </row>
    <row r="227" spans="1:65">
      <c r="A227" s="30"/>
      <c r="B227" s="18">
        <v>1</v>
      </c>
      <c r="C227" s="14">
        <v>1</v>
      </c>
      <c r="D227" s="22">
        <v>0.76</v>
      </c>
      <c r="E227" s="22">
        <v>0.76</v>
      </c>
      <c r="F227" s="22">
        <v>0.78</v>
      </c>
      <c r="G227" s="22">
        <v>0.76</v>
      </c>
      <c r="H227" s="147">
        <v>1</v>
      </c>
      <c r="I227" s="147">
        <v>1</v>
      </c>
      <c r="J227" s="147">
        <v>0.6</v>
      </c>
      <c r="K227" s="22">
        <v>0.8</v>
      </c>
      <c r="L227" s="154">
        <v>0.76</v>
      </c>
      <c r="M227" s="147">
        <v>0.22</v>
      </c>
      <c r="N227" s="22">
        <v>0.73199999999999998</v>
      </c>
      <c r="O227" s="154">
        <v>0.81</v>
      </c>
      <c r="P227" s="22">
        <v>0.78</v>
      </c>
      <c r="Q227" s="22">
        <v>0.79</v>
      </c>
      <c r="R227" s="22">
        <v>0.77</v>
      </c>
      <c r="S227" s="22">
        <v>0.77</v>
      </c>
      <c r="T227" s="22">
        <v>0.81</v>
      </c>
      <c r="U227" s="22">
        <v>0.81</v>
      </c>
      <c r="V227" s="22">
        <v>0.79</v>
      </c>
      <c r="W227" s="22">
        <v>0.75</v>
      </c>
      <c r="X227" s="15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28">
        <v>1</v>
      </c>
    </row>
    <row r="228" spans="1:65">
      <c r="A228" s="30"/>
      <c r="B228" s="19">
        <v>1</v>
      </c>
      <c r="C228" s="9">
        <v>2</v>
      </c>
      <c r="D228" s="11">
        <v>0.79</v>
      </c>
      <c r="E228" s="11">
        <v>0.76</v>
      </c>
      <c r="F228" s="11">
        <v>0.78</v>
      </c>
      <c r="G228" s="11">
        <v>0.87</v>
      </c>
      <c r="H228" s="148">
        <v>1</v>
      </c>
      <c r="I228" s="148">
        <v>0.9</v>
      </c>
      <c r="J228" s="148">
        <v>0.7</v>
      </c>
      <c r="K228" s="11">
        <v>0.78</v>
      </c>
      <c r="L228" s="11">
        <v>0.7</v>
      </c>
      <c r="M228" s="148">
        <v>0.21</v>
      </c>
      <c r="N228" s="11">
        <v>0.74399999999999999</v>
      </c>
      <c r="O228" s="11">
        <v>0.78</v>
      </c>
      <c r="P228" s="11">
        <v>0.8</v>
      </c>
      <c r="Q228" s="11">
        <v>0.79</v>
      </c>
      <c r="R228" s="11">
        <v>0.72</v>
      </c>
      <c r="S228" s="11">
        <v>0.76</v>
      </c>
      <c r="T228" s="11">
        <v>0.79</v>
      </c>
      <c r="U228" s="11">
        <v>0.86</v>
      </c>
      <c r="V228" s="11">
        <v>0.79</v>
      </c>
      <c r="W228" s="11">
        <v>0.75</v>
      </c>
      <c r="X228" s="15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3"/>
      <c r="BL228" s="3"/>
      <c r="BM228" s="28">
        <v>27</v>
      </c>
    </row>
    <row r="229" spans="1:65">
      <c r="A229" s="30"/>
      <c r="B229" s="19">
        <v>1</v>
      </c>
      <c r="C229" s="9">
        <v>3</v>
      </c>
      <c r="D229" s="11">
        <v>0.78</v>
      </c>
      <c r="E229" s="11">
        <v>0.76</v>
      </c>
      <c r="F229" s="11">
        <v>0.8</v>
      </c>
      <c r="G229" s="149">
        <v>0.94</v>
      </c>
      <c r="H229" s="148">
        <v>1</v>
      </c>
      <c r="I229" s="148">
        <v>0.9</v>
      </c>
      <c r="J229" s="148">
        <v>0.7</v>
      </c>
      <c r="K229" s="11">
        <v>0.8</v>
      </c>
      <c r="L229" s="11">
        <v>0.7</v>
      </c>
      <c r="M229" s="148">
        <v>0.2</v>
      </c>
      <c r="N229" s="11">
        <v>0.73399999999999999</v>
      </c>
      <c r="O229" s="11">
        <v>0.78</v>
      </c>
      <c r="P229" s="11">
        <v>0.81</v>
      </c>
      <c r="Q229" s="11">
        <v>0.79</v>
      </c>
      <c r="R229" s="11">
        <v>0.77</v>
      </c>
      <c r="S229" s="11">
        <v>0.76</v>
      </c>
      <c r="T229" s="11">
        <v>0.8</v>
      </c>
      <c r="U229" s="11">
        <v>0.78</v>
      </c>
      <c r="V229" s="11">
        <v>0.82</v>
      </c>
      <c r="W229" s="11">
        <v>0.76</v>
      </c>
      <c r="X229" s="15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3"/>
      <c r="BL229" s="3"/>
      <c r="BM229" s="28">
        <v>16</v>
      </c>
    </row>
    <row r="230" spans="1:65">
      <c r="A230" s="30"/>
      <c r="B230" s="19">
        <v>1</v>
      </c>
      <c r="C230" s="9">
        <v>4</v>
      </c>
      <c r="D230" s="11">
        <v>0.78</v>
      </c>
      <c r="E230" s="11">
        <v>0.78</v>
      </c>
      <c r="F230" s="11">
        <v>0.84</v>
      </c>
      <c r="G230" s="149">
        <v>0.95</v>
      </c>
      <c r="H230" s="148">
        <v>0.5</v>
      </c>
      <c r="I230" s="148">
        <v>0.9</v>
      </c>
      <c r="J230" s="148">
        <v>0.7</v>
      </c>
      <c r="K230" s="11">
        <v>0.76</v>
      </c>
      <c r="L230" s="11">
        <v>0.69</v>
      </c>
      <c r="M230" s="148">
        <v>0.21</v>
      </c>
      <c r="N230" s="11">
        <v>0.73899999999999999</v>
      </c>
      <c r="O230" s="11">
        <v>0.78</v>
      </c>
      <c r="P230" s="11">
        <v>0.77</v>
      </c>
      <c r="Q230" s="149">
        <v>0.87</v>
      </c>
      <c r="R230" s="11">
        <v>0.68</v>
      </c>
      <c r="S230" s="11">
        <v>0.75</v>
      </c>
      <c r="T230" s="11">
        <v>0.79</v>
      </c>
      <c r="U230" s="11">
        <v>0.81</v>
      </c>
      <c r="V230" s="11">
        <v>0.84</v>
      </c>
      <c r="W230" s="11">
        <v>0.74</v>
      </c>
      <c r="X230" s="15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28">
        <v>0.77728124999999981</v>
      </c>
    </row>
    <row r="231" spans="1:65">
      <c r="A231" s="30"/>
      <c r="B231" s="19">
        <v>1</v>
      </c>
      <c r="C231" s="9">
        <v>5</v>
      </c>
      <c r="D231" s="11">
        <v>0.77</v>
      </c>
      <c r="E231" s="11">
        <v>0.76</v>
      </c>
      <c r="F231" s="11">
        <v>0.84</v>
      </c>
      <c r="G231" s="11">
        <v>0.84</v>
      </c>
      <c r="H231" s="148">
        <v>1</v>
      </c>
      <c r="I231" s="148">
        <v>0.8</v>
      </c>
      <c r="J231" s="148">
        <v>0.7</v>
      </c>
      <c r="K231" s="11">
        <v>0.8</v>
      </c>
      <c r="L231" s="11">
        <v>0.69</v>
      </c>
      <c r="M231" s="148">
        <v>0.21</v>
      </c>
      <c r="N231" s="11">
        <v>0.74099999999999999</v>
      </c>
      <c r="O231" s="11">
        <v>0.79</v>
      </c>
      <c r="P231" s="11">
        <v>0.81</v>
      </c>
      <c r="Q231" s="11">
        <v>0.8</v>
      </c>
      <c r="R231" s="11">
        <v>0.75</v>
      </c>
      <c r="S231" s="11">
        <v>0.73</v>
      </c>
      <c r="T231" s="11">
        <v>0.82</v>
      </c>
      <c r="U231" s="11">
        <v>0.79</v>
      </c>
      <c r="V231" s="11">
        <v>0.8</v>
      </c>
      <c r="W231" s="11">
        <v>0.74</v>
      </c>
      <c r="X231" s="15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28">
        <v>27</v>
      </c>
    </row>
    <row r="232" spans="1:65">
      <c r="A232" s="30"/>
      <c r="B232" s="19">
        <v>1</v>
      </c>
      <c r="C232" s="9">
        <v>6</v>
      </c>
      <c r="D232" s="11">
        <v>0.75</v>
      </c>
      <c r="E232" s="11">
        <v>0.76</v>
      </c>
      <c r="F232" s="11">
        <v>0.81</v>
      </c>
      <c r="G232" s="11">
        <v>0.9</v>
      </c>
      <c r="H232" s="148">
        <v>0.5</v>
      </c>
      <c r="I232" s="148">
        <v>0.9</v>
      </c>
      <c r="J232" s="148">
        <v>0.7</v>
      </c>
      <c r="K232" s="11">
        <v>0.79</v>
      </c>
      <c r="L232" s="11">
        <v>0.69</v>
      </c>
      <c r="M232" s="148">
        <v>0.22</v>
      </c>
      <c r="N232" s="11">
        <v>0.73599999999999999</v>
      </c>
      <c r="O232" s="11">
        <v>0.77</v>
      </c>
      <c r="P232" s="11">
        <v>0.76</v>
      </c>
      <c r="Q232" s="11">
        <v>0.8</v>
      </c>
      <c r="R232" s="11">
        <v>0.72</v>
      </c>
      <c r="S232" s="11">
        <v>0.77</v>
      </c>
      <c r="T232" s="11">
        <v>0.84</v>
      </c>
      <c r="U232" s="11">
        <v>0.79</v>
      </c>
      <c r="V232" s="11">
        <v>0.84</v>
      </c>
      <c r="W232" s="11">
        <v>0.75</v>
      </c>
      <c r="X232" s="15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55"/>
    </row>
    <row r="233" spans="1:65">
      <c r="A233" s="30"/>
      <c r="B233" s="20" t="s">
        <v>272</v>
      </c>
      <c r="C233" s="12"/>
      <c r="D233" s="23">
        <v>0.77166666666666683</v>
      </c>
      <c r="E233" s="23">
        <v>0.76333333333333331</v>
      </c>
      <c r="F233" s="23">
        <v>0.80833333333333324</v>
      </c>
      <c r="G233" s="23">
        <v>0.87666666666666659</v>
      </c>
      <c r="H233" s="23">
        <v>0.83333333333333337</v>
      </c>
      <c r="I233" s="23">
        <v>0.9</v>
      </c>
      <c r="J233" s="23">
        <v>0.68333333333333324</v>
      </c>
      <c r="K233" s="23">
        <v>0.78833333333333322</v>
      </c>
      <c r="L233" s="23">
        <v>0.70500000000000007</v>
      </c>
      <c r="M233" s="23">
        <v>0.21166666666666667</v>
      </c>
      <c r="N233" s="23">
        <v>0.73766666666666669</v>
      </c>
      <c r="O233" s="23">
        <v>0.78500000000000014</v>
      </c>
      <c r="P233" s="23">
        <v>0.78833333333333344</v>
      </c>
      <c r="Q233" s="23">
        <v>0.80666666666666664</v>
      </c>
      <c r="R233" s="23">
        <v>0.73499999999999999</v>
      </c>
      <c r="S233" s="23">
        <v>0.75666666666666671</v>
      </c>
      <c r="T233" s="23">
        <v>0.80833333333333346</v>
      </c>
      <c r="U233" s="23">
        <v>0.80666666666666675</v>
      </c>
      <c r="V233" s="23">
        <v>0.81333333333333335</v>
      </c>
      <c r="W233" s="23">
        <v>0.74833333333333341</v>
      </c>
      <c r="X233" s="15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55"/>
    </row>
    <row r="234" spans="1:65">
      <c r="A234" s="30"/>
      <c r="B234" s="3" t="s">
        <v>273</v>
      </c>
      <c r="C234" s="29"/>
      <c r="D234" s="11">
        <v>0.77500000000000002</v>
      </c>
      <c r="E234" s="11">
        <v>0.76</v>
      </c>
      <c r="F234" s="11">
        <v>0.80500000000000005</v>
      </c>
      <c r="G234" s="11">
        <v>0.88500000000000001</v>
      </c>
      <c r="H234" s="11">
        <v>1</v>
      </c>
      <c r="I234" s="11">
        <v>0.9</v>
      </c>
      <c r="J234" s="11">
        <v>0.7</v>
      </c>
      <c r="K234" s="11">
        <v>0.79500000000000004</v>
      </c>
      <c r="L234" s="11">
        <v>0.69499999999999995</v>
      </c>
      <c r="M234" s="11">
        <v>0.21</v>
      </c>
      <c r="N234" s="11">
        <v>0.73750000000000004</v>
      </c>
      <c r="O234" s="11">
        <v>0.78</v>
      </c>
      <c r="P234" s="11">
        <v>0.79</v>
      </c>
      <c r="Q234" s="11">
        <v>0.79500000000000004</v>
      </c>
      <c r="R234" s="11">
        <v>0.73499999999999999</v>
      </c>
      <c r="S234" s="11">
        <v>0.76</v>
      </c>
      <c r="T234" s="11">
        <v>0.80500000000000005</v>
      </c>
      <c r="U234" s="11">
        <v>0.8</v>
      </c>
      <c r="V234" s="11">
        <v>0.81</v>
      </c>
      <c r="W234" s="11">
        <v>0.75</v>
      </c>
      <c r="X234" s="15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  <c r="BM234" s="55"/>
    </row>
    <row r="235" spans="1:65">
      <c r="A235" s="30"/>
      <c r="B235" s="3" t="s">
        <v>274</v>
      </c>
      <c r="C235" s="29"/>
      <c r="D235" s="24">
        <v>1.4719601443879758E-2</v>
      </c>
      <c r="E235" s="24">
        <v>8.1649658092772665E-3</v>
      </c>
      <c r="F235" s="24">
        <v>2.714160398109635E-2</v>
      </c>
      <c r="G235" s="24">
        <v>7.0616334276615234E-2</v>
      </c>
      <c r="H235" s="24">
        <v>0.25819888974716104</v>
      </c>
      <c r="I235" s="24">
        <v>6.3245553203367569E-2</v>
      </c>
      <c r="J235" s="24">
        <v>4.0824829046386291E-2</v>
      </c>
      <c r="K235" s="24">
        <v>1.6020819787597236E-2</v>
      </c>
      <c r="L235" s="24">
        <v>2.7386127875258331E-2</v>
      </c>
      <c r="M235" s="24">
        <v>7.5277265270908078E-3</v>
      </c>
      <c r="N235" s="24">
        <v>4.501851470969106E-3</v>
      </c>
      <c r="O235" s="24">
        <v>1.3784048752090234E-2</v>
      </c>
      <c r="P235" s="24">
        <v>2.1369760566432826E-2</v>
      </c>
      <c r="Q235" s="24">
        <v>3.1411250638372641E-2</v>
      </c>
      <c r="R235" s="24">
        <v>3.5071355833500358E-2</v>
      </c>
      <c r="S235" s="24">
        <v>1.5055453054181633E-2</v>
      </c>
      <c r="T235" s="24">
        <v>1.9407902170679486E-2</v>
      </c>
      <c r="U235" s="24">
        <v>2.8751811537130419E-2</v>
      </c>
      <c r="V235" s="24">
        <v>2.3380903889000208E-2</v>
      </c>
      <c r="W235" s="24">
        <v>7.5277265270908165E-3</v>
      </c>
      <c r="X235" s="203"/>
      <c r="Y235" s="204"/>
      <c r="Z235" s="204"/>
      <c r="AA235" s="204"/>
      <c r="AB235" s="204"/>
      <c r="AC235" s="204"/>
      <c r="AD235" s="204"/>
      <c r="AE235" s="204"/>
      <c r="AF235" s="204"/>
      <c r="AG235" s="204"/>
      <c r="AH235" s="204"/>
      <c r="AI235" s="204"/>
      <c r="AJ235" s="204"/>
      <c r="AK235" s="204"/>
      <c r="AL235" s="204"/>
      <c r="AM235" s="204"/>
      <c r="AN235" s="204"/>
      <c r="AO235" s="204"/>
      <c r="AP235" s="204"/>
      <c r="AQ235" s="204"/>
      <c r="AR235" s="204"/>
      <c r="AS235" s="204"/>
      <c r="AT235" s="204"/>
      <c r="AU235" s="204"/>
      <c r="AV235" s="204"/>
      <c r="AW235" s="204"/>
      <c r="AX235" s="204"/>
      <c r="AY235" s="204"/>
      <c r="AZ235" s="204"/>
      <c r="BA235" s="204"/>
      <c r="BB235" s="204"/>
      <c r="BC235" s="204"/>
      <c r="BD235" s="204"/>
      <c r="BE235" s="204"/>
      <c r="BF235" s="204"/>
      <c r="BG235" s="204"/>
      <c r="BH235" s="204"/>
      <c r="BI235" s="204"/>
      <c r="BJ235" s="204"/>
      <c r="BK235" s="204"/>
      <c r="BL235" s="204"/>
      <c r="BM235" s="56"/>
    </row>
    <row r="236" spans="1:65">
      <c r="A236" s="30"/>
      <c r="B236" s="3" t="s">
        <v>87</v>
      </c>
      <c r="C236" s="29"/>
      <c r="D236" s="13">
        <v>1.9075077465070957E-2</v>
      </c>
      <c r="E236" s="13">
        <v>1.0696461758878515E-2</v>
      </c>
      <c r="F236" s="13">
        <v>3.3577242038469714E-2</v>
      </c>
      <c r="G236" s="13">
        <v>8.0550951646329166E-2</v>
      </c>
      <c r="H236" s="13">
        <v>0.30983866769659324</v>
      </c>
      <c r="I236" s="13">
        <v>7.0272836892630627E-2</v>
      </c>
      <c r="J236" s="13">
        <v>5.9743652263004335E-2</v>
      </c>
      <c r="K236" s="13">
        <v>2.0322392965239626E-2</v>
      </c>
      <c r="L236" s="13">
        <v>3.8845571454267133E-2</v>
      </c>
      <c r="M236" s="13">
        <v>3.5564062332712476E-2</v>
      </c>
      <c r="N236" s="13">
        <v>6.1028262145988782E-3</v>
      </c>
      <c r="O236" s="13">
        <v>1.7559297773363351E-2</v>
      </c>
      <c r="P236" s="13">
        <v>2.7107518688921129E-2</v>
      </c>
      <c r="Q236" s="13">
        <v>3.8939566907073522E-2</v>
      </c>
      <c r="R236" s="13">
        <v>4.7716130385714775E-2</v>
      </c>
      <c r="S236" s="13">
        <v>1.9897074520944889E-2</v>
      </c>
      <c r="T236" s="13">
        <v>2.4009775881252967E-2</v>
      </c>
      <c r="U236" s="13">
        <v>3.5642741574955061E-2</v>
      </c>
      <c r="V236" s="13">
        <v>2.8747012978278943E-2</v>
      </c>
      <c r="W236" s="13">
        <v>1.0059322753350756E-2</v>
      </c>
      <c r="X236" s="15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55"/>
    </row>
    <row r="237" spans="1:65">
      <c r="A237" s="30"/>
      <c r="B237" s="3" t="s">
        <v>275</v>
      </c>
      <c r="C237" s="29"/>
      <c r="D237" s="13">
        <v>-7.2233613422850729E-3</v>
      </c>
      <c r="E237" s="13">
        <v>-1.7944491349388025E-2</v>
      </c>
      <c r="F237" s="13">
        <v>3.9949610688966741E-2</v>
      </c>
      <c r="G237" s="13">
        <v>0.12786287674720942</v>
      </c>
      <c r="H237" s="13">
        <v>7.2113000710275266E-2</v>
      </c>
      <c r="I237" s="13">
        <v>0.15788204076709711</v>
      </c>
      <c r="J237" s="13">
        <v>-0.12086733941757455</v>
      </c>
      <c r="K237" s="13">
        <v>1.4218898671920055E-2</v>
      </c>
      <c r="L237" s="13">
        <v>-9.2992401399107139E-2</v>
      </c>
      <c r="M237" s="13">
        <v>-0.72768329781959018</v>
      </c>
      <c r="N237" s="13">
        <v>-5.0965571771264484E-2</v>
      </c>
      <c r="O237" s="13">
        <v>9.9304466690792736E-3</v>
      </c>
      <c r="P237" s="13">
        <v>1.4218898671920499E-2</v>
      </c>
      <c r="Q237" s="13">
        <v>3.7805384687546351E-2</v>
      </c>
      <c r="R237" s="13">
        <v>-5.4396333373537331E-2</v>
      </c>
      <c r="S237" s="13">
        <v>-2.6521395355070143E-2</v>
      </c>
      <c r="T237" s="13">
        <v>3.9949610688966963E-2</v>
      </c>
      <c r="U237" s="13">
        <v>3.7805384687546351E-2</v>
      </c>
      <c r="V237" s="13">
        <v>4.6382288693228579E-2</v>
      </c>
      <c r="W237" s="13">
        <v>-3.7242525362172874E-2</v>
      </c>
      <c r="X237" s="15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55"/>
    </row>
    <row r="238" spans="1:65">
      <c r="A238" s="30"/>
      <c r="B238" s="46" t="s">
        <v>276</v>
      </c>
      <c r="C238" s="47"/>
      <c r="D238" s="45">
        <v>0.39</v>
      </c>
      <c r="E238" s="45">
        <v>0.63</v>
      </c>
      <c r="F238" s="45">
        <v>0.67</v>
      </c>
      <c r="G238" s="45">
        <v>2.65</v>
      </c>
      <c r="H238" s="45" t="s">
        <v>277</v>
      </c>
      <c r="I238" s="45" t="s">
        <v>277</v>
      </c>
      <c r="J238" s="45" t="s">
        <v>277</v>
      </c>
      <c r="K238" s="45">
        <v>0.1</v>
      </c>
      <c r="L238" s="45">
        <v>2.31</v>
      </c>
      <c r="M238" s="45">
        <v>16.57</v>
      </c>
      <c r="N238" s="45">
        <v>1.37</v>
      </c>
      <c r="O238" s="45">
        <v>0</v>
      </c>
      <c r="P238" s="45">
        <v>0.1</v>
      </c>
      <c r="Q238" s="45">
        <v>0.63</v>
      </c>
      <c r="R238" s="45">
        <v>1.44</v>
      </c>
      <c r="S238" s="45">
        <v>0.82</v>
      </c>
      <c r="T238" s="45">
        <v>0.67</v>
      </c>
      <c r="U238" s="45">
        <v>0.63</v>
      </c>
      <c r="V238" s="45">
        <v>0.82</v>
      </c>
      <c r="W238" s="45">
        <v>1.06</v>
      </c>
      <c r="X238" s="15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  <c r="BK238" s="3"/>
      <c r="BL238" s="3"/>
      <c r="BM238" s="55"/>
    </row>
    <row r="239" spans="1:65">
      <c r="B239" s="31" t="s">
        <v>304</v>
      </c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BM239" s="55"/>
    </row>
    <row r="240" spans="1:65">
      <c r="BM240" s="55"/>
    </row>
    <row r="241" spans="1:65" ht="15">
      <c r="B241" s="8" t="s">
        <v>495</v>
      </c>
      <c r="BM241" s="28" t="s">
        <v>67</v>
      </c>
    </row>
    <row r="242" spans="1:65" ht="15">
      <c r="A242" s="25" t="s">
        <v>0</v>
      </c>
      <c r="B242" s="18" t="s">
        <v>111</v>
      </c>
      <c r="C242" s="15" t="s">
        <v>112</v>
      </c>
      <c r="D242" s="16" t="s">
        <v>230</v>
      </c>
      <c r="E242" s="17" t="s">
        <v>230</v>
      </c>
      <c r="F242" s="17" t="s">
        <v>230</v>
      </c>
      <c r="G242" s="17" t="s">
        <v>230</v>
      </c>
      <c r="H242" s="17" t="s">
        <v>230</v>
      </c>
      <c r="I242" s="17" t="s">
        <v>230</v>
      </c>
      <c r="J242" s="17" t="s">
        <v>230</v>
      </c>
      <c r="K242" s="17" t="s">
        <v>230</v>
      </c>
      <c r="L242" s="17" t="s">
        <v>230</v>
      </c>
      <c r="M242" s="17" t="s">
        <v>230</v>
      </c>
      <c r="N242" s="17" t="s">
        <v>230</v>
      </c>
      <c r="O242" s="17" t="s">
        <v>230</v>
      </c>
      <c r="P242" s="17" t="s">
        <v>230</v>
      </c>
      <c r="Q242" s="17" t="s">
        <v>230</v>
      </c>
      <c r="R242" s="17" t="s">
        <v>230</v>
      </c>
      <c r="S242" s="17" t="s">
        <v>230</v>
      </c>
      <c r="T242" s="17" t="s">
        <v>230</v>
      </c>
      <c r="U242" s="17" t="s">
        <v>230</v>
      </c>
      <c r="V242" s="17" t="s">
        <v>230</v>
      </c>
      <c r="W242" s="17" t="s">
        <v>230</v>
      </c>
      <c r="X242" s="17" t="s">
        <v>230</v>
      </c>
      <c r="Y242" s="17" t="s">
        <v>230</v>
      </c>
      <c r="Z242" s="17" t="s">
        <v>230</v>
      </c>
      <c r="AA242" s="17" t="s">
        <v>230</v>
      </c>
      <c r="AB242" s="17" t="s">
        <v>230</v>
      </c>
      <c r="AC242" s="15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28">
        <v>1</v>
      </c>
    </row>
    <row r="243" spans="1:65">
      <c r="A243" s="30"/>
      <c r="B243" s="19" t="s">
        <v>231</v>
      </c>
      <c r="C243" s="9" t="s">
        <v>231</v>
      </c>
      <c r="D243" s="151" t="s">
        <v>233</v>
      </c>
      <c r="E243" s="152" t="s">
        <v>234</v>
      </c>
      <c r="F243" s="152" t="s">
        <v>235</v>
      </c>
      <c r="G243" s="152" t="s">
        <v>236</v>
      </c>
      <c r="H243" s="152" t="s">
        <v>238</v>
      </c>
      <c r="I243" s="152" t="s">
        <v>239</v>
      </c>
      <c r="J243" s="152" t="s">
        <v>240</v>
      </c>
      <c r="K243" s="152" t="s">
        <v>241</v>
      </c>
      <c r="L243" s="152" t="s">
        <v>242</v>
      </c>
      <c r="M243" s="152" t="s">
        <v>244</v>
      </c>
      <c r="N243" s="152" t="s">
        <v>245</v>
      </c>
      <c r="O243" s="152" t="s">
        <v>246</v>
      </c>
      <c r="P243" s="152" t="s">
        <v>247</v>
      </c>
      <c r="Q243" s="152" t="s">
        <v>248</v>
      </c>
      <c r="R243" s="152" t="s">
        <v>250</v>
      </c>
      <c r="S243" s="152" t="s">
        <v>251</v>
      </c>
      <c r="T243" s="152" t="s">
        <v>252</v>
      </c>
      <c r="U243" s="152" t="s">
        <v>253</v>
      </c>
      <c r="V243" s="152" t="s">
        <v>255</v>
      </c>
      <c r="W243" s="152" t="s">
        <v>257</v>
      </c>
      <c r="X243" s="152" t="s">
        <v>259</v>
      </c>
      <c r="Y243" s="152" t="s">
        <v>260</v>
      </c>
      <c r="Z243" s="152" t="s">
        <v>261</v>
      </c>
      <c r="AA243" s="152" t="s">
        <v>262</v>
      </c>
      <c r="AB243" s="152" t="s">
        <v>263</v>
      </c>
      <c r="AC243" s="15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28" t="s">
        <v>3</v>
      </c>
    </row>
    <row r="244" spans="1:65">
      <c r="A244" s="30"/>
      <c r="B244" s="19"/>
      <c r="C244" s="9"/>
      <c r="D244" s="10" t="s">
        <v>279</v>
      </c>
      <c r="E244" s="11" t="s">
        <v>281</v>
      </c>
      <c r="F244" s="11" t="s">
        <v>281</v>
      </c>
      <c r="G244" s="11" t="s">
        <v>282</v>
      </c>
      <c r="H244" s="11" t="s">
        <v>282</v>
      </c>
      <c r="I244" s="11" t="s">
        <v>279</v>
      </c>
      <c r="J244" s="11" t="s">
        <v>281</v>
      </c>
      <c r="K244" s="11" t="s">
        <v>282</v>
      </c>
      <c r="L244" s="11" t="s">
        <v>279</v>
      </c>
      <c r="M244" s="11" t="s">
        <v>279</v>
      </c>
      <c r="N244" s="11" t="s">
        <v>282</v>
      </c>
      <c r="O244" s="11" t="s">
        <v>279</v>
      </c>
      <c r="P244" s="11" t="s">
        <v>281</v>
      </c>
      <c r="Q244" s="11" t="s">
        <v>282</v>
      </c>
      <c r="R244" s="11" t="s">
        <v>281</v>
      </c>
      <c r="S244" s="11" t="s">
        <v>279</v>
      </c>
      <c r="T244" s="11" t="s">
        <v>279</v>
      </c>
      <c r="U244" s="11" t="s">
        <v>282</v>
      </c>
      <c r="V244" s="11" t="s">
        <v>279</v>
      </c>
      <c r="W244" s="11" t="s">
        <v>282</v>
      </c>
      <c r="X244" s="11" t="s">
        <v>279</v>
      </c>
      <c r="Y244" s="11" t="s">
        <v>282</v>
      </c>
      <c r="Z244" s="11" t="s">
        <v>279</v>
      </c>
      <c r="AA244" s="11" t="s">
        <v>282</v>
      </c>
      <c r="AB244" s="11" t="s">
        <v>279</v>
      </c>
      <c r="AC244" s="15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28">
        <v>0</v>
      </c>
    </row>
    <row r="245" spans="1:65">
      <c r="A245" s="30"/>
      <c r="B245" s="19"/>
      <c r="C245" s="9"/>
      <c r="D245" s="26" t="s">
        <v>291</v>
      </c>
      <c r="E245" s="26" t="s">
        <v>292</v>
      </c>
      <c r="F245" s="26" t="s">
        <v>291</v>
      </c>
      <c r="G245" s="26" t="s">
        <v>293</v>
      </c>
      <c r="H245" s="26" t="s">
        <v>293</v>
      </c>
      <c r="I245" s="26" t="s">
        <v>117</v>
      </c>
      <c r="J245" s="26" t="s">
        <v>269</v>
      </c>
      <c r="K245" s="26" t="s">
        <v>293</v>
      </c>
      <c r="L245" s="26" t="s">
        <v>291</v>
      </c>
      <c r="M245" s="26" t="s">
        <v>117</v>
      </c>
      <c r="N245" s="26" t="s">
        <v>294</v>
      </c>
      <c r="O245" s="26" t="s">
        <v>293</v>
      </c>
      <c r="P245" s="26" t="s">
        <v>294</v>
      </c>
      <c r="Q245" s="26" t="s">
        <v>291</v>
      </c>
      <c r="R245" s="26" t="s">
        <v>293</v>
      </c>
      <c r="S245" s="26" t="s">
        <v>295</v>
      </c>
      <c r="T245" s="26" t="s">
        <v>291</v>
      </c>
      <c r="U245" s="26" t="s">
        <v>294</v>
      </c>
      <c r="V245" s="26" t="s">
        <v>116</v>
      </c>
      <c r="W245" s="26" t="s">
        <v>291</v>
      </c>
      <c r="X245" s="26" t="s">
        <v>291</v>
      </c>
      <c r="Y245" s="26" t="s">
        <v>296</v>
      </c>
      <c r="Z245" s="26" t="s">
        <v>291</v>
      </c>
      <c r="AA245" s="26" t="s">
        <v>291</v>
      </c>
      <c r="AB245" s="26" t="s">
        <v>291</v>
      </c>
      <c r="AC245" s="15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28">
        <v>0</v>
      </c>
    </row>
    <row r="246" spans="1:65">
      <c r="A246" s="30"/>
      <c r="B246" s="18">
        <v>1</v>
      </c>
      <c r="C246" s="14">
        <v>1</v>
      </c>
      <c r="D246" s="212">
        <v>177</v>
      </c>
      <c r="E246" s="212">
        <v>171</v>
      </c>
      <c r="F246" s="213">
        <v>159</v>
      </c>
      <c r="G246" s="212">
        <v>171.2</v>
      </c>
      <c r="H246" s="212">
        <v>172</v>
      </c>
      <c r="I246" s="212">
        <v>164</v>
      </c>
      <c r="J246" s="212">
        <v>180</v>
      </c>
      <c r="K246" s="212">
        <v>176</v>
      </c>
      <c r="L246" s="212">
        <v>166.82</v>
      </c>
      <c r="M246" s="212">
        <v>174.9</v>
      </c>
      <c r="N246" s="213">
        <v>162</v>
      </c>
      <c r="O246" s="212">
        <v>173</v>
      </c>
      <c r="P246" s="212">
        <v>172</v>
      </c>
      <c r="Q246" s="213">
        <v>177</v>
      </c>
      <c r="R246" s="212">
        <v>174</v>
      </c>
      <c r="S246" s="212">
        <v>178</v>
      </c>
      <c r="T246" s="212">
        <v>170.5</v>
      </c>
      <c r="U246" s="212">
        <v>166</v>
      </c>
      <c r="V246" s="212">
        <v>164.04</v>
      </c>
      <c r="W246" s="212">
        <v>176</v>
      </c>
      <c r="X246" s="212">
        <v>165.33</v>
      </c>
      <c r="Y246" s="212">
        <v>162</v>
      </c>
      <c r="Z246" s="212">
        <v>181.5</v>
      </c>
      <c r="AA246" s="212">
        <v>171.7</v>
      </c>
      <c r="AB246" s="212">
        <v>174.5</v>
      </c>
      <c r="AC246" s="214"/>
      <c r="AD246" s="215"/>
      <c r="AE246" s="215"/>
      <c r="AF246" s="215"/>
      <c r="AG246" s="215"/>
      <c r="AH246" s="215"/>
      <c r="AI246" s="215"/>
      <c r="AJ246" s="215"/>
      <c r="AK246" s="215"/>
      <c r="AL246" s="215"/>
      <c r="AM246" s="215"/>
      <c r="AN246" s="215"/>
      <c r="AO246" s="215"/>
      <c r="AP246" s="215"/>
      <c r="AQ246" s="215"/>
      <c r="AR246" s="215"/>
      <c r="AS246" s="215"/>
      <c r="AT246" s="215"/>
      <c r="AU246" s="215"/>
      <c r="AV246" s="215"/>
      <c r="AW246" s="215"/>
      <c r="AX246" s="215"/>
      <c r="AY246" s="215"/>
      <c r="AZ246" s="215"/>
      <c r="BA246" s="215"/>
      <c r="BB246" s="215"/>
      <c r="BC246" s="215"/>
      <c r="BD246" s="215"/>
      <c r="BE246" s="215"/>
      <c r="BF246" s="215"/>
      <c r="BG246" s="215"/>
      <c r="BH246" s="215"/>
      <c r="BI246" s="215"/>
      <c r="BJ246" s="215"/>
      <c r="BK246" s="215"/>
      <c r="BL246" s="215"/>
      <c r="BM246" s="216">
        <v>1</v>
      </c>
    </row>
    <row r="247" spans="1:65">
      <c r="A247" s="30"/>
      <c r="B247" s="19">
        <v>1</v>
      </c>
      <c r="C247" s="9">
        <v>2</v>
      </c>
      <c r="D247" s="217">
        <v>176.5</v>
      </c>
      <c r="E247" s="217">
        <v>174</v>
      </c>
      <c r="F247" s="218">
        <v>153</v>
      </c>
      <c r="G247" s="217">
        <v>176</v>
      </c>
      <c r="H247" s="217">
        <v>177</v>
      </c>
      <c r="I247" s="217">
        <v>167</v>
      </c>
      <c r="J247" s="217">
        <v>170</v>
      </c>
      <c r="K247" s="217">
        <v>176</v>
      </c>
      <c r="L247" s="217">
        <v>161.09</v>
      </c>
      <c r="M247" s="217">
        <v>171.3</v>
      </c>
      <c r="N247" s="218">
        <v>161</v>
      </c>
      <c r="O247" s="217">
        <v>172</v>
      </c>
      <c r="P247" s="217">
        <v>172</v>
      </c>
      <c r="Q247" s="218">
        <v>192</v>
      </c>
      <c r="R247" s="217">
        <v>174</v>
      </c>
      <c r="S247" s="217">
        <v>182</v>
      </c>
      <c r="T247" s="217">
        <v>171.5</v>
      </c>
      <c r="U247" s="217">
        <v>165</v>
      </c>
      <c r="V247" s="217">
        <v>163.19</v>
      </c>
      <c r="W247" s="217">
        <v>182</v>
      </c>
      <c r="X247" s="217">
        <v>164.34</v>
      </c>
      <c r="Y247" s="217">
        <v>165</v>
      </c>
      <c r="Z247" s="217">
        <v>181.5</v>
      </c>
      <c r="AA247" s="217">
        <v>171.7</v>
      </c>
      <c r="AB247" s="217">
        <v>171</v>
      </c>
      <c r="AC247" s="214"/>
      <c r="AD247" s="215"/>
      <c r="AE247" s="215"/>
      <c r="AF247" s="215"/>
      <c r="AG247" s="215"/>
      <c r="AH247" s="215"/>
      <c r="AI247" s="215"/>
      <c r="AJ247" s="215"/>
      <c r="AK247" s="215"/>
      <c r="AL247" s="215"/>
      <c r="AM247" s="215"/>
      <c r="AN247" s="215"/>
      <c r="AO247" s="215"/>
      <c r="AP247" s="215"/>
      <c r="AQ247" s="215"/>
      <c r="AR247" s="215"/>
      <c r="AS247" s="215"/>
      <c r="AT247" s="215"/>
      <c r="AU247" s="215"/>
      <c r="AV247" s="215"/>
      <c r="AW247" s="215"/>
      <c r="AX247" s="215"/>
      <c r="AY247" s="215"/>
      <c r="AZ247" s="215"/>
      <c r="BA247" s="215"/>
      <c r="BB247" s="215"/>
      <c r="BC247" s="215"/>
      <c r="BD247" s="215"/>
      <c r="BE247" s="215"/>
      <c r="BF247" s="215"/>
      <c r="BG247" s="215"/>
      <c r="BH247" s="215"/>
      <c r="BI247" s="215"/>
      <c r="BJ247" s="215"/>
      <c r="BK247" s="215"/>
      <c r="BL247" s="215"/>
      <c r="BM247" s="216">
        <v>28</v>
      </c>
    </row>
    <row r="248" spans="1:65">
      <c r="A248" s="30"/>
      <c r="B248" s="19">
        <v>1</v>
      </c>
      <c r="C248" s="9">
        <v>3</v>
      </c>
      <c r="D248" s="217">
        <v>174</v>
      </c>
      <c r="E248" s="217">
        <v>174</v>
      </c>
      <c r="F248" s="218">
        <v>156</v>
      </c>
      <c r="G248" s="217">
        <v>175.7</v>
      </c>
      <c r="H248" s="217">
        <v>173</v>
      </c>
      <c r="I248" s="217">
        <v>167</v>
      </c>
      <c r="J248" s="217">
        <v>172</v>
      </c>
      <c r="K248" s="217">
        <v>175</v>
      </c>
      <c r="L248" s="217">
        <v>163.65</v>
      </c>
      <c r="M248" s="217">
        <v>176.4</v>
      </c>
      <c r="N248" s="218">
        <v>155</v>
      </c>
      <c r="O248" s="217">
        <v>171</v>
      </c>
      <c r="P248" s="217">
        <v>173</v>
      </c>
      <c r="Q248" s="218">
        <v>204</v>
      </c>
      <c r="R248" s="217">
        <v>172</v>
      </c>
      <c r="S248" s="217">
        <v>178</v>
      </c>
      <c r="T248" s="217">
        <v>171.5</v>
      </c>
      <c r="U248" s="217">
        <v>167</v>
      </c>
      <c r="V248" s="217">
        <v>164.69</v>
      </c>
      <c r="W248" s="217">
        <v>178</v>
      </c>
      <c r="X248" s="217">
        <v>169.29</v>
      </c>
      <c r="Y248" s="217">
        <v>166</v>
      </c>
      <c r="Z248" s="217">
        <v>175.5</v>
      </c>
      <c r="AA248" s="217">
        <v>170.8</v>
      </c>
      <c r="AB248" s="217">
        <v>171</v>
      </c>
      <c r="AC248" s="214"/>
      <c r="AD248" s="215"/>
      <c r="AE248" s="215"/>
      <c r="AF248" s="215"/>
      <c r="AG248" s="215"/>
      <c r="AH248" s="215"/>
      <c r="AI248" s="215"/>
      <c r="AJ248" s="215"/>
      <c r="AK248" s="215"/>
      <c r="AL248" s="215"/>
      <c r="AM248" s="215"/>
      <c r="AN248" s="215"/>
      <c r="AO248" s="215"/>
      <c r="AP248" s="215"/>
      <c r="AQ248" s="215"/>
      <c r="AR248" s="215"/>
      <c r="AS248" s="215"/>
      <c r="AT248" s="215"/>
      <c r="AU248" s="215"/>
      <c r="AV248" s="215"/>
      <c r="AW248" s="215"/>
      <c r="AX248" s="215"/>
      <c r="AY248" s="215"/>
      <c r="AZ248" s="215"/>
      <c r="BA248" s="215"/>
      <c r="BB248" s="215"/>
      <c r="BC248" s="215"/>
      <c r="BD248" s="215"/>
      <c r="BE248" s="215"/>
      <c r="BF248" s="215"/>
      <c r="BG248" s="215"/>
      <c r="BH248" s="215"/>
      <c r="BI248" s="215"/>
      <c r="BJ248" s="215"/>
      <c r="BK248" s="215"/>
      <c r="BL248" s="215"/>
      <c r="BM248" s="216">
        <v>16</v>
      </c>
    </row>
    <row r="249" spans="1:65">
      <c r="A249" s="30"/>
      <c r="B249" s="19">
        <v>1</v>
      </c>
      <c r="C249" s="9">
        <v>4</v>
      </c>
      <c r="D249" s="217">
        <v>176</v>
      </c>
      <c r="E249" s="217">
        <v>171</v>
      </c>
      <c r="F249" s="218">
        <v>159</v>
      </c>
      <c r="G249" s="217">
        <v>171.8</v>
      </c>
      <c r="H249" s="217">
        <v>175</v>
      </c>
      <c r="I249" s="217">
        <v>160</v>
      </c>
      <c r="J249" s="217">
        <v>180</v>
      </c>
      <c r="K249" s="217">
        <v>176</v>
      </c>
      <c r="L249" s="217">
        <v>158.25</v>
      </c>
      <c r="M249" s="217">
        <v>172</v>
      </c>
      <c r="N249" s="218">
        <v>165</v>
      </c>
      <c r="O249" s="217">
        <v>170</v>
      </c>
      <c r="P249" s="217">
        <v>168</v>
      </c>
      <c r="Q249" s="218">
        <v>185</v>
      </c>
      <c r="R249" s="217">
        <v>178</v>
      </c>
      <c r="S249" s="217">
        <v>169</v>
      </c>
      <c r="T249" s="217">
        <v>169.5</v>
      </c>
      <c r="U249" s="217">
        <v>168</v>
      </c>
      <c r="V249" s="217">
        <v>158.69</v>
      </c>
      <c r="W249" s="217">
        <v>179</v>
      </c>
      <c r="X249" s="217">
        <v>173.25</v>
      </c>
      <c r="Y249" s="217">
        <v>163</v>
      </c>
      <c r="Z249" s="217">
        <v>179.5</v>
      </c>
      <c r="AA249" s="217">
        <v>169.2</v>
      </c>
      <c r="AB249" s="217">
        <v>175</v>
      </c>
      <c r="AC249" s="214"/>
      <c r="AD249" s="215"/>
      <c r="AE249" s="215"/>
      <c r="AF249" s="215"/>
      <c r="AG249" s="215"/>
      <c r="AH249" s="215"/>
      <c r="AI249" s="215"/>
      <c r="AJ249" s="215"/>
      <c r="AK249" s="215"/>
      <c r="AL249" s="215"/>
      <c r="AM249" s="215"/>
      <c r="AN249" s="215"/>
      <c r="AO249" s="215"/>
      <c r="AP249" s="215"/>
      <c r="AQ249" s="215"/>
      <c r="AR249" s="215"/>
      <c r="AS249" s="215"/>
      <c r="AT249" s="215"/>
      <c r="AU249" s="215"/>
      <c r="AV249" s="215"/>
      <c r="AW249" s="215"/>
      <c r="AX249" s="215"/>
      <c r="AY249" s="215"/>
      <c r="AZ249" s="215"/>
      <c r="BA249" s="215"/>
      <c r="BB249" s="215"/>
      <c r="BC249" s="215"/>
      <c r="BD249" s="215"/>
      <c r="BE249" s="215"/>
      <c r="BF249" s="215"/>
      <c r="BG249" s="215"/>
      <c r="BH249" s="215"/>
      <c r="BI249" s="215"/>
      <c r="BJ249" s="215"/>
      <c r="BK249" s="215"/>
      <c r="BL249" s="215"/>
      <c r="BM249" s="216">
        <v>171.27106060606059</v>
      </c>
    </row>
    <row r="250" spans="1:65">
      <c r="A250" s="30"/>
      <c r="B250" s="19">
        <v>1</v>
      </c>
      <c r="C250" s="9">
        <v>5</v>
      </c>
      <c r="D250" s="217">
        <v>174.5</v>
      </c>
      <c r="E250" s="217">
        <v>176</v>
      </c>
      <c r="F250" s="218">
        <v>153</v>
      </c>
      <c r="G250" s="217">
        <v>174.1</v>
      </c>
      <c r="H250" s="217">
        <v>173</v>
      </c>
      <c r="I250" s="217">
        <v>161</v>
      </c>
      <c r="J250" s="217">
        <v>177</v>
      </c>
      <c r="K250" s="217">
        <v>174</v>
      </c>
      <c r="L250" s="217">
        <v>162.6</v>
      </c>
      <c r="M250" s="217">
        <v>174.3</v>
      </c>
      <c r="N250" s="218">
        <v>156</v>
      </c>
      <c r="O250" s="217">
        <v>168</v>
      </c>
      <c r="P250" s="217">
        <v>172</v>
      </c>
      <c r="Q250" s="218">
        <v>189</v>
      </c>
      <c r="R250" s="217">
        <v>172</v>
      </c>
      <c r="S250" s="217">
        <v>185</v>
      </c>
      <c r="T250" s="217">
        <v>168.5</v>
      </c>
      <c r="U250" s="217">
        <v>166</v>
      </c>
      <c r="V250" s="217">
        <v>162.1</v>
      </c>
      <c r="W250" s="217">
        <v>175</v>
      </c>
      <c r="X250" s="217">
        <v>167.31</v>
      </c>
      <c r="Y250" s="217">
        <v>160</v>
      </c>
      <c r="Z250" s="217">
        <v>174.5</v>
      </c>
      <c r="AA250" s="217">
        <v>168.9</v>
      </c>
      <c r="AB250" s="217">
        <v>173</v>
      </c>
      <c r="AC250" s="214"/>
      <c r="AD250" s="215"/>
      <c r="AE250" s="215"/>
      <c r="AF250" s="215"/>
      <c r="AG250" s="215"/>
      <c r="AH250" s="215"/>
      <c r="AI250" s="215"/>
      <c r="AJ250" s="215"/>
      <c r="AK250" s="215"/>
      <c r="AL250" s="215"/>
      <c r="AM250" s="215"/>
      <c r="AN250" s="215"/>
      <c r="AO250" s="215"/>
      <c r="AP250" s="215"/>
      <c r="AQ250" s="215"/>
      <c r="AR250" s="215"/>
      <c r="AS250" s="215"/>
      <c r="AT250" s="215"/>
      <c r="AU250" s="215"/>
      <c r="AV250" s="215"/>
      <c r="AW250" s="215"/>
      <c r="AX250" s="215"/>
      <c r="AY250" s="215"/>
      <c r="AZ250" s="215"/>
      <c r="BA250" s="215"/>
      <c r="BB250" s="215"/>
      <c r="BC250" s="215"/>
      <c r="BD250" s="215"/>
      <c r="BE250" s="215"/>
      <c r="BF250" s="215"/>
      <c r="BG250" s="215"/>
      <c r="BH250" s="215"/>
      <c r="BI250" s="215"/>
      <c r="BJ250" s="215"/>
      <c r="BK250" s="215"/>
      <c r="BL250" s="215"/>
      <c r="BM250" s="216">
        <v>28</v>
      </c>
    </row>
    <row r="251" spans="1:65">
      <c r="A251" s="30"/>
      <c r="B251" s="19">
        <v>1</v>
      </c>
      <c r="C251" s="9">
        <v>6</v>
      </c>
      <c r="D251" s="217">
        <v>173.5</v>
      </c>
      <c r="E251" s="217">
        <v>174</v>
      </c>
      <c r="F251" s="218">
        <v>158</v>
      </c>
      <c r="G251" s="217">
        <v>169.7</v>
      </c>
      <c r="H251" s="217">
        <v>179</v>
      </c>
      <c r="I251" s="217">
        <v>162</v>
      </c>
      <c r="J251" s="217">
        <v>176</v>
      </c>
      <c r="K251" s="217">
        <v>176</v>
      </c>
      <c r="L251" s="217">
        <v>162.83000000000001</v>
      </c>
      <c r="M251" s="217">
        <v>172</v>
      </c>
      <c r="N251" s="218">
        <v>163</v>
      </c>
      <c r="O251" s="217">
        <v>169</v>
      </c>
      <c r="P251" s="217">
        <v>169</v>
      </c>
      <c r="Q251" s="218">
        <v>182</v>
      </c>
      <c r="R251" s="217">
        <v>169</v>
      </c>
      <c r="S251" s="217">
        <v>167</v>
      </c>
      <c r="T251" s="217">
        <v>169</v>
      </c>
      <c r="U251" s="217">
        <v>167</v>
      </c>
      <c r="V251" s="217">
        <v>161.5</v>
      </c>
      <c r="W251" s="217">
        <v>177</v>
      </c>
      <c r="X251" s="217">
        <v>167.31</v>
      </c>
      <c r="Y251" s="217">
        <v>163</v>
      </c>
      <c r="Z251" s="217">
        <v>175.5</v>
      </c>
      <c r="AA251" s="217">
        <v>171.8</v>
      </c>
      <c r="AB251" s="217">
        <v>173.5</v>
      </c>
      <c r="AC251" s="214"/>
      <c r="AD251" s="215"/>
      <c r="AE251" s="215"/>
      <c r="AF251" s="215"/>
      <c r="AG251" s="215"/>
      <c r="AH251" s="215"/>
      <c r="AI251" s="215"/>
      <c r="AJ251" s="215"/>
      <c r="AK251" s="215"/>
      <c r="AL251" s="215"/>
      <c r="AM251" s="215"/>
      <c r="AN251" s="215"/>
      <c r="AO251" s="215"/>
      <c r="AP251" s="215"/>
      <c r="AQ251" s="215"/>
      <c r="AR251" s="215"/>
      <c r="AS251" s="215"/>
      <c r="AT251" s="215"/>
      <c r="AU251" s="215"/>
      <c r="AV251" s="215"/>
      <c r="AW251" s="215"/>
      <c r="AX251" s="215"/>
      <c r="AY251" s="215"/>
      <c r="AZ251" s="215"/>
      <c r="BA251" s="215"/>
      <c r="BB251" s="215"/>
      <c r="BC251" s="215"/>
      <c r="BD251" s="215"/>
      <c r="BE251" s="215"/>
      <c r="BF251" s="215"/>
      <c r="BG251" s="215"/>
      <c r="BH251" s="215"/>
      <c r="BI251" s="215"/>
      <c r="BJ251" s="215"/>
      <c r="BK251" s="215"/>
      <c r="BL251" s="215"/>
      <c r="BM251" s="220"/>
    </row>
    <row r="252" spans="1:65">
      <c r="A252" s="30"/>
      <c r="B252" s="20" t="s">
        <v>272</v>
      </c>
      <c r="C252" s="12"/>
      <c r="D252" s="221">
        <v>175.25</v>
      </c>
      <c r="E252" s="221">
        <v>173.33333333333334</v>
      </c>
      <c r="F252" s="221">
        <v>156.33333333333334</v>
      </c>
      <c r="G252" s="221">
        <v>173.08333333333334</v>
      </c>
      <c r="H252" s="221">
        <v>174.83333333333334</v>
      </c>
      <c r="I252" s="221">
        <v>163.5</v>
      </c>
      <c r="J252" s="221">
        <v>175.83333333333334</v>
      </c>
      <c r="K252" s="221">
        <v>175.5</v>
      </c>
      <c r="L252" s="221">
        <v>162.54</v>
      </c>
      <c r="M252" s="221">
        <v>173.48333333333335</v>
      </c>
      <c r="N252" s="221">
        <v>160.33333333333334</v>
      </c>
      <c r="O252" s="221">
        <v>170.5</v>
      </c>
      <c r="P252" s="221">
        <v>171</v>
      </c>
      <c r="Q252" s="221">
        <v>188.16666666666666</v>
      </c>
      <c r="R252" s="221">
        <v>173.16666666666666</v>
      </c>
      <c r="S252" s="221">
        <v>176.5</v>
      </c>
      <c r="T252" s="221">
        <v>170.08333333333334</v>
      </c>
      <c r="U252" s="221">
        <v>166.5</v>
      </c>
      <c r="V252" s="221">
        <v>162.36833333333334</v>
      </c>
      <c r="W252" s="221">
        <v>177.83333333333334</v>
      </c>
      <c r="X252" s="221">
        <v>167.80499999999998</v>
      </c>
      <c r="Y252" s="221">
        <v>163.16666666666666</v>
      </c>
      <c r="Z252" s="221">
        <v>178</v>
      </c>
      <c r="AA252" s="221">
        <v>170.68333333333337</v>
      </c>
      <c r="AB252" s="221">
        <v>173</v>
      </c>
      <c r="AC252" s="214"/>
      <c r="AD252" s="215"/>
      <c r="AE252" s="215"/>
      <c r="AF252" s="215"/>
      <c r="AG252" s="215"/>
      <c r="AH252" s="215"/>
      <c r="AI252" s="215"/>
      <c r="AJ252" s="215"/>
      <c r="AK252" s="215"/>
      <c r="AL252" s="215"/>
      <c r="AM252" s="215"/>
      <c r="AN252" s="215"/>
      <c r="AO252" s="215"/>
      <c r="AP252" s="215"/>
      <c r="AQ252" s="215"/>
      <c r="AR252" s="215"/>
      <c r="AS252" s="215"/>
      <c r="AT252" s="215"/>
      <c r="AU252" s="215"/>
      <c r="AV252" s="215"/>
      <c r="AW252" s="215"/>
      <c r="AX252" s="215"/>
      <c r="AY252" s="215"/>
      <c r="AZ252" s="215"/>
      <c r="BA252" s="215"/>
      <c r="BB252" s="215"/>
      <c r="BC252" s="215"/>
      <c r="BD252" s="215"/>
      <c r="BE252" s="215"/>
      <c r="BF252" s="215"/>
      <c r="BG252" s="215"/>
      <c r="BH252" s="215"/>
      <c r="BI252" s="215"/>
      <c r="BJ252" s="215"/>
      <c r="BK252" s="215"/>
      <c r="BL252" s="215"/>
      <c r="BM252" s="220"/>
    </row>
    <row r="253" spans="1:65">
      <c r="A253" s="30"/>
      <c r="B253" s="3" t="s">
        <v>273</v>
      </c>
      <c r="C253" s="29"/>
      <c r="D253" s="217">
        <v>175.25</v>
      </c>
      <c r="E253" s="217">
        <v>174</v>
      </c>
      <c r="F253" s="217">
        <v>157</v>
      </c>
      <c r="G253" s="217">
        <v>172.95</v>
      </c>
      <c r="H253" s="217">
        <v>174</v>
      </c>
      <c r="I253" s="217">
        <v>163</v>
      </c>
      <c r="J253" s="217">
        <v>176.5</v>
      </c>
      <c r="K253" s="217">
        <v>176</v>
      </c>
      <c r="L253" s="217">
        <v>162.715</v>
      </c>
      <c r="M253" s="217">
        <v>173.15</v>
      </c>
      <c r="N253" s="217">
        <v>161.5</v>
      </c>
      <c r="O253" s="217">
        <v>170.5</v>
      </c>
      <c r="P253" s="217">
        <v>172</v>
      </c>
      <c r="Q253" s="217">
        <v>187</v>
      </c>
      <c r="R253" s="217">
        <v>173</v>
      </c>
      <c r="S253" s="217">
        <v>178</v>
      </c>
      <c r="T253" s="217">
        <v>170</v>
      </c>
      <c r="U253" s="217">
        <v>166.5</v>
      </c>
      <c r="V253" s="217">
        <v>162.64499999999998</v>
      </c>
      <c r="W253" s="217">
        <v>177.5</v>
      </c>
      <c r="X253" s="217">
        <v>167.31</v>
      </c>
      <c r="Y253" s="217">
        <v>163</v>
      </c>
      <c r="Z253" s="217">
        <v>177.5</v>
      </c>
      <c r="AA253" s="217">
        <v>171.25</v>
      </c>
      <c r="AB253" s="217">
        <v>173.25</v>
      </c>
      <c r="AC253" s="214"/>
      <c r="AD253" s="215"/>
      <c r="AE253" s="215"/>
      <c r="AF253" s="215"/>
      <c r="AG253" s="215"/>
      <c r="AH253" s="215"/>
      <c r="AI253" s="215"/>
      <c r="AJ253" s="215"/>
      <c r="AK253" s="215"/>
      <c r="AL253" s="215"/>
      <c r="AM253" s="215"/>
      <c r="AN253" s="215"/>
      <c r="AO253" s="215"/>
      <c r="AP253" s="215"/>
      <c r="AQ253" s="215"/>
      <c r="AR253" s="215"/>
      <c r="AS253" s="215"/>
      <c r="AT253" s="215"/>
      <c r="AU253" s="215"/>
      <c r="AV253" s="215"/>
      <c r="AW253" s="215"/>
      <c r="AX253" s="215"/>
      <c r="AY253" s="215"/>
      <c r="AZ253" s="215"/>
      <c r="BA253" s="215"/>
      <c r="BB253" s="215"/>
      <c r="BC253" s="215"/>
      <c r="BD253" s="215"/>
      <c r="BE253" s="215"/>
      <c r="BF253" s="215"/>
      <c r="BG253" s="215"/>
      <c r="BH253" s="215"/>
      <c r="BI253" s="215"/>
      <c r="BJ253" s="215"/>
      <c r="BK253" s="215"/>
      <c r="BL253" s="215"/>
      <c r="BM253" s="220"/>
    </row>
    <row r="254" spans="1:65">
      <c r="A254" s="30"/>
      <c r="B254" s="3" t="s">
        <v>274</v>
      </c>
      <c r="C254" s="29"/>
      <c r="D254" s="217">
        <v>1.4404860290887933</v>
      </c>
      <c r="E254" s="217">
        <v>1.9663841605003503</v>
      </c>
      <c r="F254" s="217">
        <v>2.8047578623950171</v>
      </c>
      <c r="G254" s="217">
        <v>2.5701491526109281</v>
      </c>
      <c r="H254" s="217">
        <v>2.7141603981096378</v>
      </c>
      <c r="I254" s="217">
        <v>3.0166206257996713</v>
      </c>
      <c r="J254" s="217">
        <v>4.1190613817551522</v>
      </c>
      <c r="K254" s="217">
        <v>0.83666002653407556</v>
      </c>
      <c r="L254" s="217">
        <v>2.8335419531039223</v>
      </c>
      <c r="M254" s="217">
        <v>2.0173414848921021</v>
      </c>
      <c r="N254" s="217">
        <v>3.9832984656772412</v>
      </c>
      <c r="O254" s="217">
        <v>1.8708286933869707</v>
      </c>
      <c r="P254" s="217">
        <v>2</v>
      </c>
      <c r="Q254" s="217">
        <v>9.3683865562148245</v>
      </c>
      <c r="R254" s="217">
        <v>2.9944392908634274</v>
      </c>
      <c r="S254" s="217">
        <v>7.1203932475671596</v>
      </c>
      <c r="T254" s="217">
        <v>1.2812754062521714</v>
      </c>
      <c r="U254" s="217">
        <v>1.0488088481701516</v>
      </c>
      <c r="V254" s="217">
        <v>2.1548031619307277</v>
      </c>
      <c r="W254" s="217">
        <v>2.4832774042918899</v>
      </c>
      <c r="X254" s="217">
        <v>3.1772676941044762</v>
      </c>
      <c r="Y254" s="217">
        <v>2.1369760566432809</v>
      </c>
      <c r="Z254" s="217">
        <v>3.2093613071762426</v>
      </c>
      <c r="AA254" s="217">
        <v>1.31972219298861</v>
      </c>
      <c r="AB254" s="217">
        <v>1.70293863659264</v>
      </c>
      <c r="AC254" s="214"/>
      <c r="AD254" s="215"/>
      <c r="AE254" s="215"/>
      <c r="AF254" s="215"/>
      <c r="AG254" s="215"/>
      <c r="AH254" s="215"/>
      <c r="AI254" s="215"/>
      <c r="AJ254" s="215"/>
      <c r="AK254" s="215"/>
      <c r="AL254" s="215"/>
      <c r="AM254" s="215"/>
      <c r="AN254" s="215"/>
      <c r="AO254" s="215"/>
      <c r="AP254" s="215"/>
      <c r="AQ254" s="215"/>
      <c r="AR254" s="215"/>
      <c r="AS254" s="215"/>
      <c r="AT254" s="215"/>
      <c r="AU254" s="215"/>
      <c r="AV254" s="215"/>
      <c r="AW254" s="215"/>
      <c r="AX254" s="215"/>
      <c r="AY254" s="215"/>
      <c r="AZ254" s="215"/>
      <c r="BA254" s="215"/>
      <c r="BB254" s="215"/>
      <c r="BC254" s="215"/>
      <c r="BD254" s="215"/>
      <c r="BE254" s="215"/>
      <c r="BF254" s="215"/>
      <c r="BG254" s="215"/>
      <c r="BH254" s="215"/>
      <c r="BI254" s="215"/>
      <c r="BJ254" s="215"/>
      <c r="BK254" s="215"/>
      <c r="BL254" s="215"/>
      <c r="BM254" s="220"/>
    </row>
    <row r="255" spans="1:65">
      <c r="A255" s="30"/>
      <c r="B255" s="3" t="s">
        <v>87</v>
      </c>
      <c r="C255" s="29"/>
      <c r="D255" s="13">
        <v>8.2196064427320584E-3</v>
      </c>
      <c r="E255" s="13">
        <v>1.1344524002886635E-2</v>
      </c>
      <c r="F255" s="13">
        <v>1.7940881849008637E-2</v>
      </c>
      <c r="G255" s="13">
        <v>1.4849200689133913E-2</v>
      </c>
      <c r="H255" s="13">
        <v>1.5524273011113275E-2</v>
      </c>
      <c r="I255" s="13">
        <v>1.8450279056878724E-2</v>
      </c>
      <c r="J255" s="13">
        <v>2.3425941507612239E-2</v>
      </c>
      <c r="K255" s="13">
        <v>4.7672935984847615E-3</v>
      </c>
      <c r="L255" s="13">
        <v>1.7432890076928279E-2</v>
      </c>
      <c r="M255" s="13">
        <v>1.1628445488858307E-2</v>
      </c>
      <c r="N255" s="13">
        <v>2.4843857374286325E-2</v>
      </c>
      <c r="O255" s="13">
        <v>1.0972602307254961E-2</v>
      </c>
      <c r="P255" s="13">
        <v>1.1695906432748537E-2</v>
      </c>
      <c r="Q255" s="13">
        <v>4.9787705347465856E-2</v>
      </c>
      <c r="R255" s="13">
        <v>1.7292238445794576E-2</v>
      </c>
      <c r="S255" s="13">
        <v>4.0342171374318184E-2</v>
      </c>
      <c r="T255" s="13">
        <v>7.5332213988368721E-3</v>
      </c>
      <c r="U255" s="13">
        <v>6.2991522412621723E-3</v>
      </c>
      <c r="V255" s="13">
        <v>1.327108012808775E-2</v>
      </c>
      <c r="W255" s="13">
        <v>1.3964071626758518E-2</v>
      </c>
      <c r="X255" s="13">
        <v>1.8934284998089905E-2</v>
      </c>
      <c r="Y255" s="13">
        <v>1.309689105195065E-2</v>
      </c>
      <c r="Z255" s="13">
        <v>1.8030119703237316E-2</v>
      </c>
      <c r="AA255" s="13">
        <v>7.731992147184512E-3</v>
      </c>
      <c r="AB255" s="13">
        <v>9.8435759340615037E-3</v>
      </c>
      <c r="AC255" s="15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55"/>
    </row>
    <row r="256" spans="1:65">
      <c r="A256" s="30"/>
      <c r="B256" s="3" t="s">
        <v>275</v>
      </c>
      <c r="C256" s="29"/>
      <c r="D256" s="13">
        <v>2.3231825504317571E-2</v>
      </c>
      <c r="E256" s="13">
        <v>1.2040987660000502E-2</v>
      </c>
      <c r="F256" s="13">
        <v>-8.7216878437422762E-2</v>
      </c>
      <c r="G256" s="13">
        <v>1.0581313158567696E-2</v>
      </c>
      <c r="H256" s="13">
        <v>2.079903466859645E-2</v>
      </c>
      <c r="I256" s="13">
        <v>-4.5372876063018874E-2</v>
      </c>
      <c r="J256" s="13">
        <v>2.663773267432723E-2</v>
      </c>
      <c r="K256" s="13">
        <v>2.4691500005750378E-2</v>
      </c>
      <c r="L256" s="13">
        <v>-5.0978026148520539E-2</v>
      </c>
      <c r="M256" s="13">
        <v>1.2916792360859963E-2</v>
      </c>
      <c r="N256" s="13">
        <v>-6.3862086414499641E-2</v>
      </c>
      <c r="O256" s="13">
        <v>-4.5019900229035237E-3</v>
      </c>
      <c r="P256" s="13">
        <v>-1.5826410200381336E-3</v>
      </c>
      <c r="Q256" s="13">
        <v>9.8648341411673446E-2</v>
      </c>
      <c r="R256" s="13">
        <v>1.1067871325711742E-2</v>
      </c>
      <c r="S256" s="13">
        <v>3.0530198011481158E-2</v>
      </c>
      <c r="T256" s="13">
        <v>-6.9347808586246451E-3</v>
      </c>
      <c r="U256" s="13">
        <v>-2.7856782045826645E-2</v>
      </c>
      <c r="V256" s="13">
        <v>-5.1980335972837577E-2</v>
      </c>
      <c r="W256" s="13">
        <v>3.8315128685788791E-2</v>
      </c>
      <c r="X256" s="13">
        <v>-2.0237281148348107E-2</v>
      </c>
      <c r="Y256" s="13">
        <v>-4.7319108731595838E-2</v>
      </c>
      <c r="Z256" s="13">
        <v>3.9288245020077328E-2</v>
      </c>
      <c r="AA256" s="13">
        <v>-3.4315620551860215E-3</v>
      </c>
      <c r="AB256" s="13">
        <v>1.0094754991423427E-2</v>
      </c>
      <c r="AC256" s="15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55"/>
    </row>
    <row r="257" spans="1:65">
      <c r="A257" s="30"/>
      <c r="B257" s="46" t="s">
        <v>276</v>
      </c>
      <c r="C257" s="47"/>
      <c r="D257" s="45">
        <v>0.52</v>
      </c>
      <c r="E257" s="45">
        <v>0.08</v>
      </c>
      <c r="F257" s="45">
        <v>3.85</v>
      </c>
      <c r="G257" s="45">
        <v>0.02</v>
      </c>
      <c r="H257" s="45">
        <v>0.42</v>
      </c>
      <c r="I257" s="45">
        <v>2.2000000000000002</v>
      </c>
      <c r="J257" s="45">
        <v>0.66</v>
      </c>
      <c r="K257" s="45">
        <v>0.57999999999999996</v>
      </c>
      <c r="L257" s="45">
        <v>2.42</v>
      </c>
      <c r="M257" s="45">
        <v>0.11</v>
      </c>
      <c r="N257" s="45">
        <v>2.93</v>
      </c>
      <c r="O257" s="45">
        <v>0.57999999999999996</v>
      </c>
      <c r="P257" s="45">
        <v>0.46</v>
      </c>
      <c r="Q257" s="45">
        <v>3.51</v>
      </c>
      <c r="R257" s="45">
        <v>0.04</v>
      </c>
      <c r="S257" s="45">
        <v>0.81</v>
      </c>
      <c r="T257" s="45">
        <v>0.67</v>
      </c>
      <c r="U257" s="45">
        <v>1.5</v>
      </c>
      <c r="V257" s="45">
        <v>2.46</v>
      </c>
      <c r="W257" s="45">
        <v>1.1200000000000001</v>
      </c>
      <c r="X257" s="45">
        <v>1.2</v>
      </c>
      <c r="Y257" s="45">
        <v>2.27</v>
      </c>
      <c r="Z257" s="45">
        <v>1.1599999999999999</v>
      </c>
      <c r="AA257" s="45">
        <v>0.54</v>
      </c>
      <c r="AB257" s="45">
        <v>0</v>
      </c>
      <c r="AC257" s="15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55"/>
    </row>
    <row r="258" spans="1:65">
      <c r="B258" s="31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  <c r="AA258" s="20"/>
      <c r="AB258" s="20"/>
      <c r="BM258" s="55"/>
    </row>
    <row r="259" spans="1:65" ht="15">
      <c r="B259" s="8" t="s">
        <v>496</v>
      </c>
      <c r="BM259" s="28" t="s">
        <v>67</v>
      </c>
    </row>
    <row r="260" spans="1:65" ht="15">
      <c r="A260" s="25" t="s">
        <v>33</v>
      </c>
      <c r="B260" s="18" t="s">
        <v>111</v>
      </c>
      <c r="C260" s="15" t="s">
        <v>112</v>
      </c>
      <c r="D260" s="16" t="s">
        <v>230</v>
      </c>
      <c r="E260" s="17" t="s">
        <v>230</v>
      </c>
      <c r="F260" s="17" t="s">
        <v>230</v>
      </c>
      <c r="G260" s="17" t="s">
        <v>230</v>
      </c>
      <c r="H260" s="17" t="s">
        <v>230</v>
      </c>
      <c r="I260" s="17" t="s">
        <v>230</v>
      </c>
      <c r="J260" s="17" t="s">
        <v>230</v>
      </c>
      <c r="K260" s="17" t="s">
        <v>230</v>
      </c>
      <c r="L260" s="15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28">
        <v>1</v>
      </c>
    </row>
    <row r="261" spans="1:65">
      <c r="A261" s="30"/>
      <c r="B261" s="19" t="s">
        <v>231</v>
      </c>
      <c r="C261" s="9" t="s">
        <v>231</v>
      </c>
      <c r="D261" s="151" t="s">
        <v>234</v>
      </c>
      <c r="E261" s="152" t="s">
        <v>239</v>
      </c>
      <c r="F261" s="152" t="s">
        <v>240</v>
      </c>
      <c r="G261" s="152" t="s">
        <v>242</v>
      </c>
      <c r="H261" s="152" t="s">
        <v>244</v>
      </c>
      <c r="I261" s="152" t="s">
        <v>246</v>
      </c>
      <c r="J261" s="152" t="s">
        <v>248</v>
      </c>
      <c r="K261" s="152" t="s">
        <v>251</v>
      </c>
      <c r="L261" s="15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28" t="s">
        <v>3</v>
      </c>
    </row>
    <row r="262" spans="1:65">
      <c r="A262" s="30"/>
      <c r="B262" s="19"/>
      <c r="C262" s="9"/>
      <c r="D262" s="10" t="s">
        <v>279</v>
      </c>
      <c r="E262" s="11" t="s">
        <v>279</v>
      </c>
      <c r="F262" s="11" t="s">
        <v>279</v>
      </c>
      <c r="G262" s="11" t="s">
        <v>279</v>
      </c>
      <c r="H262" s="11" t="s">
        <v>279</v>
      </c>
      <c r="I262" s="11" t="s">
        <v>279</v>
      </c>
      <c r="J262" s="11" t="s">
        <v>282</v>
      </c>
      <c r="K262" s="11" t="s">
        <v>279</v>
      </c>
      <c r="L262" s="15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28">
        <v>2</v>
      </c>
    </row>
    <row r="263" spans="1:65">
      <c r="A263" s="30"/>
      <c r="B263" s="19"/>
      <c r="C263" s="9"/>
      <c r="D263" s="26" t="s">
        <v>292</v>
      </c>
      <c r="E263" s="26" t="s">
        <v>117</v>
      </c>
      <c r="F263" s="26" t="s">
        <v>269</v>
      </c>
      <c r="G263" s="26" t="s">
        <v>291</v>
      </c>
      <c r="H263" s="26" t="s">
        <v>117</v>
      </c>
      <c r="I263" s="26" t="s">
        <v>293</v>
      </c>
      <c r="J263" s="26" t="s">
        <v>291</v>
      </c>
      <c r="K263" s="26" t="s">
        <v>295</v>
      </c>
      <c r="L263" s="15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28">
        <v>2</v>
      </c>
    </row>
    <row r="264" spans="1:65">
      <c r="A264" s="30"/>
      <c r="B264" s="18">
        <v>1</v>
      </c>
      <c r="C264" s="14">
        <v>1</v>
      </c>
      <c r="D264" s="22">
        <v>2.2599999999999998</v>
      </c>
      <c r="E264" s="22">
        <v>2</v>
      </c>
      <c r="F264" s="22">
        <v>1.92</v>
      </c>
      <c r="G264" s="22">
        <v>2.4569999999999999</v>
      </c>
      <c r="H264" s="22">
        <v>2.48</v>
      </c>
      <c r="I264" s="22">
        <v>2.21</v>
      </c>
      <c r="J264" s="147">
        <v>2.8</v>
      </c>
      <c r="K264" s="22">
        <v>2.04</v>
      </c>
      <c r="L264" s="15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  <c r="BJ264" s="3"/>
      <c r="BK264" s="3"/>
      <c r="BL264" s="3"/>
      <c r="BM264" s="28">
        <v>1</v>
      </c>
    </row>
    <row r="265" spans="1:65">
      <c r="A265" s="30"/>
      <c r="B265" s="19">
        <v>1</v>
      </c>
      <c r="C265" s="9">
        <v>2</v>
      </c>
      <c r="D265" s="11">
        <v>2.23</v>
      </c>
      <c r="E265" s="11">
        <v>1.9</v>
      </c>
      <c r="F265" s="11">
        <v>1.87</v>
      </c>
      <c r="G265" s="11">
        <v>2.3490000000000002</v>
      </c>
      <c r="H265" s="11">
        <v>2.48</v>
      </c>
      <c r="I265" s="11">
        <v>2.21</v>
      </c>
      <c r="J265" s="148">
        <v>2.9</v>
      </c>
      <c r="K265" s="11">
        <v>2.1</v>
      </c>
      <c r="L265" s="15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  <c r="BK265" s="3"/>
      <c r="BL265" s="3"/>
      <c r="BM265" s="28">
        <v>29</v>
      </c>
    </row>
    <row r="266" spans="1:65">
      <c r="A266" s="30"/>
      <c r="B266" s="19">
        <v>1</v>
      </c>
      <c r="C266" s="9">
        <v>3</v>
      </c>
      <c r="D266" s="11">
        <v>2.23</v>
      </c>
      <c r="E266" s="11">
        <v>2</v>
      </c>
      <c r="F266" s="11">
        <v>1.8399999999999999</v>
      </c>
      <c r="G266" s="11">
        <v>2.375</v>
      </c>
      <c r="H266" s="11">
        <v>2.48</v>
      </c>
      <c r="I266" s="11">
        <v>2.02</v>
      </c>
      <c r="J266" s="148">
        <v>3.3</v>
      </c>
      <c r="K266" s="11">
        <v>2.0299999999999998</v>
      </c>
      <c r="L266" s="15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3"/>
      <c r="BI266" s="3"/>
      <c r="BJ266" s="3"/>
      <c r="BK266" s="3"/>
      <c r="BL266" s="3"/>
      <c r="BM266" s="28">
        <v>16</v>
      </c>
    </row>
    <row r="267" spans="1:65">
      <c r="A267" s="30"/>
      <c r="B267" s="19">
        <v>1</v>
      </c>
      <c r="C267" s="9">
        <v>4</v>
      </c>
      <c r="D267" s="11">
        <v>2.2599999999999998</v>
      </c>
      <c r="E267" s="11">
        <v>1.9</v>
      </c>
      <c r="F267" s="11">
        <v>1.89</v>
      </c>
      <c r="G267" s="11">
        <v>2.3330000000000002</v>
      </c>
      <c r="H267" s="11">
        <v>2.5099999999999998</v>
      </c>
      <c r="I267" s="11">
        <v>2.12</v>
      </c>
      <c r="J267" s="148">
        <v>3</v>
      </c>
      <c r="K267" s="11">
        <v>1.9400000000000002</v>
      </c>
      <c r="L267" s="15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  <c r="BJ267" s="3"/>
      <c r="BK267" s="3"/>
      <c r="BL267" s="3"/>
      <c r="BM267" s="28">
        <v>2.1603571428571429</v>
      </c>
    </row>
    <row r="268" spans="1:65">
      <c r="A268" s="30"/>
      <c r="B268" s="19">
        <v>1</v>
      </c>
      <c r="C268" s="9">
        <v>5</v>
      </c>
      <c r="D268" s="11">
        <v>2.31</v>
      </c>
      <c r="E268" s="11">
        <v>2.1</v>
      </c>
      <c r="F268" s="11">
        <v>1.85</v>
      </c>
      <c r="G268" s="11">
        <v>2.3050000000000002</v>
      </c>
      <c r="H268" s="11">
        <v>2.52</v>
      </c>
      <c r="I268" s="11">
        <v>2.17</v>
      </c>
      <c r="J268" s="148">
        <v>3.1</v>
      </c>
      <c r="K268" s="11">
        <v>2.13</v>
      </c>
      <c r="L268" s="15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28">
        <v>29</v>
      </c>
    </row>
    <row r="269" spans="1:65">
      <c r="A269" s="30"/>
      <c r="B269" s="19">
        <v>1</v>
      </c>
      <c r="C269" s="9">
        <v>6</v>
      </c>
      <c r="D269" s="11">
        <v>2.29</v>
      </c>
      <c r="E269" s="11">
        <v>1.8</v>
      </c>
      <c r="F269" s="11">
        <v>1.89</v>
      </c>
      <c r="G269" s="11">
        <v>2.3759999999999999</v>
      </c>
      <c r="H269" s="11">
        <v>2.4900000000000002</v>
      </c>
      <c r="I269" s="11">
        <v>2.1</v>
      </c>
      <c r="J269" s="148">
        <v>3</v>
      </c>
      <c r="K269" s="11">
        <v>1.9699999999999998</v>
      </c>
      <c r="L269" s="15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55"/>
    </row>
    <row r="270" spans="1:65">
      <c r="A270" s="30"/>
      <c r="B270" s="20" t="s">
        <v>272</v>
      </c>
      <c r="C270" s="12"/>
      <c r="D270" s="23">
        <v>2.2633333333333336</v>
      </c>
      <c r="E270" s="23">
        <v>1.9500000000000002</v>
      </c>
      <c r="F270" s="23">
        <v>1.8766666666666667</v>
      </c>
      <c r="G270" s="23">
        <v>2.3658333333333332</v>
      </c>
      <c r="H270" s="23">
        <v>2.4933333333333332</v>
      </c>
      <c r="I270" s="23">
        <v>2.1383333333333332</v>
      </c>
      <c r="J270" s="23">
        <v>3.0166666666666671</v>
      </c>
      <c r="K270" s="23">
        <v>2.0349999999999997</v>
      </c>
      <c r="L270" s="15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3"/>
      <c r="BK270" s="3"/>
      <c r="BL270" s="3"/>
      <c r="BM270" s="55"/>
    </row>
    <row r="271" spans="1:65">
      <c r="A271" s="30"/>
      <c r="B271" s="3" t="s">
        <v>273</v>
      </c>
      <c r="C271" s="29"/>
      <c r="D271" s="11">
        <v>2.2599999999999998</v>
      </c>
      <c r="E271" s="11">
        <v>1.95</v>
      </c>
      <c r="F271" s="11">
        <v>1.88</v>
      </c>
      <c r="G271" s="11">
        <v>2.3620000000000001</v>
      </c>
      <c r="H271" s="11">
        <v>2.4850000000000003</v>
      </c>
      <c r="I271" s="11">
        <v>2.145</v>
      </c>
      <c r="J271" s="11">
        <v>3</v>
      </c>
      <c r="K271" s="11">
        <v>2.0350000000000001</v>
      </c>
      <c r="L271" s="15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3"/>
      <c r="BJ271" s="3"/>
      <c r="BK271" s="3"/>
      <c r="BL271" s="3"/>
      <c r="BM271" s="55"/>
    </row>
    <row r="272" spans="1:65">
      <c r="A272" s="30"/>
      <c r="B272" s="3" t="s">
        <v>274</v>
      </c>
      <c r="C272" s="29"/>
      <c r="D272" s="24">
        <v>3.2041639575194479E-2</v>
      </c>
      <c r="E272" s="24">
        <v>0.10488088481701519</v>
      </c>
      <c r="F272" s="24">
        <v>2.9439202887759464E-2</v>
      </c>
      <c r="G272" s="24">
        <v>5.2078466439274627E-2</v>
      </c>
      <c r="H272" s="24">
        <v>1.7511900715418229E-2</v>
      </c>
      <c r="I272" s="24">
        <v>7.3598007219398687E-2</v>
      </c>
      <c r="J272" s="24">
        <v>0.17224014243685085</v>
      </c>
      <c r="K272" s="24">
        <v>7.28697468089467E-2</v>
      </c>
      <c r="L272" s="15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  <c r="BH272" s="3"/>
      <c r="BI272" s="3"/>
      <c r="BJ272" s="3"/>
      <c r="BK272" s="3"/>
      <c r="BL272" s="3"/>
      <c r="BM272" s="55"/>
    </row>
    <row r="273" spans="1:65">
      <c r="A273" s="30"/>
      <c r="B273" s="3" t="s">
        <v>87</v>
      </c>
      <c r="C273" s="29"/>
      <c r="D273" s="13">
        <v>1.4156836336610225E-2</v>
      </c>
      <c r="E273" s="13">
        <v>5.378506913693086E-2</v>
      </c>
      <c r="F273" s="13">
        <v>1.5686964238592966E-2</v>
      </c>
      <c r="G273" s="13">
        <v>2.2012736783067824E-2</v>
      </c>
      <c r="H273" s="13">
        <v>7.0234895917452795E-3</v>
      </c>
      <c r="I273" s="13">
        <v>3.4418397764332982E-2</v>
      </c>
      <c r="J273" s="13">
        <v>5.7096179813320713E-2</v>
      </c>
      <c r="K273" s="13">
        <v>3.5808229390145802E-2</v>
      </c>
      <c r="L273" s="15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  <c r="BK273" s="3"/>
      <c r="BL273" s="3"/>
      <c r="BM273" s="55"/>
    </row>
    <row r="274" spans="1:65">
      <c r="A274" s="30"/>
      <c r="B274" s="3" t="s">
        <v>275</v>
      </c>
      <c r="C274" s="29"/>
      <c r="D274" s="13">
        <v>4.7666280927977311E-2</v>
      </c>
      <c r="E274" s="13">
        <v>-9.7371466358075587E-2</v>
      </c>
      <c r="F274" s="13">
        <v>-0.13131647104204547</v>
      </c>
      <c r="G274" s="13">
        <v>9.5112139747616675E-2</v>
      </c>
      <c r="H274" s="13">
        <v>0.15413015925497331</v>
      </c>
      <c r="I274" s="13">
        <v>-1.0194522510607928E-2</v>
      </c>
      <c r="J274" s="13">
        <v>0.39637405631784883</v>
      </c>
      <c r="K274" s="13">
        <v>-5.802612001983809E-2</v>
      </c>
      <c r="L274" s="15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  <c r="BJ274" s="3"/>
      <c r="BK274" s="3"/>
      <c r="BL274" s="3"/>
      <c r="BM274" s="55"/>
    </row>
    <row r="275" spans="1:65">
      <c r="A275" s="30"/>
      <c r="B275" s="46" t="s">
        <v>276</v>
      </c>
      <c r="C275" s="47"/>
      <c r="D275" s="45">
        <v>0.2</v>
      </c>
      <c r="E275" s="45">
        <v>0.81</v>
      </c>
      <c r="F275" s="45">
        <v>1.05</v>
      </c>
      <c r="G275" s="45">
        <v>0.53</v>
      </c>
      <c r="H275" s="45">
        <v>0.95</v>
      </c>
      <c r="I275" s="45">
        <v>0.2</v>
      </c>
      <c r="J275" s="45">
        <v>2.64</v>
      </c>
      <c r="K275" s="45">
        <v>0.54</v>
      </c>
      <c r="L275" s="15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  <c r="BI275" s="3"/>
      <c r="BJ275" s="3"/>
      <c r="BK275" s="3"/>
      <c r="BL275" s="3"/>
      <c r="BM275" s="55"/>
    </row>
    <row r="276" spans="1:65">
      <c r="B276" s="31"/>
      <c r="C276" s="20"/>
      <c r="D276" s="20"/>
      <c r="E276" s="20"/>
      <c r="F276" s="20"/>
      <c r="G276" s="20"/>
      <c r="H276" s="20"/>
      <c r="I276" s="20"/>
      <c r="J276" s="20"/>
      <c r="K276" s="20"/>
      <c r="BM276" s="55"/>
    </row>
    <row r="277" spans="1:65" ht="15">
      <c r="B277" s="8" t="s">
        <v>497</v>
      </c>
      <c r="BM277" s="28" t="s">
        <v>67</v>
      </c>
    </row>
    <row r="278" spans="1:65" ht="15">
      <c r="A278" s="25" t="s">
        <v>36</v>
      </c>
      <c r="B278" s="18" t="s">
        <v>111</v>
      </c>
      <c r="C278" s="15" t="s">
        <v>112</v>
      </c>
      <c r="D278" s="16" t="s">
        <v>230</v>
      </c>
      <c r="E278" s="17" t="s">
        <v>230</v>
      </c>
      <c r="F278" s="17" t="s">
        <v>230</v>
      </c>
      <c r="G278" s="17" t="s">
        <v>230</v>
      </c>
      <c r="H278" s="17" t="s">
        <v>230</v>
      </c>
      <c r="I278" s="17" t="s">
        <v>230</v>
      </c>
      <c r="J278" s="17" t="s">
        <v>230</v>
      </c>
      <c r="K278" s="17" t="s">
        <v>230</v>
      </c>
      <c r="L278" s="15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28">
        <v>1</v>
      </c>
    </row>
    <row r="279" spans="1:65">
      <c r="A279" s="30"/>
      <c r="B279" s="19" t="s">
        <v>231</v>
      </c>
      <c r="C279" s="9" t="s">
        <v>231</v>
      </c>
      <c r="D279" s="151" t="s">
        <v>234</v>
      </c>
      <c r="E279" s="152" t="s">
        <v>239</v>
      </c>
      <c r="F279" s="152" t="s">
        <v>240</v>
      </c>
      <c r="G279" s="152" t="s">
        <v>242</v>
      </c>
      <c r="H279" s="152" t="s">
        <v>244</v>
      </c>
      <c r="I279" s="152" t="s">
        <v>246</v>
      </c>
      <c r="J279" s="152" t="s">
        <v>248</v>
      </c>
      <c r="K279" s="152" t="s">
        <v>251</v>
      </c>
      <c r="L279" s="15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28" t="s">
        <v>3</v>
      </c>
    </row>
    <row r="280" spans="1:65">
      <c r="A280" s="30"/>
      <c r="B280" s="19"/>
      <c r="C280" s="9"/>
      <c r="D280" s="10" t="s">
        <v>279</v>
      </c>
      <c r="E280" s="11" t="s">
        <v>279</v>
      </c>
      <c r="F280" s="11" t="s">
        <v>279</v>
      </c>
      <c r="G280" s="11" t="s">
        <v>279</v>
      </c>
      <c r="H280" s="11" t="s">
        <v>279</v>
      </c>
      <c r="I280" s="11" t="s">
        <v>279</v>
      </c>
      <c r="J280" s="11" t="s">
        <v>282</v>
      </c>
      <c r="K280" s="11" t="s">
        <v>279</v>
      </c>
      <c r="L280" s="15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  <c r="BK280" s="3"/>
      <c r="BL280" s="3"/>
      <c r="BM280" s="28">
        <v>2</v>
      </c>
    </row>
    <row r="281" spans="1:65">
      <c r="A281" s="30"/>
      <c r="B281" s="19"/>
      <c r="C281" s="9"/>
      <c r="D281" s="26" t="s">
        <v>292</v>
      </c>
      <c r="E281" s="26" t="s">
        <v>117</v>
      </c>
      <c r="F281" s="26" t="s">
        <v>269</v>
      </c>
      <c r="G281" s="26" t="s">
        <v>291</v>
      </c>
      <c r="H281" s="26" t="s">
        <v>117</v>
      </c>
      <c r="I281" s="26" t="s">
        <v>293</v>
      </c>
      <c r="J281" s="26" t="s">
        <v>291</v>
      </c>
      <c r="K281" s="26" t="s">
        <v>295</v>
      </c>
      <c r="L281" s="15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  <c r="BJ281" s="3"/>
      <c r="BK281" s="3"/>
      <c r="BL281" s="3"/>
      <c r="BM281" s="28">
        <v>2</v>
      </c>
    </row>
    <row r="282" spans="1:65">
      <c r="A282" s="30"/>
      <c r="B282" s="18">
        <v>1</v>
      </c>
      <c r="C282" s="14">
        <v>1</v>
      </c>
      <c r="D282" s="22">
        <v>1.36</v>
      </c>
      <c r="E282" s="22">
        <v>1.1000000000000001</v>
      </c>
      <c r="F282" s="22">
        <v>1.1099999999999999</v>
      </c>
      <c r="G282" s="22">
        <v>1.379</v>
      </c>
      <c r="H282" s="22">
        <v>1.48</v>
      </c>
      <c r="I282" s="22">
        <v>1.35</v>
      </c>
      <c r="J282" s="22">
        <v>1.7</v>
      </c>
      <c r="K282" s="22">
        <v>1.25</v>
      </c>
      <c r="L282" s="15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28">
        <v>1</v>
      </c>
    </row>
    <row r="283" spans="1:65">
      <c r="A283" s="30"/>
      <c r="B283" s="19">
        <v>1</v>
      </c>
      <c r="C283" s="9">
        <v>2</v>
      </c>
      <c r="D283" s="11">
        <v>1.33</v>
      </c>
      <c r="E283" s="11">
        <v>1.05</v>
      </c>
      <c r="F283" s="11">
        <v>1.1000000000000001</v>
      </c>
      <c r="G283" s="11">
        <v>1.3420000000000001</v>
      </c>
      <c r="H283" s="11">
        <v>1.48</v>
      </c>
      <c r="I283" s="11">
        <v>1.36</v>
      </c>
      <c r="J283" s="11">
        <v>1.7</v>
      </c>
      <c r="K283" s="11">
        <v>1.3</v>
      </c>
      <c r="L283" s="15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28">
        <v>30</v>
      </c>
    </row>
    <row r="284" spans="1:65">
      <c r="A284" s="30"/>
      <c r="B284" s="19">
        <v>1</v>
      </c>
      <c r="C284" s="9">
        <v>3</v>
      </c>
      <c r="D284" s="11">
        <v>1.32</v>
      </c>
      <c r="E284" s="11">
        <v>1.1000000000000001</v>
      </c>
      <c r="F284" s="149">
        <v>1.06</v>
      </c>
      <c r="G284" s="11">
        <v>1.341</v>
      </c>
      <c r="H284" s="11">
        <v>1.51</v>
      </c>
      <c r="I284" s="11">
        <v>1.25</v>
      </c>
      <c r="J284" s="11">
        <v>1.9</v>
      </c>
      <c r="K284" s="11">
        <v>1.27</v>
      </c>
      <c r="L284" s="15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28">
        <v>16</v>
      </c>
    </row>
    <row r="285" spans="1:65">
      <c r="A285" s="30"/>
      <c r="B285" s="19">
        <v>1</v>
      </c>
      <c r="C285" s="9">
        <v>4</v>
      </c>
      <c r="D285" s="11">
        <v>1.35</v>
      </c>
      <c r="E285" s="11">
        <v>1.05</v>
      </c>
      <c r="F285" s="11">
        <v>1.1200000000000001</v>
      </c>
      <c r="G285" s="11">
        <v>1.3260000000000001</v>
      </c>
      <c r="H285" s="11">
        <v>1.46</v>
      </c>
      <c r="I285" s="11">
        <v>1.28</v>
      </c>
      <c r="J285" s="11">
        <v>1.7</v>
      </c>
      <c r="K285" s="11">
        <v>1.19</v>
      </c>
      <c r="L285" s="15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28">
        <v>1.3316875000000001</v>
      </c>
    </row>
    <row r="286" spans="1:65">
      <c r="A286" s="30"/>
      <c r="B286" s="19">
        <v>1</v>
      </c>
      <c r="C286" s="9">
        <v>5</v>
      </c>
      <c r="D286" s="11">
        <v>1.36</v>
      </c>
      <c r="E286" s="11">
        <v>1.1499999999999999</v>
      </c>
      <c r="F286" s="11">
        <v>1.1099999999999999</v>
      </c>
      <c r="G286" s="11">
        <v>1.3220000000000001</v>
      </c>
      <c r="H286" s="11">
        <v>1.55</v>
      </c>
      <c r="I286" s="11">
        <v>1.3</v>
      </c>
      <c r="J286" s="11">
        <v>1.8</v>
      </c>
      <c r="K286" s="11">
        <v>1.26</v>
      </c>
      <c r="L286" s="15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/>
      <c r="BM286" s="28">
        <v>30</v>
      </c>
    </row>
    <row r="287" spans="1:65">
      <c r="A287" s="30"/>
      <c r="B287" s="19">
        <v>1</v>
      </c>
      <c r="C287" s="9">
        <v>6</v>
      </c>
      <c r="D287" s="11">
        <v>1.36</v>
      </c>
      <c r="E287" s="11">
        <v>1</v>
      </c>
      <c r="F287" s="11">
        <v>1.1099999999999999</v>
      </c>
      <c r="G287" s="11">
        <v>1.341</v>
      </c>
      <c r="H287" s="11">
        <v>1.46</v>
      </c>
      <c r="I287" s="11">
        <v>1.31</v>
      </c>
      <c r="J287" s="11">
        <v>1.6</v>
      </c>
      <c r="K287" s="11">
        <v>1.22</v>
      </c>
      <c r="L287" s="15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55"/>
    </row>
    <row r="288" spans="1:65">
      <c r="A288" s="30"/>
      <c r="B288" s="20" t="s">
        <v>272</v>
      </c>
      <c r="C288" s="12"/>
      <c r="D288" s="23">
        <v>1.3466666666666669</v>
      </c>
      <c r="E288" s="23">
        <v>1.0750000000000002</v>
      </c>
      <c r="F288" s="23">
        <v>1.1016666666666666</v>
      </c>
      <c r="G288" s="23">
        <v>1.3418333333333334</v>
      </c>
      <c r="H288" s="23">
        <v>1.49</v>
      </c>
      <c r="I288" s="23">
        <v>1.3083333333333333</v>
      </c>
      <c r="J288" s="23">
        <v>1.7333333333333334</v>
      </c>
      <c r="K288" s="23">
        <v>1.2483333333333333</v>
      </c>
      <c r="L288" s="15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  <c r="BH288" s="3"/>
      <c r="BI288" s="3"/>
      <c r="BJ288" s="3"/>
      <c r="BK288" s="3"/>
      <c r="BL288" s="3"/>
      <c r="BM288" s="55"/>
    </row>
    <row r="289" spans="1:65">
      <c r="A289" s="30"/>
      <c r="B289" s="3" t="s">
        <v>273</v>
      </c>
      <c r="C289" s="29"/>
      <c r="D289" s="11">
        <v>1.355</v>
      </c>
      <c r="E289" s="11">
        <v>1.0750000000000002</v>
      </c>
      <c r="F289" s="11">
        <v>1.1099999999999999</v>
      </c>
      <c r="G289" s="11">
        <v>1.341</v>
      </c>
      <c r="H289" s="11">
        <v>1.48</v>
      </c>
      <c r="I289" s="11">
        <v>1.3050000000000002</v>
      </c>
      <c r="J289" s="11">
        <v>1.7</v>
      </c>
      <c r="K289" s="11">
        <v>1.2549999999999999</v>
      </c>
      <c r="L289" s="15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  <c r="BG289" s="3"/>
      <c r="BH289" s="3"/>
      <c r="BI289" s="3"/>
      <c r="BJ289" s="3"/>
      <c r="BK289" s="3"/>
      <c r="BL289" s="3"/>
      <c r="BM289" s="55"/>
    </row>
    <row r="290" spans="1:65">
      <c r="A290" s="30"/>
      <c r="B290" s="3" t="s">
        <v>274</v>
      </c>
      <c r="C290" s="29"/>
      <c r="D290" s="24">
        <v>1.7511900715418277E-2</v>
      </c>
      <c r="E290" s="24">
        <v>5.2440442408507558E-2</v>
      </c>
      <c r="F290" s="24">
        <v>2.1369760566432777E-2</v>
      </c>
      <c r="G290" s="24">
        <v>2.0133719643092924E-2</v>
      </c>
      <c r="H290" s="24">
        <v>3.4641016151377574E-2</v>
      </c>
      <c r="I290" s="24">
        <v>4.1673332800085353E-2</v>
      </c>
      <c r="J290" s="24">
        <v>0.10327955589886442</v>
      </c>
      <c r="K290" s="24">
        <v>3.8686776379877781E-2</v>
      </c>
      <c r="L290" s="15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3"/>
      <c r="BK290" s="3"/>
      <c r="BL290" s="3"/>
      <c r="BM290" s="55"/>
    </row>
    <row r="291" spans="1:65">
      <c r="A291" s="30"/>
      <c r="B291" s="3" t="s">
        <v>87</v>
      </c>
      <c r="C291" s="29"/>
      <c r="D291" s="13">
        <v>1.3003886669865055E-2</v>
      </c>
      <c r="E291" s="13">
        <v>4.878180689163493E-2</v>
      </c>
      <c r="F291" s="13">
        <v>1.9397664659394354E-2</v>
      </c>
      <c r="G291" s="13">
        <v>1.5004635183027889E-2</v>
      </c>
      <c r="H291" s="13">
        <v>2.3249004128441324E-2</v>
      </c>
      <c r="I291" s="13">
        <v>3.1852228891784982E-2</v>
      </c>
      <c r="J291" s="13">
        <v>5.9584359172421782E-2</v>
      </c>
      <c r="K291" s="13">
        <v>3.099074209336004E-2</v>
      </c>
      <c r="L291" s="15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  <c r="BK291" s="3"/>
      <c r="BL291" s="3"/>
      <c r="BM291" s="55"/>
    </row>
    <row r="292" spans="1:65">
      <c r="A292" s="30"/>
      <c r="B292" s="3" t="s">
        <v>275</v>
      </c>
      <c r="C292" s="29"/>
      <c r="D292" s="13">
        <v>1.1248259570407315E-2</v>
      </c>
      <c r="E292" s="13">
        <v>-0.19275355516966253</v>
      </c>
      <c r="F292" s="13">
        <v>-0.17272883715836751</v>
      </c>
      <c r="G292" s="13">
        <v>7.6187794308599788E-3</v>
      </c>
      <c r="H292" s="13">
        <v>0.11888111888111874</v>
      </c>
      <c r="I292" s="13">
        <v>-1.7537272570829709E-2</v>
      </c>
      <c r="J292" s="13">
        <v>0.30160667073418734</v>
      </c>
      <c r="K292" s="13">
        <v>-6.259288809624397E-2</v>
      </c>
      <c r="L292" s="15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  <c r="BJ292" s="3"/>
      <c r="BK292" s="3"/>
      <c r="BL292" s="3"/>
      <c r="BM292" s="55"/>
    </row>
    <row r="293" spans="1:65">
      <c r="A293" s="30"/>
      <c r="B293" s="46" t="s">
        <v>276</v>
      </c>
      <c r="C293" s="47"/>
      <c r="D293" s="45">
        <v>0.12</v>
      </c>
      <c r="E293" s="45">
        <v>1.4</v>
      </c>
      <c r="F293" s="45">
        <v>1.25</v>
      </c>
      <c r="G293" s="45">
        <v>0.09</v>
      </c>
      <c r="H293" s="45">
        <v>0.92</v>
      </c>
      <c r="I293" s="45">
        <v>0.09</v>
      </c>
      <c r="J293" s="45">
        <v>2.2799999999999998</v>
      </c>
      <c r="K293" s="45">
        <v>0.43</v>
      </c>
      <c r="L293" s="15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  <c r="BK293" s="3"/>
      <c r="BL293" s="3"/>
      <c r="BM293" s="55"/>
    </row>
    <row r="294" spans="1:65">
      <c r="B294" s="31"/>
      <c r="C294" s="20"/>
      <c r="D294" s="20"/>
      <c r="E294" s="20"/>
      <c r="F294" s="20"/>
      <c r="G294" s="20"/>
      <c r="H294" s="20"/>
      <c r="I294" s="20"/>
      <c r="J294" s="20"/>
      <c r="K294" s="20"/>
      <c r="BM294" s="55"/>
    </row>
    <row r="295" spans="1:65" ht="15">
      <c r="B295" s="8" t="s">
        <v>498</v>
      </c>
      <c r="BM295" s="28" t="s">
        <v>67</v>
      </c>
    </row>
    <row r="296" spans="1:65" ht="15">
      <c r="A296" s="25" t="s">
        <v>39</v>
      </c>
      <c r="B296" s="18" t="s">
        <v>111</v>
      </c>
      <c r="C296" s="15" t="s">
        <v>112</v>
      </c>
      <c r="D296" s="16" t="s">
        <v>230</v>
      </c>
      <c r="E296" s="17" t="s">
        <v>230</v>
      </c>
      <c r="F296" s="17" t="s">
        <v>230</v>
      </c>
      <c r="G296" s="17" t="s">
        <v>230</v>
      </c>
      <c r="H296" s="17" t="s">
        <v>230</v>
      </c>
      <c r="I296" s="17" t="s">
        <v>230</v>
      </c>
      <c r="J296" s="17" t="s">
        <v>230</v>
      </c>
      <c r="K296" s="17" t="s">
        <v>230</v>
      </c>
      <c r="L296" s="15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  <c r="BM296" s="28">
        <v>1</v>
      </c>
    </row>
    <row r="297" spans="1:65">
      <c r="A297" s="30"/>
      <c r="B297" s="19" t="s">
        <v>231</v>
      </c>
      <c r="C297" s="9" t="s">
        <v>231</v>
      </c>
      <c r="D297" s="151" t="s">
        <v>234</v>
      </c>
      <c r="E297" s="152" t="s">
        <v>239</v>
      </c>
      <c r="F297" s="152" t="s">
        <v>240</v>
      </c>
      <c r="G297" s="152" t="s">
        <v>242</v>
      </c>
      <c r="H297" s="152" t="s">
        <v>244</v>
      </c>
      <c r="I297" s="152" t="s">
        <v>246</v>
      </c>
      <c r="J297" s="152" t="s">
        <v>248</v>
      </c>
      <c r="K297" s="152" t="s">
        <v>251</v>
      </c>
      <c r="L297" s="15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28" t="s">
        <v>3</v>
      </c>
    </row>
    <row r="298" spans="1:65">
      <c r="A298" s="30"/>
      <c r="B298" s="19"/>
      <c r="C298" s="9"/>
      <c r="D298" s="10" t="s">
        <v>279</v>
      </c>
      <c r="E298" s="11" t="s">
        <v>279</v>
      </c>
      <c r="F298" s="11" t="s">
        <v>279</v>
      </c>
      <c r="G298" s="11" t="s">
        <v>279</v>
      </c>
      <c r="H298" s="11" t="s">
        <v>279</v>
      </c>
      <c r="I298" s="11" t="s">
        <v>279</v>
      </c>
      <c r="J298" s="11" t="s">
        <v>282</v>
      </c>
      <c r="K298" s="11" t="s">
        <v>279</v>
      </c>
      <c r="L298" s="15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28">
        <v>2</v>
      </c>
    </row>
    <row r="299" spans="1:65">
      <c r="A299" s="30"/>
      <c r="B299" s="19"/>
      <c r="C299" s="9"/>
      <c r="D299" s="26" t="s">
        <v>292</v>
      </c>
      <c r="E299" s="26" t="s">
        <v>117</v>
      </c>
      <c r="F299" s="26" t="s">
        <v>269</v>
      </c>
      <c r="G299" s="26" t="s">
        <v>291</v>
      </c>
      <c r="H299" s="26" t="s">
        <v>117</v>
      </c>
      <c r="I299" s="26" t="s">
        <v>293</v>
      </c>
      <c r="J299" s="26" t="s">
        <v>291</v>
      </c>
      <c r="K299" s="26" t="s">
        <v>295</v>
      </c>
      <c r="L299" s="15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28">
        <v>2</v>
      </c>
    </row>
    <row r="300" spans="1:65">
      <c r="A300" s="30"/>
      <c r="B300" s="18">
        <v>1</v>
      </c>
      <c r="C300" s="14">
        <v>1</v>
      </c>
      <c r="D300" s="22">
        <v>0.496</v>
      </c>
      <c r="E300" s="147">
        <v>0.4</v>
      </c>
      <c r="F300" s="22">
        <v>0.378</v>
      </c>
      <c r="G300" s="22">
        <v>0.50800000000000001</v>
      </c>
      <c r="H300" s="22">
        <v>0.57999999999999996</v>
      </c>
      <c r="I300" s="22">
        <v>0.41599999999999998</v>
      </c>
      <c r="J300" s="147">
        <v>0.6</v>
      </c>
      <c r="K300" s="22">
        <v>0.47</v>
      </c>
      <c r="L300" s="15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  <c r="BK300" s="3"/>
      <c r="BL300" s="3"/>
      <c r="BM300" s="28">
        <v>1</v>
      </c>
    </row>
    <row r="301" spans="1:65">
      <c r="A301" s="30"/>
      <c r="B301" s="19">
        <v>1</v>
      </c>
      <c r="C301" s="9">
        <v>2</v>
      </c>
      <c r="D301" s="11">
        <v>0.46600000000000003</v>
      </c>
      <c r="E301" s="148">
        <v>0.3</v>
      </c>
      <c r="F301" s="11">
        <v>0.38200000000000001</v>
      </c>
      <c r="G301" s="11">
        <v>0.49800000000000005</v>
      </c>
      <c r="H301" s="11">
        <v>0.61</v>
      </c>
      <c r="I301" s="11">
        <v>0.41899999999999998</v>
      </c>
      <c r="J301" s="148">
        <v>0.7</v>
      </c>
      <c r="K301" s="11">
        <v>0.47</v>
      </c>
      <c r="L301" s="15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3"/>
      <c r="BJ301" s="3"/>
      <c r="BK301" s="3"/>
      <c r="BL301" s="3"/>
      <c r="BM301" s="28">
        <v>31</v>
      </c>
    </row>
    <row r="302" spans="1:65">
      <c r="A302" s="30"/>
      <c r="B302" s="19">
        <v>1</v>
      </c>
      <c r="C302" s="9">
        <v>3</v>
      </c>
      <c r="D302" s="11">
        <v>0.44800000000000001</v>
      </c>
      <c r="E302" s="148">
        <v>0.4</v>
      </c>
      <c r="F302" s="11">
        <v>0.37</v>
      </c>
      <c r="G302" s="11">
        <v>0.50700000000000001</v>
      </c>
      <c r="H302" s="11">
        <v>0.57999999999999996</v>
      </c>
      <c r="I302" s="11">
        <v>0.40300000000000002</v>
      </c>
      <c r="J302" s="148">
        <v>0.8</v>
      </c>
      <c r="K302" s="11">
        <v>0.48</v>
      </c>
      <c r="L302" s="15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  <c r="BJ302" s="3"/>
      <c r="BK302" s="3"/>
      <c r="BL302" s="3"/>
      <c r="BM302" s="28">
        <v>16</v>
      </c>
    </row>
    <row r="303" spans="1:65">
      <c r="A303" s="30"/>
      <c r="B303" s="19">
        <v>1</v>
      </c>
      <c r="C303" s="9">
        <v>4</v>
      </c>
      <c r="D303" s="11">
        <v>0.47199999999999998</v>
      </c>
      <c r="E303" s="148">
        <v>0.3</v>
      </c>
      <c r="F303" s="11">
        <v>0.38600000000000001</v>
      </c>
      <c r="G303" s="11">
        <v>0.49500000000000005</v>
      </c>
      <c r="H303" s="11">
        <v>0.59</v>
      </c>
      <c r="I303" s="11">
        <v>0.40799999999999997</v>
      </c>
      <c r="J303" s="148">
        <v>0.7</v>
      </c>
      <c r="K303" s="11">
        <v>0.43</v>
      </c>
      <c r="L303" s="15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28">
        <v>0.4683888888888888</v>
      </c>
    </row>
    <row r="304" spans="1:65">
      <c r="A304" s="30"/>
      <c r="B304" s="19">
        <v>1</v>
      </c>
      <c r="C304" s="9">
        <v>5</v>
      </c>
      <c r="D304" s="11">
        <v>0.46800000000000003</v>
      </c>
      <c r="E304" s="148">
        <v>0.4</v>
      </c>
      <c r="F304" s="11">
        <v>0.376</v>
      </c>
      <c r="G304" s="11">
        <v>0.49199999999999999</v>
      </c>
      <c r="H304" s="11">
        <v>0.6</v>
      </c>
      <c r="I304" s="11">
        <v>0.40500000000000003</v>
      </c>
      <c r="J304" s="148">
        <v>0.7</v>
      </c>
      <c r="K304" s="11">
        <v>0.48</v>
      </c>
      <c r="L304" s="15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28">
        <v>31</v>
      </c>
    </row>
    <row r="305" spans="1:65">
      <c r="A305" s="30"/>
      <c r="B305" s="19">
        <v>1</v>
      </c>
      <c r="C305" s="9">
        <v>6</v>
      </c>
      <c r="D305" s="11">
        <v>0.47199999999999998</v>
      </c>
      <c r="E305" s="148">
        <v>0.3</v>
      </c>
      <c r="F305" s="11">
        <v>0.39200000000000002</v>
      </c>
      <c r="G305" s="11">
        <v>0.504</v>
      </c>
      <c r="H305" s="11">
        <v>0.57999999999999996</v>
      </c>
      <c r="I305" s="11">
        <v>0.40100000000000002</v>
      </c>
      <c r="J305" s="148">
        <v>0.7</v>
      </c>
      <c r="K305" s="11">
        <v>0.43</v>
      </c>
      <c r="L305" s="15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55"/>
    </row>
    <row r="306" spans="1:65">
      <c r="A306" s="30"/>
      <c r="B306" s="20" t="s">
        <v>272</v>
      </c>
      <c r="C306" s="12"/>
      <c r="D306" s="23">
        <v>0.47033333333333333</v>
      </c>
      <c r="E306" s="23">
        <v>0.35000000000000003</v>
      </c>
      <c r="F306" s="23">
        <v>0.38066666666666665</v>
      </c>
      <c r="G306" s="23">
        <v>0.5006666666666667</v>
      </c>
      <c r="H306" s="23">
        <v>0.59</v>
      </c>
      <c r="I306" s="23">
        <v>0.40866666666666668</v>
      </c>
      <c r="J306" s="23">
        <v>0.70000000000000007</v>
      </c>
      <c r="K306" s="23">
        <v>0.46</v>
      </c>
      <c r="L306" s="15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  <c r="BK306" s="3"/>
      <c r="BL306" s="3"/>
      <c r="BM306" s="55"/>
    </row>
    <row r="307" spans="1:65">
      <c r="A307" s="30"/>
      <c r="B307" s="3" t="s">
        <v>273</v>
      </c>
      <c r="C307" s="29"/>
      <c r="D307" s="11">
        <v>0.47</v>
      </c>
      <c r="E307" s="11">
        <v>0.35</v>
      </c>
      <c r="F307" s="11">
        <v>0.38</v>
      </c>
      <c r="G307" s="11">
        <v>0.501</v>
      </c>
      <c r="H307" s="11">
        <v>0.58499999999999996</v>
      </c>
      <c r="I307" s="11">
        <v>0.40649999999999997</v>
      </c>
      <c r="J307" s="11">
        <v>0.7</v>
      </c>
      <c r="K307" s="11">
        <v>0.47</v>
      </c>
      <c r="L307" s="15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3"/>
      <c r="BJ307" s="3"/>
      <c r="BK307" s="3"/>
      <c r="BL307" s="3"/>
      <c r="BM307" s="55"/>
    </row>
    <row r="308" spans="1:65">
      <c r="A308" s="30"/>
      <c r="B308" s="3" t="s">
        <v>274</v>
      </c>
      <c r="C308" s="29"/>
      <c r="D308" s="24">
        <v>1.5409953493332369E-2</v>
      </c>
      <c r="E308" s="24">
        <v>5.4772255750516634E-2</v>
      </c>
      <c r="F308" s="24">
        <v>7.7631608682718128E-3</v>
      </c>
      <c r="G308" s="24">
        <v>6.6231915770772146E-3</v>
      </c>
      <c r="H308" s="24">
        <v>1.2649110640673528E-2</v>
      </c>
      <c r="I308" s="24">
        <v>7.2846871358121061E-3</v>
      </c>
      <c r="J308" s="24">
        <v>6.3245553203367597E-2</v>
      </c>
      <c r="K308" s="24">
        <v>2.3664319132398456E-2</v>
      </c>
      <c r="L308" s="15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3"/>
      <c r="BI308" s="3"/>
      <c r="BJ308" s="3"/>
      <c r="BK308" s="3"/>
      <c r="BL308" s="3"/>
      <c r="BM308" s="55"/>
    </row>
    <row r="309" spans="1:65">
      <c r="A309" s="30"/>
      <c r="B309" s="3" t="s">
        <v>87</v>
      </c>
      <c r="C309" s="29"/>
      <c r="D309" s="13">
        <v>3.2763898284902275E-2</v>
      </c>
      <c r="E309" s="13">
        <v>0.15649215928719037</v>
      </c>
      <c r="F309" s="13">
        <v>2.0393592473568686E-2</v>
      </c>
      <c r="G309" s="13">
        <v>1.3228744827717472E-2</v>
      </c>
      <c r="H309" s="13">
        <v>2.143917057741276E-2</v>
      </c>
      <c r="I309" s="13">
        <v>1.7825498701008417E-2</v>
      </c>
      <c r="J309" s="13">
        <v>9.0350790290525132E-2</v>
      </c>
      <c r="K309" s="13">
        <v>5.1444172026953165E-2</v>
      </c>
      <c r="L309" s="15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  <c r="BG309" s="3"/>
      <c r="BH309" s="3"/>
      <c r="BI309" s="3"/>
      <c r="BJ309" s="3"/>
      <c r="BK309" s="3"/>
      <c r="BL309" s="3"/>
      <c r="BM309" s="55"/>
    </row>
    <row r="310" spans="1:65">
      <c r="A310" s="30"/>
      <c r="B310" s="3" t="s">
        <v>275</v>
      </c>
      <c r="C310" s="29"/>
      <c r="D310" s="13">
        <v>4.1513462222750874E-3</v>
      </c>
      <c r="E310" s="13">
        <v>-0.25275767999051102</v>
      </c>
      <c r="F310" s="13">
        <v>-0.18728501957063204</v>
      </c>
      <c r="G310" s="13">
        <v>6.8912347289764142E-2</v>
      </c>
      <c r="H310" s="13">
        <v>0.25963705373028123</v>
      </c>
      <c r="I310" s="13">
        <v>-0.12750563396987291</v>
      </c>
      <c r="J310" s="13">
        <v>0.49448464001897796</v>
      </c>
      <c r="K310" s="13">
        <v>-1.7910093701814511E-2</v>
      </c>
      <c r="L310" s="15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  <c r="BK310" s="3"/>
      <c r="BL310" s="3"/>
      <c r="BM310" s="55"/>
    </row>
    <row r="311" spans="1:65">
      <c r="A311" s="30"/>
      <c r="B311" s="46" t="s">
        <v>276</v>
      </c>
      <c r="C311" s="47"/>
      <c r="D311" s="45">
        <v>0.08</v>
      </c>
      <c r="E311" s="45" t="s">
        <v>277</v>
      </c>
      <c r="F311" s="45">
        <v>1.24</v>
      </c>
      <c r="G311" s="45">
        <v>0.52</v>
      </c>
      <c r="H311" s="45">
        <v>1.83</v>
      </c>
      <c r="I311" s="45">
        <v>0.83</v>
      </c>
      <c r="J311" s="45" t="s">
        <v>277</v>
      </c>
      <c r="K311" s="45">
        <v>0.08</v>
      </c>
      <c r="L311" s="15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  <c r="BI311" s="3"/>
      <c r="BJ311" s="3"/>
      <c r="BK311" s="3"/>
      <c r="BL311" s="3"/>
      <c r="BM311" s="55"/>
    </row>
    <row r="312" spans="1:65">
      <c r="B312" s="31" t="s">
        <v>305</v>
      </c>
      <c r="C312" s="20"/>
      <c r="D312" s="20"/>
      <c r="E312" s="20"/>
      <c r="F312" s="20"/>
      <c r="G312" s="20"/>
      <c r="H312" s="20"/>
      <c r="I312" s="20"/>
      <c r="J312" s="20"/>
      <c r="K312" s="20"/>
      <c r="BM312" s="55"/>
    </row>
    <row r="313" spans="1:65">
      <c r="BM313" s="55"/>
    </row>
    <row r="314" spans="1:65" ht="15">
      <c r="B314" s="8" t="s">
        <v>499</v>
      </c>
      <c r="BM314" s="28" t="s">
        <v>67</v>
      </c>
    </row>
    <row r="315" spans="1:65" ht="15">
      <c r="A315" s="25" t="s">
        <v>52</v>
      </c>
      <c r="B315" s="18" t="s">
        <v>111</v>
      </c>
      <c r="C315" s="15" t="s">
        <v>112</v>
      </c>
      <c r="D315" s="16" t="s">
        <v>230</v>
      </c>
      <c r="E315" s="17" t="s">
        <v>230</v>
      </c>
      <c r="F315" s="17" t="s">
        <v>230</v>
      </c>
      <c r="G315" s="17" t="s">
        <v>230</v>
      </c>
      <c r="H315" s="17" t="s">
        <v>230</v>
      </c>
      <c r="I315" s="17" t="s">
        <v>230</v>
      </c>
      <c r="J315" s="17" t="s">
        <v>230</v>
      </c>
      <c r="K315" s="17" t="s">
        <v>230</v>
      </c>
      <c r="L315" s="17" t="s">
        <v>230</v>
      </c>
      <c r="M315" s="17" t="s">
        <v>230</v>
      </c>
      <c r="N315" s="17" t="s">
        <v>230</v>
      </c>
      <c r="O315" s="17" t="s">
        <v>230</v>
      </c>
      <c r="P315" s="17" t="s">
        <v>230</v>
      </c>
      <c r="Q315" s="17" t="s">
        <v>230</v>
      </c>
      <c r="R315" s="17" t="s">
        <v>230</v>
      </c>
      <c r="S315" s="17" t="s">
        <v>230</v>
      </c>
      <c r="T315" s="17" t="s">
        <v>230</v>
      </c>
      <c r="U315" s="17" t="s">
        <v>230</v>
      </c>
      <c r="V315" s="17" t="s">
        <v>230</v>
      </c>
      <c r="W315" s="17" t="s">
        <v>230</v>
      </c>
      <c r="X315" s="17" t="s">
        <v>230</v>
      </c>
      <c r="Y315" s="17" t="s">
        <v>230</v>
      </c>
      <c r="Z315" s="17" t="s">
        <v>230</v>
      </c>
      <c r="AA315" s="15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  <c r="BG315" s="3"/>
      <c r="BH315" s="3"/>
      <c r="BI315" s="3"/>
      <c r="BJ315" s="3"/>
      <c r="BK315" s="3"/>
      <c r="BL315" s="3"/>
      <c r="BM315" s="28">
        <v>1</v>
      </c>
    </row>
    <row r="316" spans="1:65">
      <c r="A316" s="30"/>
      <c r="B316" s="19" t="s">
        <v>231</v>
      </c>
      <c r="C316" s="9" t="s">
        <v>231</v>
      </c>
      <c r="D316" s="151" t="s">
        <v>233</v>
      </c>
      <c r="E316" s="152" t="s">
        <v>234</v>
      </c>
      <c r="F316" s="152" t="s">
        <v>235</v>
      </c>
      <c r="G316" s="152" t="s">
        <v>236</v>
      </c>
      <c r="H316" s="152" t="s">
        <v>238</v>
      </c>
      <c r="I316" s="152" t="s">
        <v>239</v>
      </c>
      <c r="J316" s="152" t="s">
        <v>240</v>
      </c>
      <c r="K316" s="152" t="s">
        <v>241</v>
      </c>
      <c r="L316" s="152" t="s">
        <v>242</v>
      </c>
      <c r="M316" s="152" t="s">
        <v>245</v>
      </c>
      <c r="N316" s="152" t="s">
        <v>246</v>
      </c>
      <c r="O316" s="152" t="s">
        <v>247</v>
      </c>
      <c r="P316" s="152" t="s">
        <v>248</v>
      </c>
      <c r="Q316" s="152" t="s">
        <v>250</v>
      </c>
      <c r="R316" s="152" t="s">
        <v>251</v>
      </c>
      <c r="S316" s="152" t="s">
        <v>252</v>
      </c>
      <c r="T316" s="152" t="s">
        <v>253</v>
      </c>
      <c r="U316" s="152" t="s">
        <v>255</v>
      </c>
      <c r="V316" s="152" t="s">
        <v>259</v>
      </c>
      <c r="W316" s="152" t="s">
        <v>260</v>
      </c>
      <c r="X316" s="152" t="s">
        <v>261</v>
      </c>
      <c r="Y316" s="152" t="s">
        <v>262</v>
      </c>
      <c r="Z316" s="152" t="s">
        <v>263</v>
      </c>
      <c r="AA316" s="15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  <c r="BG316" s="3"/>
      <c r="BH316" s="3"/>
      <c r="BI316" s="3"/>
      <c r="BJ316" s="3"/>
      <c r="BK316" s="3"/>
      <c r="BL316" s="3"/>
      <c r="BM316" s="28" t="s">
        <v>1</v>
      </c>
    </row>
    <row r="317" spans="1:65">
      <c r="A317" s="30"/>
      <c r="B317" s="19"/>
      <c r="C317" s="9"/>
      <c r="D317" s="10" t="s">
        <v>279</v>
      </c>
      <c r="E317" s="11" t="s">
        <v>281</v>
      </c>
      <c r="F317" s="11" t="s">
        <v>281</v>
      </c>
      <c r="G317" s="11" t="s">
        <v>281</v>
      </c>
      <c r="H317" s="11" t="s">
        <v>282</v>
      </c>
      <c r="I317" s="11" t="s">
        <v>279</v>
      </c>
      <c r="J317" s="11" t="s">
        <v>281</v>
      </c>
      <c r="K317" s="11" t="s">
        <v>282</v>
      </c>
      <c r="L317" s="11" t="s">
        <v>279</v>
      </c>
      <c r="M317" s="11" t="s">
        <v>282</v>
      </c>
      <c r="N317" s="11" t="s">
        <v>279</v>
      </c>
      <c r="O317" s="11" t="s">
        <v>281</v>
      </c>
      <c r="P317" s="11" t="s">
        <v>282</v>
      </c>
      <c r="Q317" s="11" t="s">
        <v>281</v>
      </c>
      <c r="R317" s="11" t="s">
        <v>281</v>
      </c>
      <c r="S317" s="11" t="s">
        <v>279</v>
      </c>
      <c r="T317" s="11" t="s">
        <v>282</v>
      </c>
      <c r="U317" s="11" t="s">
        <v>279</v>
      </c>
      <c r="V317" s="11" t="s">
        <v>279</v>
      </c>
      <c r="W317" s="11" t="s">
        <v>282</v>
      </c>
      <c r="X317" s="11" t="s">
        <v>279</v>
      </c>
      <c r="Y317" s="11" t="s">
        <v>282</v>
      </c>
      <c r="Z317" s="11" t="s">
        <v>279</v>
      </c>
      <c r="AA317" s="15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  <c r="BG317" s="3"/>
      <c r="BH317" s="3"/>
      <c r="BI317" s="3"/>
      <c r="BJ317" s="3"/>
      <c r="BK317" s="3"/>
      <c r="BL317" s="3"/>
      <c r="BM317" s="28">
        <v>2</v>
      </c>
    </row>
    <row r="318" spans="1:65">
      <c r="A318" s="30"/>
      <c r="B318" s="19"/>
      <c r="C318" s="9"/>
      <c r="D318" s="26" t="s">
        <v>291</v>
      </c>
      <c r="E318" s="26" t="s">
        <v>292</v>
      </c>
      <c r="F318" s="26" t="s">
        <v>291</v>
      </c>
      <c r="G318" s="26" t="s">
        <v>293</v>
      </c>
      <c r="H318" s="26" t="s">
        <v>293</v>
      </c>
      <c r="I318" s="26" t="s">
        <v>117</v>
      </c>
      <c r="J318" s="26" t="s">
        <v>269</v>
      </c>
      <c r="K318" s="26" t="s">
        <v>293</v>
      </c>
      <c r="L318" s="26" t="s">
        <v>291</v>
      </c>
      <c r="M318" s="26" t="s">
        <v>294</v>
      </c>
      <c r="N318" s="26" t="s">
        <v>293</v>
      </c>
      <c r="O318" s="26" t="s">
        <v>294</v>
      </c>
      <c r="P318" s="26" t="s">
        <v>291</v>
      </c>
      <c r="Q318" s="26" t="s">
        <v>293</v>
      </c>
      <c r="R318" s="26" t="s">
        <v>295</v>
      </c>
      <c r="S318" s="26" t="s">
        <v>291</v>
      </c>
      <c r="T318" s="26" t="s">
        <v>294</v>
      </c>
      <c r="U318" s="26" t="s">
        <v>116</v>
      </c>
      <c r="V318" s="26" t="s">
        <v>291</v>
      </c>
      <c r="W318" s="26" t="s">
        <v>296</v>
      </c>
      <c r="X318" s="26" t="s">
        <v>291</v>
      </c>
      <c r="Y318" s="26" t="s">
        <v>291</v>
      </c>
      <c r="Z318" s="26" t="s">
        <v>291</v>
      </c>
      <c r="AA318" s="15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  <c r="BG318" s="3"/>
      <c r="BH318" s="3"/>
      <c r="BI318" s="3"/>
      <c r="BJ318" s="3"/>
      <c r="BK318" s="3"/>
      <c r="BL318" s="3"/>
      <c r="BM318" s="28">
        <v>3</v>
      </c>
    </row>
    <row r="319" spans="1:65">
      <c r="A319" s="30"/>
      <c r="B319" s="18">
        <v>1</v>
      </c>
      <c r="C319" s="14">
        <v>1</v>
      </c>
      <c r="D319" s="22">
        <v>5.76</v>
      </c>
      <c r="E319" s="22">
        <v>5.42</v>
      </c>
      <c r="F319" s="22">
        <v>5.56</v>
      </c>
      <c r="G319" s="22">
        <v>5.47</v>
      </c>
      <c r="H319" s="22">
        <v>5.38</v>
      </c>
      <c r="I319" s="147">
        <v>4.7280000000000006</v>
      </c>
      <c r="J319" s="22">
        <v>5.96</v>
      </c>
      <c r="K319" s="147">
        <v>4.79</v>
      </c>
      <c r="L319" s="22">
        <v>5.4359999999999999</v>
      </c>
      <c r="M319" s="22">
        <v>5.83</v>
      </c>
      <c r="N319" s="22">
        <v>5.5159000000000002</v>
      </c>
      <c r="O319" s="22">
        <v>5.85</v>
      </c>
      <c r="P319" s="147">
        <v>6.5099999999999989</v>
      </c>
      <c r="Q319" s="22">
        <v>5.45</v>
      </c>
      <c r="R319" s="22">
        <v>5.13</v>
      </c>
      <c r="S319" s="22">
        <v>5.48</v>
      </c>
      <c r="T319" s="22">
        <v>5.75</v>
      </c>
      <c r="U319" s="22">
        <v>5.22</v>
      </c>
      <c r="V319" s="22">
        <v>5.19</v>
      </c>
      <c r="W319" s="22">
        <v>5.55</v>
      </c>
      <c r="X319" s="22">
        <v>5.64</v>
      </c>
      <c r="Y319" s="22">
        <v>5.75</v>
      </c>
      <c r="Z319" s="22">
        <v>5.62</v>
      </c>
      <c r="AA319" s="15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3"/>
      <c r="BJ319" s="3"/>
      <c r="BK319" s="3"/>
      <c r="BL319" s="3"/>
      <c r="BM319" s="28">
        <v>1</v>
      </c>
    </row>
    <row r="320" spans="1:65">
      <c r="A320" s="30"/>
      <c r="B320" s="19">
        <v>1</v>
      </c>
      <c r="C320" s="9">
        <v>2</v>
      </c>
      <c r="D320" s="11">
        <v>5.72</v>
      </c>
      <c r="E320" s="11">
        <v>5.49</v>
      </c>
      <c r="F320" s="11">
        <v>5.61</v>
      </c>
      <c r="G320" s="11">
        <v>5.4</v>
      </c>
      <c r="H320" s="11">
        <v>5.4</v>
      </c>
      <c r="I320" s="148">
        <v>4.8224999999999998</v>
      </c>
      <c r="J320" s="11">
        <v>5.96</v>
      </c>
      <c r="K320" s="148">
        <v>4.8499999999999996</v>
      </c>
      <c r="L320" s="11">
        <v>5.3739999999999997</v>
      </c>
      <c r="M320" s="11">
        <v>5.71</v>
      </c>
      <c r="N320" s="11">
        <v>5.5248999999999997</v>
      </c>
      <c r="O320" s="11">
        <v>5.82</v>
      </c>
      <c r="P320" s="148">
        <v>6.92</v>
      </c>
      <c r="Q320" s="11">
        <v>5.5</v>
      </c>
      <c r="R320" s="11">
        <v>5.09</v>
      </c>
      <c r="S320" s="11">
        <v>5.57</v>
      </c>
      <c r="T320" s="11">
        <v>5.83</v>
      </c>
      <c r="U320" s="11">
        <v>5.28</v>
      </c>
      <c r="V320" s="11">
        <v>5.2</v>
      </c>
      <c r="W320" s="11">
        <v>5.65</v>
      </c>
      <c r="X320" s="11">
        <v>5.69</v>
      </c>
      <c r="Y320" s="11">
        <v>5.64</v>
      </c>
      <c r="Z320" s="11">
        <v>5.5</v>
      </c>
      <c r="AA320" s="15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3"/>
      <c r="BI320" s="3"/>
      <c r="BJ320" s="3"/>
      <c r="BK320" s="3"/>
      <c r="BL320" s="3"/>
      <c r="BM320" s="28" t="e">
        <v>#N/A</v>
      </c>
    </row>
    <row r="321" spans="1:65">
      <c r="A321" s="30"/>
      <c r="B321" s="19">
        <v>1</v>
      </c>
      <c r="C321" s="9">
        <v>3</v>
      </c>
      <c r="D321" s="11">
        <v>5.61</v>
      </c>
      <c r="E321" s="11">
        <v>5.3</v>
      </c>
      <c r="F321" s="11">
        <v>5.6</v>
      </c>
      <c r="G321" s="11">
        <v>5.57</v>
      </c>
      <c r="H321" s="11">
        <v>5.5</v>
      </c>
      <c r="I321" s="148">
        <v>4.8529999999999998</v>
      </c>
      <c r="J321" s="11">
        <v>5.93</v>
      </c>
      <c r="K321" s="148">
        <v>4.8099999999999996</v>
      </c>
      <c r="L321" s="11">
        <v>5.351</v>
      </c>
      <c r="M321" s="11">
        <v>5.76</v>
      </c>
      <c r="N321" s="11">
        <v>5.5011999999999999</v>
      </c>
      <c r="O321" s="11">
        <v>5.91</v>
      </c>
      <c r="P321" s="149">
        <v>7.7</v>
      </c>
      <c r="Q321" s="11">
        <v>5.49</v>
      </c>
      <c r="R321" s="11">
        <v>5.26</v>
      </c>
      <c r="S321" s="11">
        <v>5.53</v>
      </c>
      <c r="T321" s="11">
        <v>5.71</v>
      </c>
      <c r="U321" s="11">
        <v>5.24</v>
      </c>
      <c r="V321" s="11">
        <v>5.24</v>
      </c>
      <c r="W321" s="11">
        <v>5.63</v>
      </c>
      <c r="X321" s="11">
        <v>5.68</v>
      </c>
      <c r="Y321" s="11">
        <v>5.64</v>
      </c>
      <c r="Z321" s="11">
        <v>5.51</v>
      </c>
      <c r="AA321" s="15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  <c r="BJ321" s="3"/>
      <c r="BK321" s="3"/>
      <c r="BL321" s="3"/>
      <c r="BM321" s="28">
        <v>16</v>
      </c>
    </row>
    <row r="322" spans="1:65">
      <c r="A322" s="30"/>
      <c r="B322" s="19">
        <v>1</v>
      </c>
      <c r="C322" s="9">
        <v>4</v>
      </c>
      <c r="D322" s="11">
        <v>5.66</v>
      </c>
      <c r="E322" s="11">
        <v>5.42</v>
      </c>
      <c r="F322" s="11">
        <v>5.57</v>
      </c>
      <c r="G322" s="11">
        <v>5.53</v>
      </c>
      <c r="H322" s="11">
        <v>5.41</v>
      </c>
      <c r="I322" s="148">
        <v>4.7869999999999999</v>
      </c>
      <c r="J322" s="11">
        <v>5.8000000000000007</v>
      </c>
      <c r="K322" s="148">
        <v>4.8600000000000003</v>
      </c>
      <c r="L322" s="11">
        <v>5.3970000000000002</v>
      </c>
      <c r="M322" s="11">
        <v>5.88</v>
      </c>
      <c r="N322" s="11">
        <v>5.5141</v>
      </c>
      <c r="O322" s="11">
        <v>5.66</v>
      </c>
      <c r="P322" s="148">
        <v>6.8199999999999994</v>
      </c>
      <c r="Q322" s="11">
        <v>5.45</v>
      </c>
      <c r="R322" s="11">
        <v>4.9399999999999995</v>
      </c>
      <c r="S322" s="11">
        <v>5.48</v>
      </c>
      <c r="T322" s="11">
        <v>5.8000000000000007</v>
      </c>
      <c r="U322" s="11">
        <v>5.18</v>
      </c>
      <c r="V322" s="149">
        <v>5.41</v>
      </c>
      <c r="W322" s="11">
        <v>5.66</v>
      </c>
      <c r="X322" s="11">
        <v>5.62</v>
      </c>
      <c r="Y322" s="11">
        <v>5.57</v>
      </c>
      <c r="Z322" s="11">
        <v>5.57</v>
      </c>
      <c r="AA322" s="15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  <c r="BE322" s="3"/>
      <c r="BF322" s="3"/>
      <c r="BG322" s="3"/>
      <c r="BH322" s="3"/>
      <c r="BI322" s="3"/>
      <c r="BJ322" s="3"/>
      <c r="BK322" s="3"/>
      <c r="BL322" s="3"/>
      <c r="BM322" s="28">
        <v>5.5359699999999998</v>
      </c>
    </row>
    <row r="323" spans="1:65">
      <c r="A323" s="30"/>
      <c r="B323" s="19">
        <v>1</v>
      </c>
      <c r="C323" s="9">
        <v>5</v>
      </c>
      <c r="D323" s="11">
        <v>5.62</v>
      </c>
      <c r="E323" s="11">
        <v>5.36</v>
      </c>
      <c r="F323" s="11">
        <v>5.7</v>
      </c>
      <c r="G323" s="11">
        <v>5.51</v>
      </c>
      <c r="H323" s="11">
        <v>5.31</v>
      </c>
      <c r="I323" s="148">
        <v>4.7264999999999997</v>
      </c>
      <c r="J323" s="11">
        <v>5.8999999999999995</v>
      </c>
      <c r="K323" s="148">
        <v>4.79</v>
      </c>
      <c r="L323" s="11">
        <v>5.3319999999999999</v>
      </c>
      <c r="M323" s="11">
        <v>5.66</v>
      </c>
      <c r="N323" s="11">
        <v>5.5102000000000002</v>
      </c>
      <c r="O323" s="11">
        <v>5.8</v>
      </c>
      <c r="P323" s="148">
        <v>7.01</v>
      </c>
      <c r="Q323" s="11">
        <v>5.37</v>
      </c>
      <c r="R323" s="11">
        <v>5.0599999999999996</v>
      </c>
      <c r="S323" s="11">
        <v>5.5</v>
      </c>
      <c r="T323" s="11">
        <v>5.75</v>
      </c>
      <c r="U323" s="11">
        <v>5.2</v>
      </c>
      <c r="V323" s="11">
        <v>5.21</v>
      </c>
      <c r="W323" s="149">
        <v>5.41</v>
      </c>
      <c r="X323" s="11">
        <v>5.5</v>
      </c>
      <c r="Y323" s="11">
        <v>5.72</v>
      </c>
      <c r="Z323" s="11">
        <v>5.63</v>
      </c>
      <c r="AA323" s="15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  <c r="BG323" s="3"/>
      <c r="BH323" s="3"/>
      <c r="BI323" s="3"/>
      <c r="BJ323" s="3"/>
      <c r="BK323" s="3"/>
      <c r="BL323" s="3"/>
      <c r="BM323" s="28">
        <v>32</v>
      </c>
    </row>
    <row r="324" spans="1:65">
      <c r="A324" s="30"/>
      <c r="B324" s="19">
        <v>1</v>
      </c>
      <c r="C324" s="9">
        <v>6</v>
      </c>
      <c r="D324" s="11">
        <v>5.69</v>
      </c>
      <c r="E324" s="11">
        <v>5.34</v>
      </c>
      <c r="F324" s="11">
        <v>5.58</v>
      </c>
      <c r="G324" s="11">
        <v>5.66</v>
      </c>
      <c r="H324" s="11">
        <v>5.41</v>
      </c>
      <c r="I324" s="148">
        <v>4.657</v>
      </c>
      <c r="J324" s="11">
        <v>5.8999999999999995</v>
      </c>
      <c r="K324" s="148">
        <v>4.87</v>
      </c>
      <c r="L324" s="11">
        <v>5.3440000000000003</v>
      </c>
      <c r="M324" s="11">
        <v>5.94</v>
      </c>
      <c r="N324" s="11">
        <v>5.5121000000000002</v>
      </c>
      <c r="O324" s="11">
        <v>5.72</v>
      </c>
      <c r="P324" s="148">
        <v>6.83</v>
      </c>
      <c r="Q324" s="149">
        <v>5.26</v>
      </c>
      <c r="R324" s="11">
        <v>5.19</v>
      </c>
      <c r="S324" s="11">
        <v>5.42</v>
      </c>
      <c r="T324" s="11">
        <v>5.75</v>
      </c>
      <c r="U324" s="11">
        <v>5.16</v>
      </c>
      <c r="V324" s="11">
        <v>5.23</v>
      </c>
      <c r="W324" s="11">
        <v>5.65</v>
      </c>
      <c r="X324" s="11">
        <v>5.54</v>
      </c>
      <c r="Y324" s="11">
        <v>5.75</v>
      </c>
      <c r="Z324" s="11">
        <v>5.6</v>
      </c>
      <c r="AA324" s="15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  <c r="BG324" s="3"/>
      <c r="BH324" s="3"/>
      <c r="BI324" s="3"/>
      <c r="BJ324" s="3"/>
      <c r="BK324" s="3"/>
      <c r="BL324" s="3"/>
      <c r="BM324" s="55"/>
    </row>
    <row r="325" spans="1:65">
      <c r="A325" s="30"/>
      <c r="B325" s="20" t="s">
        <v>272</v>
      </c>
      <c r="C325" s="12"/>
      <c r="D325" s="23">
        <v>5.6766666666666667</v>
      </c>
      <c r="E325" s="23">
        <v>5.3883333333333328</v>
      </c>
      <c r="F325" s="23">
        <v>5.6033333333333326</v>
      </c>
      <c r="G325" s="23">
        <v>5.5233333333333334</v>
      </c>
      <c r="H325" s="23">
        <v>5.4016666666666664</v>
      </c>
      <c r="I325" s="23">
        <v>4.7623333333333333</v>
      </c>
      <c r="J325" s="23">
        <v>5.9083333333333341</v>
      </c>
      <c r="K325" s="23">
        <v>4.8283333333333331</v>
      </c>
      <c r="L325" s="23">
        <v>5.3723333333333336</v>
      </c>
      <c r="M325" s="23">
        <v>5.796666666666666</v>
      </c>
      <c r="N325" s="23">
        <v>5.513066666666667</v>
      </c>
      <c r="O325" s="23">
        <v>5.793333333333333</v>
      </c>
      <c r="P325" s="23">
        <v>6.9649999999999999</v>
      </c>
      <c r="Q325" s="23">
        <v>5.419999999999999</v>
      </c>
      <c r="R325" s="23">
        <v>5.1116666666666664</v>
      </c>
      <c r="S325" s="23">
        <v>5.496666666666667</v>
      </c>
      <c r="T325" s="23">
        <v>5.7650000000000006</v>
      </c>
      <c r="U325" s="23">
        <v>5.2133333333333338</v>
      </c>
      <c r="V325" s="23">
        <v>5.246666666666667</v>
      </c>
      <c r="W325" s="23">
        <v>5.5916666666666659</v>
      </c>
      <c r="X325" s="23">
        <v>5.6116666666666672</v>
      </c>
      <c r="Y325" s="23">
        <v>5.6783333333333337</v>
      </c>
      <c r="Z325" s="23">
        <v>5.5716666666666663</v>
      </c>
      <c r="AA325" s="15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  <c r="BG325" s="3"/>
      <c r="BH325" s="3"/>
      <c r="BI325" s="3"/>
      <c r="BJ325" s="3"/>
      <c r="BK325" s="3"/>
      <c r="BL325" s="3"/>
      <c r="BM325" s="55"/>
    </row>
    <row r="326" spans="1:65">
      <c r="A326" s="30"/>
      <c r="B326" s="3" t="s">
        <v>273</v>
      </c>
      <c r="C326" s="29"/>
      <c r="D326" s="11">
        <v>5.6750000000000007</v>
      </c>
      <c r="E326" s="11">
        <v>5.3900000000000006</v>
      </c>
      <c r="F326" s="11">
        <v>5.59</v>
      </c>
      <c r="G326" s="11">
        <v>5.52</v>
      </c>
      <c r="H326" s="11">
        <v>5.4050000000000002</v>
      </c>
      <c r="I326" s="11">
        <v>4.7575000000000003</v>
      </c>
      <c r="J326" s="11">
        <v>5.9149999999999991</v>
      </c>
      <c r="K326" s="11">
        <v>4.83</v>
      </c>
      <c r="L326" s="11">
        <v>5.3624999999999998</v>
      </c>
      <c r="M326" s="11">
        <v>5.7949999999999999</v>
      </c>
      <c r="N326" s="11">
        <v>5.5130999999999997</v>
      </c>
      <c r="O326" s="11">
        <v>5.8100000000000005</v>
      </c>
      <c r="P326" s="11">
        <v>6.875</v>
      </c>
      <c r="Q326" s="11">
        <v>5.45</v>
      </c>
      <c r="R326" s="11">
        <v>5.1099999999999994</v>
      </c>
      <c r="S326" s="11">
        <v>5.49</v>
      </c>
      <c r="T326" s="11">
        <v>5.75</v>
      </c>
      <c r="U326" s="11">
        <v>5.21</v>
      </c>
      <c r="V326" s="11">
        <v>5.2200000000000006</v>
      </c>
      <c r="W326" s="11">
        <v>5.6400000000000006</v>
      </c>
      <c r="X326" s="11">
        <v>5.63</v>
      </c>
      <c r="Y326" s="11">
        <v>5.68</v>
      </c>
      <c r="Z326" s="11">
        <v>5.585</v>
      </c>
      <c r="AA326" s="15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  <c r="BI326" s="3"/>
      <c r="BJ326" s="3"/>
      <c r="BK326" s="3"/>
      <c r="BL326" s="3"/>
      <c r="BM326" s="55"/>
    </row>
    <row r="327" spans="1:65">
      <c r="A327" s="30"/>
      <c r="B327" s="3" t="s">
        <v>274</v>
      </c>
      <c r="C327" s="29"/>
      <c r="D327" s="24">
        <v>5.8195074247453682E-2</v>
      </c>
      <c r="E327" s="24">
        <v>6.8239773348588134E-2</v>
      </c>
      <c r="F327" s="24">
        <v>5.0859282994028504E-2</v>
      </c>
      <c r="G327" s="24">
        <v>8.8468450120179398E-2</v>
      </c>
      <c r="H327" s="24">
        <v>6.112828041640532E-2</v>
      </c>
      <c r="I327" s="24">
        <v>7.2120501015083396E-2</v>
      </c>
      <c r="J327" s="24">
        <v>5.9469880331699296E-2</v>
      </c>
      <c r="K327" s="24">
        <v>3.6009258068817121E-2</v>
      </c>
      <c r="L327" s="24">
        <v>3.885700280086804E-2</v>
      </c>
      <c r="M327" s="24">
        <v>0.10595596569644714</v>
      </c>
      <c r="N327" s="24">
        <v>7.7342528189002085E-3</v>
      </c>
      <c r="O327" s="24">
        <v>9.0258886912406952E-2</v>
      </c>
      <c r="P327" s="24">
        <v>0.39763048172895432</v>
      </c>
      <c r="Q327" s="24">
        <v>9.0774445743281862E-2</v>
      </c>
      <c r="R327" s="24">
        <v>0.11052903087726187</v>
      </c>
      <c r="S327" s="24">
        <v>5.0859282994028483E-2</v>
      </c>
      <c r="T327" s="24">
        <v>4.2778499272415019E-2</v>
      </c>
      <c r="U327" s="24">
        <v>4.3204937989385829E-2</v>
      </c>
      <c r="V327" s="24">
        <v>8.2138095100060968E-2</v>
      </c>
      <c r="W327" s="24">
        <v>9.765585833254796E-2</v>
      </c>
      <c r="X327" s="24">
        <v>7.6528861657982783E-2</v>
      </c>
      <c r="Y327" s="24">
        <v>7.3052492542463335E-2</v>
      </c>
      <c r="Z327" s="24">
        <v>5.5647701360134069E-2</v>
      </c>
      <c r="AA327" s="203"/>
      <c r="AB327" s="204"/>
      <c r="AC327" s="204"/>
      <c r="AD327" s="204"/>
      <c r="AE327" s="204"/>
      <c r="AF327" s="204"/>
      <c r="AG327" s="204"/>
      <c r="AH327" s="204"/>
      <c r="AI327" s="204"/>
      <c r="AJ327" s="204"/>
      <c r="AK327" s="204"/>
      <c r="AL327" s="204"/>
      <c r="AM327" s="204"/>
      <c r="AN327" s="204"/>
      <c r="AO327" s="204"/>
      <c r="AP327" s="204"/>
      <c r="AQ327" s="204"/>
      <c r="AR327" s="204"/>
      <c r="AS327" s="204"/>
      <c r="AT327" s="204"/>
      <c r="AU327" s="204"/>
      <c r="AV327" s="204"/>
      <c r="AW327" s="204"/>
      <c r="AX327" s="204"/>
      <c r="AY327" s="204"/>
      <c r="AZ327" s="204"/>
      <c r="BA327" s="204"/>
      <c r="BB327" s="204"/>
      <c r="BC327" s="204"/>
      <c r="BD327" s="204"/>
      <c r="BE327" s="204"/>
      <c r="BF327" s="204"/>
      <c r="BG327" s="204"/>
      <c r="BH327" s="204"/>
      <c r="BI327" s="204"/>
      <c r="BJ327" s="204"/>
      <c r="BK327" s="204"/>
      <c r="BL327" s="204"/>
      <c r="BM327" s="56"/>
    </row>
    <row r="328" spans="1:65">
      <c r="A328" s="30"/>
      <c r="B328" s="3" t="s">
        <v>87</v>
      </c>
      <c r="C328" s="29"/>
      <c r="D328" s="13">
        <v>1.0251627876826838E-2</v>
      </c>
      <c r="E328" s="13">
        <v>1.2664356328225452E-2</v>
      </c>
      <c r="F328" s="13">
        <v>9.0766120750794491E-3</v>
      </c>
      <c r="G328" s="13">
        <v>1.6017220902868931E-2</v>
      </c>
      <c r="H328" s="13">
        <v>1.131655916378994E-2</v>
      </c>
      <c r="I328" s="13">
        <v>1.5143942258364261E-2</v>
      </c>
      <c r="J328" s="13">
        <v>1.0065424033573928E-2</v>
      </c>
      <c r="K328" s="13">
        <v>7.4579064001692348E-3</v>
      </c>
      <c r="L328" s="13">
        <v>7.2327981884100093E-3</v>
      </c>
      <c r="M328" s="13">
        <v>1.8278774990761439E-2</v>
      </c>
      <c r="N328" s="13">
        <v>1.4028948471933723E-3</v>
      </c>
      <c r="O328" s="13">
        <v>1.5579784852544354E-2</v>
      </c>
      <c r="P328" s="13">
        <v>5.7089803550460061E-2</v>
      </c>
      <c r="Q328" s="13">
        <v>1.6748052720162707E-2</v>
      </c>
      <c r="R328" s="13">
        <v>2.1622894856979828E-2</v>
      </c>
      <c r="S328" s="13">
        <v>9.2527500898778314E-3</v>
      </c>
      <c r="T328" s="13">
        <v>7.4203814869757178E-3</v>
      </c>
      <c r="U328" s="13">
        <v>8.2873921974525241E-3</v>
      </c>
      <c r="V328" s="13">
        <v>1.5655291315132332E-2</v>
      </c>
      <c r="W328" s="13">
        <v>1.7464535022214244E-2</v>
      </c>
      <c r="X328" s="13">
        <v>1.3637456784909316E-2</v>
      </c>
      <c r="Y328" s="13">
        <v>1.2865129300110948E-2</v>
      </c>
      <c r="Z328" s="13">
        <v>9.9876221406163465E-3</v>
      </c>
      <c r="AA328" s="15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  <c r="BG328" s="3"/>
      <c r="BH328" s="3"/>
      <c r="BI328" s="3"/>
      <c r="BJ328" s="3"/>
      <c r="BK328" s="3"/>
      <c r="BL328" s="3"/>
      <c r="BM328" s="55"/>
    </row>
    <row r="329" spans="1:65">
      <c r="A329" s="30"/>
      <c r="B329" s="3" t="s">
        <v>275</v>
      </c>
      <c r="C329" s="29"/>
      <c r="D329" s="13">
        <v>2.5414998034069436E-2</v>
      </c>
      <c r="E329" s="13">
        <v>-2.6668617544290729E-2</v>
      </c>
      <c r="F329" s="13">
        <v>1.216829811818565E-2</v>
      </c>
      <c r="G329" s="13">
        <v>-2.2826472445960366E-3</v>
      </c>
      <c r="H329" s="13">
        <v>-2.4260126650493707E-2</v>
      </c>
      <c r="I329" s="13">
        <v>-0.13974726500805934</v>
      </c>
      <c r="J329" s="13">
        <v>6.726252731379212E-2</v>
      </c>
      <c r="K329" s="13">
        <v>-0.12782523508376431</v>
      </c>
      <c r="L329" s="13">
        <v>-2.9558806616846955E-2</v>
      </c>
      <c r="M329" s="13">
        <v>4.7091416078242077E-2</v>
      </c>
      <c r="N329" s="13">
        <v>-4.1371852328196956E-3</v>
      </c>
      <c r="O329" s="13">
        <v>4.6489293354792904E-2</v>
      </c>
      <c r="P329" s="13">
        <v>0.25813543064720368</v>
      </c>
      <c r="Q329" s="13">
        <v>-2.0948451671522927E-2</v>
      </c>
      <c r="R329" s="13">
        <v>-7.6644803590578237E-2</v>
      </c>
      <c r="S329" s="13">
        <v>-7.0996290321899691E-3</v>
      </c>
      <c r="T329" s="13">
        <v>4.1371250205474608E-2</v>
      </c>
      <c r="U329" s="13">
        <v>-5.8280060525376043E-2</v>
      </c>
      <c r="V329" s="13">
        <v>-5.2258833290883544E-2</v>
      </c>
      <c r="W329" s="13">
        <v>1.0060868586113436E-2</v>
      </c>
      <c r="X329" s="13">
        <v>1.3673604926809135E-2</v>
      </c>
      <c r="Y329" s="13">
        <v>2.5716059395794133E-2</v>
      </c>
      <c r="Z329" s="13">
        <v>6.448132245417959E-3</v>
      </c>
      <c r="AA329" s="15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  <c r="BG329" s="3"/>
      <c r="BH329" s="3"/>
      <c r="BI329" s="3"/>
      <c r="BJ329" s="3"/>
      <c r="BK329" s="3"/>
      <c r="BL329" s="3"/>
      <c r="BM329" s="55"/>
    </row>
    <row r="330" spans="1:65">
      <c r="A330" s="30"/>
      <c r="B330" s="46" t="s">
        <v>276</v>
      </c>
      <c r="C330" s="47"/>
      <c r="D330" s="45">
        <v>0.67</v>
      </c>
      <c r="E330" s="45">
        <v>0.59</v>
      </c>
      <c r="F330" s="45">
        <v>0.35</v>
      </c>
      <c r="G330" s="45">
        <v>0</v>
      </c>
      <c r="H330" s="45">
        <v>0.54</v>
      </c>
      <c r="I330" s="45">
        <v>3.35</v>
      </c>
      <c r="J330" s="45">
        <v>1.69</v>
      </c>
      <c r="K330" s="45">
        <v>3.06</v>
      </c>
      <c r="L330" s="45">
        <v>0.66</v>
      </c>
      <c r="M330" s="45">
        <v>1.2</v>
      </c>
      <c r="N330" s="45">
        <v>0.05</v>
      </c>
      <c r="O330" s="45">
        <v>1.19</v>
      </c>
      <c r="P330" s="45">
        <v>6.34</v>
      </c>
      <c r="Q330" s="45">
        <v>0.45</v>
      </c>
      <c r="R330" s="45">
        <v>1.81</v>
      </c>
      <c r="S330" s="45">
        <v>0.12</v>
      </c>
      <c r="T330" s="45">
        <v>1.06</v>
      </c>
      <c r="U330" s="45">
        <v>1.36</v>
      </c>
      <c r="V330" s="45">
        <v>1.22</v>
      </c>
      <c r="W330" s="45">
        <v>0.3</v>
      </c>
      <c r="X330" s="45">
        <v>0.39</v>
      </c>
      <c r="Y330" s="45">
        <v>0.68</v>
      </c>
      <c r="Z330" s="45">
        <v>0.21</v>
      </c>
      <c r="AA330" s="15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3"/>
      <c r="BF330" s="3"/>
      <c r="BG330" s="3"/>
      <c r="BH330" s="3"/>
      <c r="BI330" s="3"/>
      <c r="BJ330" s="3"/>
      <c r="BK330" s="3"/>
      <c r="BL330" s="3"/>
      <c r="BM330" s="55"/>
    </row>
    <row r="331" spans="1:65">
      <c r="B331" s="31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  <c r="BM331" s="55"/>
    </row>
    <row r="332" spans="1:65" ht="15">
      <c r="B332" s="8" t="s">
        <v>500</v>
      </c>
      <c r="BM332" s="28" t="s">
        <v>67</v>
      </c>
    </row>
    <row r="333" spans="1:65" ht="15">
      <c r="A333" s="25" t="s">
        <v>42</v>
      </c>
      <c r="B333" s="18" t="s">
        <v>111</v>
      </c>
      <c r="C333" s="15" t="s">
        <v>112</v>
      </c>
      <c r="D333" s="16" t="s">
        <v>230</v>
      </c>
      <c r="E333" s="17" t="s">
        <v>230</v>
      </c>
      <c r="F333" s="17" t="s">
        <v>230</v>
      </c>
      <c r="G333" s="17" t="s">
        <v>230</v>
      </c>
      <c r="H333" s="17" t="s">
        <v>230</v>
      </c>
      <c r="I333" s="17" t="s">
        <v>230</v>
      </c>
      <c r="J333" s="17" t="s">
        <v>230</v>
      </c>
      <c r="K333" s="17" t="s">
        <v>230</v>
      </c>
      <c r="L333" s="17" t="s">
        <v>230</v>
      </c>
      <c r="M333" s="17" t="s">
        <v>230</v>
      </c>
      <c r="N333" s="17" t="s">
        <v>230</v>
      </c>
      <c r="O333" s="17" t="s">
        <v>230</v>
      </c>
      <c r="P333" s="17" t="s">
        <v>230</v>
      </c>
      <c r="Q333" s="17" t="s">
        <v>230</v>
      </c>
      <c r="R333" s="17" t="s">
        <v>230</v>
      </c>
      <c r="S333" s="17" t="s">
        <v>230</v>
      </c>
      <c r="T333" s="17" t="s">
        <v>230</v>
      </c>
      <c r="U333" s="17" t="s">
        <v>230</v>
      </c>
      <c r="V333" s="17" t="s">
        <v>230</v>
      </c>
      <c r="W333" s="17" t="s">
        <v>230</v>
      </c>
      <c r="X333" s="17" t="s">
        <v>230</v>
      </c>
      <c r="Y333" s="17" t="s">
        <v>230</v>
      </c>
      <c r="Z333" s="17" t="s">
        <v>230</v>
      </c>
      <c r="AA333" s="15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  <c r="BH333" s="3"/>
      <c r="BI333" s="3"/>
      <c r="BJ333" s="3"/>
      <c r="BK333" s="3"/>
      <c r="BL333" s="3"/>
      <c r="BM333" s="28">
        <v>1</v>
      </c>
    </row>
    <row r="334" spans="1:65">
      <c r="A334" s="30"/>
      <c r="B334" s="19" t="s">
        <v>231</v>
      </c>
      <c r="C334" s="9" t="s">
        <v>231</v>
      </c>
      <c r="D334" s="151" t="s">
        <v>233</v>
      </c>
      <c r="E334" s="152" t="s">
        <v>234</v>
      </c>
      <c r="F334" s="152" t="s">
        <v>235</v>
      </c>
      <c r="G334" s="152" t="s">
        <v>236</v>
      </c>
      <c r="H334" s="152" t="s">
        <v>238</v>
      </c>
      <c r="I334" s="152" t="s">
        <v>239</v>
      </c>
      <c r="J334" s="152" t="s">
        <v>241</v>
      </c>
      <c r="K334" s="152" t="s">
        <v>242</v>
      </c>
      <c r="L334" s="152" t="s">
        <v>244</v>
      </c>
      <c r="M334" s="152" t="s">
        <v>245</v>
      </c>
      <c r="N334" s="152" t="s">
        <v>246</v>
      </c>
      <c r="O334" s="152" t="s">
        <v>247</v>
      </c>
      <c r="P334" s="152" t="s">
        <v>248</v>
      </c>
      <c r="Q334" s="152" t="s">
        <v>250</v>
      </c>
      <c r="R334" s="152" t="s">
        <v>251</v>
      </c>
      <c r="S334" s="152" t="s">
        <v>252</v>
      </c>
      <c r="T334" s="152" t="s">
        <v>253</v>
      </c>
      <c r="U334" s="152" t="s">
        <v>255</v>
      </c>
      <c r="V334" s="152" t="s">
        <v>259</v>
      </c>
      <c r="W334" s="152" t="s">
        <v>260</v>
      </c>
      <c r="X334" s="152" t="s">
        <v>261</v>
      </c>
      <c r="Y334" s="152" t="s">
        <v>262</v>
      </c>
      <c r="Z334" s="152" t="s">
        <v>263</v>
      </c>
      <c r="AA334" s="15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  <c r="BH334" s="3"/>
      <c r="BI334" s="3"/>
      <c r="BJ334" s="3"/>
      <c r="BK334" s="3"/>
      <c r="BL334" s="3"/>
      <c r="BM334" s="28" t="s">
        <v>3</v>
      </c>
    </row>
    <row r="335" spans="1:65">
      <c r="A335" s="30"/>
      <c r="B335" s="19"/>
      <c r="C335" s="9"/>
      <c r="D335" s="10" t="s">
        <v>279</v>
      </c>
      <c r="E335" s="11" t="s">
        <v>279</v>
      </c>
      <c r="F335" s="11" t="s">
        <v>281</v>
      </c>
      <c r="G335" s="11" t="s">
        <v>282</v>
      </c>
      <c r="H335" s="11" t="s">
        <v>282</v>
      </c>
      <c r="I335" s="11" t="s">
        <v>279</v>
      </c>
      <c r="J335" s="11" t="s">
        <v>282</v>
      </c>
      <c r="K335" s="11" t="s">
        <v>279</v>
      </c>
      <c r="L335" s="11" t="s">
        <v>279</v>
      </c>
      <c r="M335" s="11" t="s">
        <v>282</v>
      </c>
      <c r="N335" s="11" t="s">
        <v>279</v>
      </c>
      <c r="O335" s="11" t="s">
        <v>279</v>
      </c>
      <c r="P335" s="11" t="s">
        <v>282</v>
      </c>
      <c r="Q335" s="11" t="s">
        <v>279</v>
      </c>
      <c r="R335" s="11" t="s">
        <v>279</v>
      </c>
      <c r="S335" s="11" t="s">
        <v>279</v>
      </c>
      <c r="T335" s="11" t="s">
        <v>282</v>
      </c>
      <c r="U335" s="11" t="s">
        <v>279</v>
      </c>
      <c r="V335" s="11" t="s">
        <v>279</v>
      </c>
      <c r="W335" s="11" t="s">
        <v>282</v>
      </c>
      <c r="X335" s="11" t="s">
        <v>279</v>
      </c>
      <c r="Y335" s="11" t="s">
        <v>282</v>
      </c>
      <c r="Z335" s="11" t="s">
        <v>279</v>
      </c>
      <c r="AA335" s="15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  <c r="BG335" s="3"/>
      <c r="BH335" s="3"/>
      <c r="BI335" s="3"/>
      <c r="BJ335" s="3"/>
      <c r="BK335" s="3"/>
      <c r="BL335" s="3"/>
      <c r="BM335" s="28">
        <v>1</v>
      </c>
    </row>
    <row r="336" spans="1:65">
      <c r="A336" s="30"/>
      <c r="B336" s="19"/>
      <c r="C336" s="9"/>
      <c r="D336" s="26" t="s">
        <v>291</v>
      </c>
      <c r="E336" s="26" t="s">
        <v>292</v>
      </c>
      <c r="F336" s="26" t="s">
        <v>291</v>
      </c>
      <c r="G336" s="26" t="s">
        <v>293</v>
      </c>
      <c r="H336" s="26" t="s">
        <v>293</v>
      </c>
      <c r="I336" s="26" t="s">
        <v>117</v>
      </c>
      <c r="J336" s="26" t="s">
        <v>293</v>
      </c>
      <c r="K336" s="26" t="s">
        <v>291</v>
      </c>
      <c r="L336" s="26" t="s">
        <v>117</v>
      </c>
      <c r="M336" s="26" t="s">
        <v>294</v>
      </c>
      <c r="N336" s="26" t="s">
        <v>293</v>
      </c>
      <c r="O336" s="26" t="s">
        <v>294</v>
      </c>
      <c r="P336" s="26" t="s">
        <v>291</v>
      </c>
      <c r="Q336" s="26" t="s">
        <v>293</v>
      </c>
      <c r="R336" s="26" t="s">
        <v>295</v>
      </c>
      <c r="S336" s="26" t="s">
        <v>291</v>
      </c>
      <c r="T336" s="26" t="s">
        <v>294</v>
      </c>
      <c r="U336" s="26" t="s">
        <v>116</v>
      </c>
      <c r="V336" s="26" t="s">
        <v>291</v>
      </c>
      <c r="W336" s="26" t="s">
        <v>296</v>
      </c>
      <c r="X336" s="26" t="s">
        <v>291</v>
      </c>
      <c r="Y336" s="26" t="s">
        <v>291</v>
      </c>
      <c r="Z336" s="26" t="s">
        <v>291</v>
      </c>
      <c r="AA336" s="15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  <c r="BA336" s="3"/>
      <c r="BB336" s="3"/>
      <c r="BC336" s="3"/>
      <c r="BD336" s="3"/>
      <c r="BE336" s="3"/>
      <c r="BF336" s="3"/>
      <c r="BG336" s="3"/>
      <c r="BH336" s="3"/>
      <c r="BI336" s="3"/>
      <c r="BJ336" s="3"/>
      <c r="BK336" s="3"/>
      <c r="BL336" s="3"/>
      <c r="BM336" s="28">
        <v>2</v>
      </c>
    </row>
    <row r="337" spans="1:65">
      <c r="A337" s="30"/>
      <c r="B337" s="18">
        <v>1</v>
      </c>
      <c r="C337" s="14">
        <v>1</v>
      </c>
      <c r="D337" s="205">
        <v>10.6</v>
      </c>
      <c r="E337" s="205">
        <v>9.6</v>
      </c>
      <c r="F337" s="222">
        <v>14</v>
      </c>
      <c r="G337" s="205">
        <v>9.5</v>
      </c>
      <c r="H337" s="222">
        <v>12.7</v>
      </c>
      <c r="I337" s="222">
        <v>9</v>
      </c>
      <c r="J337" s="222">
        <v>10</v>
      </c>
      <c r="K337" s="205">
        <v>10.4</v>
      </c>
      <c r="L337" s="205">
        <v>11.23</v>
      </c>
      <c r="M337" s="205">
        <v>11</v>
      </c>
      <c r="N337" s="205">
        <v>10.39</v>
      </c>
      <c r="O337" s="205">
        <v>10.87</v>
      </c>
      <c r="P337" s="222">
        <v>11.7</v>
      </c>
      <c r="Q337" s="205">
        <v>11.1</v>
      </c>
      <c r="R337" s="205">
        <v>9.6</v>
      </c>
      <c r="S337" s="205">
        <v>10.45</v>
      </c>
      <c r="T337" s="205">
        <v>11.2</v>
      </c>
      <c r="U337" s="205">
        <v>10</v>
      </c>
      <c r="V337" s="205">
        <v>9.1999999999999993</v>
      </c>
      <c r="W337" s="222">
        <v>8</v>
      </c>
      <c r="X337" s="205">
        <v>10.5</v>
      </c>
      <c r="Y337" s="205">
        <v>10.36</v>
      </c>
      <c r="Z337" s="205">
        <v>10.35</v>
      </c>
      <c r="AA337" s="206"/>
      <c r="AB337" s="207"/>
      <c r="AC337" s="207"/>
      <c r="AD337" s="207"/>
      <c r="AE337" s="207"/>
      <c r="AF337" s="207"/>
      <c r="AG337" s="207"/>
      <c r="AH337" s="207"/>
      <c r="AI337" s="207"/>
      <c r="AJ337" s="207"/>
      <c r="AK337" s="207"/>
      <c r="AL337" s="207"/>
      <c r="AM337" s="207"/>
      <c r="AN337" s="207"/>
      <c r="AO337" s="207"/>
      <c r="AP337" s="207"/>
      <c r="AQ337" s="207"/>
      <c r="AR337" s="207"/>
      <c r="AS337" s="207"/>
      <c r="AT337" s="207"/>
      <c r="AU337" s="207"/>
      <c r="AV337" s="207"/>
      <c r="AW337" s="207"/>
      <c r="AX337" s="207"/>
      <c r="AY337" s="207"/>
      <c r="AZ337" s="207"/>
      <c r="BA337" s="207"/>
      <c r="BB337" s="207"/>
      <c r="BC337" s="207"/>
      <c r="BD337" s="207"/>
      <c r="BE337" s="207"/>
      <c r="BF337" s="207"/>
      <c r="BG337" s="207"/>
      <c r="BH337" s="207"/>
      <c r="BI337" s="207"/>
      <c r="BJ337" s="207"/>
      <c r="BK337" s="207"/>
      <c r="BL337" s="207"/>
      <c r="BM337" s="208">
        <v>1</v>
      </c>
    </row>
    <row r="338" spans="1:65">
      <c r="A338" s="30"/>
      <c r="B338" s="19">
        <v>1</v>
      </c>
      <c r="C338" s="9">
        <v>2</v>
      </c>
      <c r="D338" s="209">
        <v>10.85</v>
      </c>
      <c r="E338" s="209">
        <v>9.6</v>
      </c>
      <c r="F338" s="223">
        <v>14</v>
      </c>
      <c r="G338" s="209">
        <v>9.4</v>
      </c>
      <c r="H338" s="223">
        <v>13.5</v>
      </c>
      <c r="I338" s="223">
        <v>9</v>
      </c>
      <c r="J338" s="223">
        <v>10</v>
      </c>
      <c r="K338" s="209">
        <v>10.199999999999999</v>
      </c>
      <c r="L338" s="209">
        <v>10.65</v>
      </c>
      <c r="M338" s="209">
        <v>10.6</v>
      </c>
      <c r="N338" s="209">
        <v>10.43</v>
      </c>
      <c r="O338" s="209">
        <v>10.71</v>
      </c>
      <c r="P338" s="223">
        <v>12.7</v>
      </c>
      <c r="Q338" s="209">
        <v>11.1</v>
      </c>
      <c r="R338" s="209">
        <v>10.199999999999999</v>
      </c>
      <c r="S338" s="209">
        <v>10.3</v>
      </c>
      <c r="T338" s="209">
        <v>11.5</v>
      </c>
      <c r="U338" s="209">
        <v>9.8000000000000007</v>
      </c>
      <c r="V338" s="209">
        <v>9.3000000000000007</v>
      </c>
      <c r="W338" s="223">
        <v>9</v>
      </c>
      <c r="X338" s="209">
        <v>10.5</v>
      </c>
      <c r="Y338" s="209">
        <v>10.17</v>
      </c>
      <c r="Z338" s="209">
        <v>10.199999999999999</v>
      </c>
      <c r="AA338" s="206"/>
      <c r="AB338" s="207"/>
      <c r="AC338" s="207"/>
      <c r="AD338" s="207"/>
      <c r="AE338" s="207"/>
      <c r="AF338" s="207"/>
      <c r="AG338" s="207"/>
      <c r="AH338" s="207"/>
      <c r="AI338" s="207"/>
      <c r="AJ338" s="207"/>
      <c r="AK338" s="207"/>
      <c r="AL338" s="207"/>
      <c r="AM338" s="207"/>
      <c r="AN338" s="207"/>
      <c r="AO338" s="207"/>
      <c r="AP338" s="207"/>
      <c r="AQ338" s="207"/>
      <c r="AR338" s="207"/>
      <c r="AS338" s="207"/>
      <c r="AT338" s="207"/>
      <c r="AU338" s="207"/>
      <c r="AV338" s="207"/>
      <c r="AW338" s="207"/>
      <c r="AX338" s="207"/>
      <c r="AY338" s="207"/>
      <c r="AZ338" s="207"/>
      <c r="BA338" s="207"/>
      <c r="BB338" s="207"/>
      <c r="BC338" s="207"/>
      <c r="BD338" s="207"/>
      <c r="BE338" s="207"/>
      <c r="BF338" s="207"/>
      <c r="BG338" s="207"/>
      <c r="BH338" s="207"/>
      <c r="BI338" s="207"/>
      <c r="BJ338" s="207"/>
      <c r="BK338" s="207"/>
      <c r="BL338" s="207"/>
      <c r="BM338" s="208">
        <v>32</v>
      </c>
    </row>
    <row r="339" spans="1:65">
      <c r="A339" s="30"/>
      <c r="B339" s="19">
        <v>1</v>
      </c>
      <c r="C339" s="9">
        <v>3</v>
      </c>
      <c r="D339" s="209">
        <v>10.75</v>
      </c>
      <c r="E339" s="209">
        <v>9.6</v>
      </c>
      <c r="F339" s="223">
        <v>15</v>
      </c>
      <c r="G339" s="209">
        <v>9.6</v>
      </c>
      <c r="H339" s="223">
        <v>12.9</v>
      </c>
      <c r="I339" s="223">
        <v>9</v>
      </c>
      <c r="J339" s="223">
        <v>10</v>
      </c>
      <c r="K339" s="209">
        <v>10.3</v>
      </c>
      <c r="L339" s="209">
        <v>10.96</v>
      </c>
      <c r="M339" s="209">
        <v>10.8</v>
      </c>
      <c r="N339" s="209">
        <v>10</v>
      </c>
      <c r="O339" s="209">
        <v>11.08</v>
      </c>
      <c r="P339" s="224">
        <v>14.4</v>
      </c>
      <c r="Q339" s="209">
        <v>11.4</v>
      </c>
      <c r="R339" s="209">
        <v>9.6</v>
      </c>
      <c r="S339" s="209">
        <v>10.4</v>
      </c>
      <c r="T339" s="209">
        <v>11.5</v>
      </c>
      <c r="U339" s="209">
        <v>9.9</v>
      </c>
      <c r="V339" s="209">
        <v>9.9</v>
      </c>
      <c r="W339" s="223">
        <v>9</v>
      </c>
      <c r="X339" s="209">
        <v>10.5</v>
      </c>
      <c r="Y339" s="209">
        <v>10.32</v>
      </c>
      <c r="Z339" s="209">
        <v>9.91</v>
      </c>
      <c r="AA339" s="206"/>
      <c r="AB339" s="207"/>
      <c r="AC339" s="207"/>
      <c r="AD339" s="207"/>
      <c r="AE339" s="207"/>
      <c r="AF339" s="207"/>
      <c r="AG339" s="207"/>
      <c r="AH339" s="207"/>
      <c r="AI339" s="207"/>
      <c r="AJ339" s="207"/>
      <c r="AK339" s="207"/>
      <c r="AL339" s="207"/>
      <c r="AM339" s="207"/>
      <c r="AN339" s="207"/>
      <c r="AO339" s="207"/>
      <c r="AP339" s="207"/>
      <c r="AQ339" s="207"/>
      <c r="AR339" s="207"/>
      <c r="AS339" s="207"/>
      <c r="AT339" s="207"/>
      <c r="AU339" s="207"/>
      <c r="AV339" s="207"/>
      <c r="AW339" s="207"/>
      <c r="AX339" s="207"/>
      <c r="AY339" s="207"/>
      <c r="AZ339" s="207"/>
      <c r="BA339" s="207"/>
      <c r="BB339" s="207"/>
      <c r="BC339" s="207"/>
      <c r="BD339" s="207"/>
      <c r="BE339" s="207"/>
      <c r="BF339" s="207"/>
      <c r="BG339" s="207"/>
      <c r="BH339" s="207"/>
      <c r="BI339" s="207"/>
      <c r="BJ339" s="207"/>
      <c r="BK339" s="207"/>
      <c r="BL339" s="207"/>
      <c r="BM339" s="208">
        <v>16</v>
      </c>
    </row>
    <row r="340" spans="1:65">
      <c r="A340" s="30"/>
      <c r="B340" s="19">
        <v>1</v>
      </c>
      <c r="C340" s="9">
        <v>4</v>
      </c>
      <c r="D340" s="209">
        <v>11</v>
      </c>
      <c r="E340" s="209">
        <v>10</v>
      </c>
      <c r="F340" s="223">
        <v>15</v>
      </c>
      <c r="G340" s="209">
        <v>9.6</v>
      </c>
      <c r="H340" s="223">
        <v>13.1</v>
      </c>
      <c r="I340" s="223">
        <v>9</v>
      </c>
      <c r="J340" s="223">
        <v>10</v>
      </c>
      <c r="K340" s="209">
        <v>10.1</v>
      </c>
      <c r="L340" s="209">
        <v>10.94</v>
      </c>
      <c r="M340" s="209">
        <v>11.1</v>
      </c>
      <c r="N340" s="209">
        <v>10.210000000000001</v>
      </c>
      <c r="O340" s="209">
        <v>10.31</v>
      </c>
      <c r="P340" s="223">
        <v>12.7</v>
      </c>
      <c r="Q340" s="209">
        <v>11.4</v>
      </c>
      <c r="R340" s="209">
        <v>9.3000000000000007</v>
      </c>
      <c r="S340" s="209">
        <v>10.199999999999999</v>
      </c>
      <c r="T340" s="209">
        <v>11.1</v>
      </c>
      <c r="U340" s="209">
        <v>9.6</v>
      </c>
      <c r="V340" s="209">
        <v>10.1</v>
      </c>
      <c r="W340" s="223">
        <v>10</v>
      </c>
      <c r="X340" s="209">
        <v>10.55</v>
      </c>
      <c r="Y340" s="209">
        <v>10.5</v>
      </c>
      <c r="Z340" s="209">
        <v>9.94</v>
      </c>
      <c r="AA340" s="206"/>
      <c r="AB340" s="207"/>
      <c r="AC340" s="207"/>
      <c r="AD340" s="207"/>
      <c r="AE340" s="207"/>
      <c r="AF340" s="207"/>
      <c r="AG340" s="207"/>
      <c r="AH340" s="207"/>
      <c r="AI340" s="207"/>
      <c r="AJ340" s="207"/>
      <c r="AK340" s="207"/>
      <c r="AL340" s="207"/>
      <c r="AM340" s="207"/>
      <c r="AN340" s="207"/>
      <c r="AO340" s="207"/>
      <c r="AP340" s="207"/>
      <c r="AQ340" s="207"/>
      <c r="AR340" s="207"/>
      <c r="AS340" s="207"/>
      <c r="AT340" s="207"/>
      <c r="AU340" s="207"/>
      <c r="AV340" s="207"/>
      <c r="AW340" s="207"/>
      <c r="AX340" s="207"/>
      <c r="AY340" s="207"/>
      <c r="AZ340" s="207"/>
      <c r="BA340" s="207"/>
      <c r="BB340" s="207"/>
      <c r="BC340" s="207"/>
      <c r="BD340" s="207"/>
      <c r="BE340" s="207"/>
      <c r="BF340" s="207"/>
      <c r="BG340" s="207"/>
      <c r="BH340" s="207"/>
      <c r="BI340" s="207"/>
      <c r="BJ340" s="207"/>
      <c r="BK340" s="207"/>
      <c r="BL340" s="207"/>
      <c r="BM340" s="208">
        <v>10.339803921568629</v>
      </c>
    </row>
    <row r="341" spans="1:65">
      <c r="A341" s="30"/>
      <c r="B341" s="19">
        <v>1</v>
      </c>
      <c r="C341" s="9">
        <v>5</v>
      </c>
      <c r="D341" s="209">
        <v>10.7</v>
      </c>
      <c r="E341" s="209">
        <v>9.8000000000000007</v>
      </c>
      <c r="F341" s="223">
        <v>16</v>
      </c>
      <c r="G341" s="209">
        <v>9.9</v>
      </c>
      <c r="H341" s="223">
        <v>13.6</v>
      </c>
      <c r="I341" s="223">
        <v>9</v>
      </c>
      <c r="J341" s="223">
        <v>10</v>
      </c>
      <c r="K341" s="209">
        <v>10</v>
      </c>
      <c r="L341" s="209">
        <v>10.97</v>
      </c>
      <c r="M341" s="209">
        <v>10.6</v>
      </c>
      <c r="N341" s="209">
        <v>10.039999999999999</v>
      </c>
      <c r="O341" s="209">
        <v>10.57</v>
      </c>
      <c r="P341" s="223">
        <v>12.8</v>
      </c>
      <c r="Q341" s="209">
        <v>11.1</v>
      </c>
      <c r="R341" s="209">
        <v>10</v>
      </c>
      <c r="S341" s="209">
        <v>10.1</v>
      </c>
      <c r="T341" s="209">
        <v>11.5</v>
      </c>
      <c r="U341" s="209">
        <v>9.8000000000000007</v>
      </c>
      <c r="V341" s="209">
        <v>9.5</v>
      </c>
      <c r="W341" s="223">
        <v>9</v>
      </c>
      <c r="X341" s="209">
        <v>10.1</v>
      </c>
      <c r="Y341" s="209">
        <v>10</v>
      </c>
      <c r="Z341" s="209">
        <v>10.050000000000001</v>
      </c>
      <c r="AA341" s="206"/>
      <c r="AB341" s="207"/>
      <c r="AC341" s="207"/>
      <c r="AD341" s="207"/>
      <c r="AE341" s="207"/>
      <c r="AF341" s="207"/>
      <c r="AG341" s="207"/>
      <c r="AH341" s="207"/>
      <c r="AI341" s="207"/>
      <c r="AJ341" s="207"/>
      <c r="AK341" s="207"/>
      <c r="AL341" s="207"/>
      <c r="AM341" s="207"/>
      <c r="AN341" s="207"/>
      <c r="AO341" s="207"/>
      <c r="AP341" s="207"/>
      <c r="AQ341" s="207"/>
      <c r="AR341" s="207"/>
      <c r="AS341" s="207"/>
      <c r="AT341" s="207"/>
      <c r="AU341" s="207"/>
      <c r="AV341" s="207"/>
      <c r="AW341" s="207"/>
      <c r="AX341" s="207"/>
      <c r="AY341" s="207"/>
      <c r="AZ341" s="207"/>
      <c r="BA341" s="207"/>
      <c r="BB341" s="207"/>
      <c r="BC341" s="207"/>
      <c r="BD341" s="207"/>
      <c r="BE341" s="207"/>
      <c r="BF341" s="207"/>
      <c r="BG341" s="207"/>
      <c r="BH341" s="207"/>
      <c r="BI341" s="207"/>
      <c r="BJ341" s="207"/>
      <c r="BK341" s="207"/>
      <c r="BL341" s="207"/>
      <c r="BM341" s="208">
        <v>33</v>
      </c>
    </row>
    <row r="342" spans="1:65">
      <c r="A342" s="30"/>
      <c r="B342" s="19">
        <v>1</v>
      </c>
      <c r="C342" s="9">
        <v>6</v>
      </c>
      <c r="D342" s="209">
        <v>10.45</v>
      </c>
      <c r="E342" s="209">
        <v>10</v>
      </c>
      <c r="F342" s="223">
        <v>15</v>
      </c>
      <c r="G342" s="209">
        <v>9.8000000000000007</v>
      </c>
      <c r="H342" s="223">
        <v>14.2</v>
      </c>
      <c r="I342" s="223">
        <v>9</v>
      </c>
      <c r="J342" s="223">
        <v>10</v>
      </c>
      <c r="K342" s="209">
        <v>10.4</v>
      </c>
      <c r="L342" s="209">
        <v>10.93</v>
      </c>
      <c r="M342" s="209">
        <v>11.2</v>
      </c>
      <c r="N342" s="209">
        <v>10.14</v>
      </c>
      <c r="O342" s="209">
        <v>11</v>
      </c>
      <c r="P342" s="223">
        <v>12.4</v>
      </c>
      <c r="Q342" s="209">
        <v>11.3</v>
      </c>
      <c r="R342" s="209">
        <v>9</v>
      </c>
      <c r="S342" s="209">
        <v>10.55</v>
      </c>
      <c r="T342" s="209">
        <v>11</v>
      </c>
      <c r="U342" s="209">
        <v>9.6</v>
      </c>
      <c r="V342" s="209">
        <v>9.3000000000000007</v>
      </c>
      <c r="W342" s="223">
        <v>9</v>
      </c>
      <c r="X342" s="209">
        <v>10.1</v>
      </c>
      <c r="Y342" s="209">
        <v>10.43</v>
      </c>
      <c r="Z342" s="209">
        <v>10.4</v>
      </c>
      <c r="AA342" s="206"/>
      <c r="AB342" s="207"/>
      <c r="AC342" s="207"/>
      <c r="AD342" s="207"/>
      <c r="AE342" s="207"/>
      <c r="AF342" s="207"/>
      <c r="AG342" s="207"/>
      <c r="AH342" s="207"/>
      <c r="AI342" s="207"/>
      <c r="AJ342" s="207"/>
      <c r="AK342" s="207"/>
      <c r="AL342" s="207"/>
      <c r="AM342" s="207"/>
      <c r="AN342" s="207"/>
      <c r="AO342" s="207"/>
      <c r="AP342" s="207"/>
      <c r="AQ342" s="207"/>
      <c r="AR342" s="207"/>
      <c r="AS342" s="207"/>
      <c r="AT342" s="207"/>
      <c r="AU342" s="207"/>
      <c r="AV342" s="207"/>
      <c r="AW342" s="207"/>
      <c r="AX342" s="207"/>
      <c r="AY342" s="207"/>
      <c r="AZ342" s="207"/>
      <c r="BA342" s="207"/>
      <c r="BB342" s="207"/>
      <c r="BC342" s="207"/>
      <c r="BD342" s="207"/>
      <c r="BE342" s="207"/>
      <c r="BF342" s="207"/>
      <c r="BG342" s="207"/>
      <c r="BH342" s="207"/>
      <c r="BI342" s="207"/>
      <c r="BJ342" s="207"/>
      <c r="BK342" s="207"/>
      <c r="BL342" s="207"/>
      <c r="BM342" s="210"/>
    </row>
    <row r="343" spans="1:65">
      <c r="A343" s="30"/>
      <c r="B343" s="20" t="s">
        <v>272</v>
      </c>
      <c r="C343" s="12"/>
      <c r="D343" s="211">
        <v>10.725000000000001</v>
      </c>
      <c r="E343" s="211">
        <v>9.7666666666666657</v>
      </c>
      <c r="F343" s="211">
        <v>14.833333333333334</v>
      </c>
      <c r="G343" s="211">
        <v>9.6333333333333329</v>
      </c>
      <c r="H343" s="211">
        <v>13.333333333333334</v>
      </c>
      <c r="I343" s="211">
        <v>9</v>
      </c>
      <c r="J343" s="211">
        <v>10</v>
      </c>
      <c r="K343" s="211">
        <v>10.233333333333333</v>
      </c>
      <c r="L343" s="211">
        <v>10.946666666666667</v>
      </c>
      <c r="M343" s="211">
        <v>10.883333333333335</v>
      </c>
      <c r="N343" s="211">
        <v>10.201666666666666</v>
      </c>
      <c r="O343" s="211">
        <v>10.756666666666666</v>
      </c>
      <c r="P343" s="211">
        <v>12.783333333333333</v>
      </c>
      <c r="Q343" s="211">
        <v>11.233333333333334</v>
      </c>
      <c r="R343" s="211">
        <v>9.6166666666666671</v>
      </c>
      <c r="S343" s="211">
        <v>10.333333333333334</v>
      </c>
      <c r="T343" s="211">
        <v>11.300000000000002</v>
      </c>
      <c r="U343" s="211">
        <v>9.783333333333335</v>
      </c>
      <c r="V343" s="211">
        <v>9.5499999999999989</v>
      </c>
      <c r="W343" s="211">
        <v>9</v>
      </c>
      <c r="X343" s="211">
        <v>10.375</v>
      </c>
      <c r="Y343" s="211">
        <v>10.296666666666667</v>
      </c>
      <c r="Z343" s="211">
        <v>10.141666666666667</v>
      </c>
      <c r="AA343" s="206"/>
      <c r="AB343" s="207"/>
      <c r="AC343" s="207"/>
      <c r="AD343" s="207"/>
      <c r="AE343" s="207"/>
      <c r="AF343" s="207"/>
      <c r="AG343" s="207"/>
      <c r="AH343" s="207"/>
      <c r="AI343" s="207"/>
      <c r="AJ343" s="207"/>
      <c r="AK343" s="207"/>
      <c r="AL343" s="207"/>
      <c r="AM343" s="207"/>
      <c r="AN343" s="207"/>
      <c r="AO343" s="207"/>
      <c r="AP343" s="207"/>
      <c r="AQ343" s="207"/>
      <c r="AR343" s="207"/>
      <c r="AS343" s="207"/>
      <c r="AT343" s="207"/>
      <c r="AU343" s="207"/>
      <c r="AV343" s="207"/>
      <c r="AW343" s="207"/>
      <c r="AX343" s="207"/>
      <c r="AY343" s="207"/>
      <c r="AZ343" s="207"/>
      <c r="BA343" s="207"/>
      <c r="BB343" s="207"/>
      <c r="BC343" s="207"/>
      <c r="BD343" s="207"/>
      <c r="BE343" s="207"/>
      <c r="BF343" s="207"/>
      <c r="BG343" s="207"/>
      <c r="BH343" s="207"/>
      <c r="BI343" s="207"/>
      <c r="BJ343" s="207"/>
      <c r="BK343" s="207"/>
      <c r="BL343" s="207"/>
      <c r="BM343" s="210"/>
    </row>
    <row r="344" spans="1:65">
      <c r="A344" s="30"/>
      <c r="B344" s="3" t="s">
        <v>273</v>
      </c>
      <c r="C344" s="29"/>
      <c r="D344" s="209">
        <v>10.725</v>
      </c>
      <c r="E344" s="209">
        <v>9.6999999999999993</v>
      </c>
      <c r="F344" s="209">
        <v>15</v>
      </c>
      <c r="G344" s="209">
        <v>9.6</v>
      </c>
      <c r="H344" s="209">
        <v>13.3</v>
      </c>
      <c r="I344" s="209">
        <v>9</v>
      </c>
      <c r="J344" s="209">
        <v>10</v>
      </c>
      <c r="K344" s="209">
        <v>10.25</v>
      </c>
      <c r="L344" s="209">
        <v>10.95</v>
      </c>
      <c r="M344" s="209">
        <v>10.9</v>
      </c>
      <c r="N344" s="209">
        <v>10.175000000000001</v>
      </c>
      <c r="O344" s="209">
        <v>10.79</v>
      </c>
      <c r="P344" s="209">
        <v>12.7</v>
      </c>
      <c r="Q344" s="209">
        <v>11.2</v>
      </c>
      <c r="R344" s="209">
        <v>9.6</v>
      </c>
      <c r="S344" s="209">
        <v>10.350000000000001</v>
      </c>
      <c r="T344" s="209">
        <v>11.35</v>
      </c>
      <c r="U344" s="209">
        <v>9.8000000000000007</v>
      </c>
      <c r="V344" s="209">
        <v>9.4</v>
      </c>
      <c r="W344" s="209">
        <v>9</v>
      </c>
      <c r="X344" s="209">
        <v>10.5</v>
      </c>
      <c r="Y344" s="209">
        <v>10.34</v>
      </c>
      <c r="Z344" s="209">
        <v>10.125</v>
      </c>
      <c r="AA344" s="206"/>
      <c r="AB344" s="207"/>
      <c r="AC344" s="207"/>
      <c r="AD344" s="207"/>
      <c r="AE344" s="207"/>
      <c r="AF344" s="207"/>
      <c r="AG344" s="207"/>
      <c r="AH344" s="207"/>
      <c r="AI344" s="207"/>
      <c r="AJ344" s="207"/>
      <c r="AK344" s="207"/>
      <c r="AL344" s="207"/>
      <c r="AM344" s="207"/>
      <c r="AN344" s="207"/>
      <c r="AO344" s="207"/>
      <c r="AP344" s="207"/>
      <c r="AQ344" s="207"/>
      <c r="AR344" s="207"/>
      <c r="AS344" s="207"/>
      <c r="AT344" s="207"/>
      <c r="AU344" s="207"/>
      <c r="AV344" s="207"/>
      <c r="AW344" s="207"/>
      <c r="AX344" s="207"/>
      <c r="AY344" s="207"/>
      <c r="AZ344" s="207"/>
      <c r="BA344" s="207"/>
      <c r="BB344" s="207"/>
      <c r="BC344" s="207"/>
      <c r="BD344" s="207"/>
      <c r="BE344" s="207"/>
      <c r="BF344" s="207"/>
      <c r="BG344" s="207"/>
      <c r="BH344" s="207"/>
      <c r="BI344" s="207"/>
      <c r="BJ344" s="207"/>
      <c r="BK344" s="207"/>
      <c r="BL344" s="207"/>
      <c r="BM344" s="210"/>
    </row>
    <row r="345" spans="1:65">
      <c r="A345" s="30"/>
      <c r="B345" s="3" t="s">
        <v>274</v>
      </c>
      <c r="C345" s="29"/>
      <c r="D345" s="24">
        <v>0.19170289512680838</v>
      </c>
      <c r="E345" s="24">
        <v>0.19663841605003524</v>
      </c>
      <c r="F345" s="24">
        <v>0.75277265270908111</v>
      </c>
      <c r="G345" s="24">
        <v>0.18618986725025274</v>
      </c>
      <c r="H345" s="24">
        <v>0.54650404085117843</v>
      </c>
      <c r="I345" s="24">
        <v>0</v>
      </c>
      <c r="J345" s="24">
        <v>0</v>
      </c>
      <c r="K345" s="24">
        <v>0.1632993161855455</v>
      </c>
      <c r="L345" s="24">
        <v>0.18402898322456351</v>
      </c>
      <c r="M345" s="24">
        <v>0.25625508125043417</v>
      </c>
      <c r="N345" s="24">
        <v>0.17792320440759471</v>
      </c>
      <c r="O345" s="24">
        <v>0.28744854612028659</v>
      </c>
      <c r="P345" s="24">
        <v>0.88863190729720432</v>
      </c>
      <c r="Q345" s="24">
        <v>0.15055453054181661</v>
      </c>
      <c r="R345" s="24">
        <v>0.44007575105505009</v>
      </c>
      <c r="S345" s="24">
        <v>0.16633299933166226</v>
      </c>
      <c r="T345" s="24">
        <v>0.22803508501982775</v>
      </c>
      <c r="U345" s="24">
        <v>0.16020819787597246</v>
      </c>
      <c r="V345" s="24">
        <v>0.36742346141747667</v>
      </c>
      <c r="W345" s="24">
        <v>0.63245553203367588</v>
      </c>
      <c r="X345" s="24">
        <v>0.21389249636207469</v>
      </c>
      <c r="Y345" s="24">
        <v>0.18315749142927962</v>
      </c>
      <c r="Z345" s="24">
        <v>0.20798237104780457</v>
      </c>
      <c r="AA345" s="15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  <c r="BE345" s="3"/>
      <c r="BF345" s="3"/>
      <c r="BG345" s="3"/>
      <c r="BH345" s="3"/>
      <c r="BI345" s="3"/>
      <c r="BJ345" s="3"/>
      <c r="BK345" s="3"/>
      <c r="BL345" s="3"/>
      <c r="BM345" s="55"/>
    </row>
    <row r="346" spans="1:65">
      <c r="A346" s="30"/>
      <c r="B346" s="3" t="s">
        <v>87</v>
      </c>
      <c r="C346" s="29"/>
      <c r="D346" s="13">
        <v>1.7874395816019427E-2</v>
      </c>
      <c r="E346" s="13">
        <v>2.0133626216727159E-2</v>
      </c>
      <c r="F346" s="13">
        <v>5.074871816016277E-2</v>
      </c>
      <c r="G346" s="13">
        <v>1.9327667880649074E-2</v>
      </c>
      <c r="H346" s="13">
        <v>4.0987803063838382E-2</v>
      </c>
      <c r="I346" s="13">
        <v>0</v>
      </c>
      <c r="J346" s="13">
        <v>0</v>
      </c>
      <c r="K346" s="13">
        <v>1.595758790086764E-2</v>
      </c>
      <c r="L346" s="13">
        <v>1.6811417468748188E-2</v>
      </c>
      <c r="M346" s="13">
        <v>2.3545642993914317E-2</v>
      </c>
      <c r="N346" s="13">
        <v>1.744060164099932E-2</v>
      </c>
      <c r="O346" s="13">
        <v>2.672282734306972E-2</v>
      </c>
      <c r="P346" s="13">
        <v>6.9514881926769564E-2</v>
      </c>
      <c r="Q346" s="13">
        <v>1.3402480463663199E-2</v>
      </c>
      <c r="R346" s="13">
        <v>4.576177653951994E-2</v>
      </c>
      <c r="S346" s="13">
        <v>1.6096741870806026E-2</v>
      </c>
      <c r="T346" s="13">
        <v>2.0180096019453777E-2</v>
      </c>
      <c r="U346" s="13">
        <v>1.6375624995840454E-2</v>
      </c>
      <c r="V346" s="13">
        <v>3.8473660881411173E-2</v>
      </c>
      <c r="W346" s="13">
        <v>7.0272836892630655E-2</v>
      </c>
      <c r="X346" s="13">
        <v>2.0616144227669851E-2</v>
      </c>
      <c r="Y346" s="13">
        <v>1.7788037367686593E-2</v>
      </c>
      <c r="Z346" s="13">
        <v>2.0507711196168073E-2</v>
      </c>
      <c r="AA346" s="15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  <c r="BE346" s="3"/>
      <c r="BF346" s="3"/>
      <c r="BG346" s="3"/>
      <c r="BH346" s="3"/>
      <c r="BI346" s="3"/>
      <c r="BJ346" s="3"/>
      <c r="BK346" s="3"/>
      <c r="BL346" s="3"/>
      <c r="BM346" s="55"/>
    </row>
    <row r="347" spans="1:65">
      <c r="A347" s="30"/>
      <c r="B347" s="3" t="s">
        <v>275</v>
      </c>
      <c r="C347" s="29"/>
      <c r="D347" s="13">
        <v>3.7253712096789515E-2</v>
      </c>
      <c r="E347" s="13">
        <v>-5.5430186031517503E-2</v>
      </c>
      <c r="F347" s="13">
        <v>0.43458555363813911</v>
      </c>
      <c r="G347" s="13">
        <v>-6.832533707545585E-2</v>
      </c>
      <c r="H347" s="13">
        <v>0.28951510439383288</v>
      </c>
      <c r="I347" s="13">
        <v>-0.12957730453416283</v>
      </c>
      <c r="J347" s="13">
        <v>-3.2863671704625341E-2</v>
      </c>
      <c r="K347" s="13">
        <v>-1.0297157377733401E-2</v>
      </c>
      <c r="L347" s="13">
        <v>5.8691900707336764E-2</v>
      </c>
      <c r="M347" s="13">
        <v>5.2566703961466121E-2</v>
      </c>
      <c r="N347" s="13">
        <v>-1.3359755750668723E-2</v>
      </c>
      <c r="O347" s="13">
        <v>4.0316310469724614E-2</v>
      </c>
      <c r="P347" s="13">
        <v>0.23632260633758717</v>
      </c>
      <c r="Q347" s="13">
        <v>8.6416475451804198E-2</v>
      </c>
      <c r="R347" s="13">
        <v>-6.993723095594806E-2</v>
      </c>
      <c r="S347" s="13">
        <v>-6.257940947794749E-4</v>
      </c>
      <c r="T347" s="13">
        <v>9.2864050973773482E-2</v>
      </c>
      <c r="U347" s="13">
        <v>-5.381829215102496E-2</v>
      </c>
      <c r="V347" s="13">
        <v>-7.6384806477917344E-2</v>
      </c>
      <c r="W347" s="13">
        <v>-0.12957730453416283</v>
      </c>
      <c r="X347" s="13">
        <v>3.4039406064512168E-3</v>
      </c>
      <c r="Y347" s="13">
        <v>-4.1719606318625369E-3</v>
      </c>
      <c r="Z347" s="13">
        <v>-1.9162573720440834E-2</v>
      </c>
      <c r="AA347" s="15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  <c r="BG347" s="3"/>
      <c r="BH347" s="3"/>
      <c r="BI347" s="3"/>
      <c r="BJ347" s="3"/>
      <c r="BK347" s="3"/>
      <c r="BL347" s="3"/>
      <c r="BM347" s="55"/>
    </row>
    <row r="348" spans="1:65">
      <c r="A348" s="30"/>
      <c r="B348" s="46" t="s">
        <v>276</v>
      </c>
      <c r="C348" s="47"/>
      <c r="D348" s="45">
        <v>0.48</v>
      </c>
      <c r="E348" s="45">
        <v>0.69</v>
      </c>
      <c r="F348" s="45" t="s">
        <v>277</v>
      </c>
      <c r="G348" s="45">
        <v>0.86</v>
      </c>
      <c r="H348" s="45">
        <v>3.68</v>
      </c>
      <c r="I348" s="45" t="s">
        <v>277</v>
      </c>
      <c r="J348" s="45" t="s">
        <v>277</v>
      </c>
      <c r="K348" s="45">
        <v>0.12</v>
      </c>
      <c r="L348" s="45">
        <v>0.75</v>
      </c>
      <c r="M348" s="45">
        <v>0.67</v>
      </c>
      <c r="N348" s="45">
        <v>0.16</v>
      </c>
      <c r="O348" s="45">
        <v>0.52</v>
      </c>
      <c r="P348" s="45">
        <v>3</v>
      </c>
      <c r="Q348" s="45">
        <v>1.1000000000000001</v>
      </c>
      <c r="R348" s="45">
        <v>0.88</v>
      </c>
      <c r="S348" s="45">
        <v>0</v>
      </c>
      <c r="T348" s="45">
        <v>1.19</v>
      </c>
      <c r="U348" s="45">
        <v>0.67</v>
      </c>
      <c r="V348" s="45">
        <v>0.96</v>
      </c>
      <c r="W348" s="45" t="s">
        <v>277</v>
      </c>
      <c r="X348" s="45">
        <v>0.05</v>
      </c>
      <c r="Y348" s="45">
        <v>0.04</v>
      </c>
      <c r="Z348" s="45">
        <v>0.23</v>
      </c>
      <c r="AA348" s="15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E348" s="3"/>
      <c r="BF348" s="3"/>
      <c r="BG348" s="3"/>
      <c r="BH348" s="3"/>
      <c r="BI348" s="3"/>
      <c r="BJ348" s="3"/>
      <c r="BK348" s="3"/>
      <c r="BL348" s="3"/>
      <c r="BM348" s="55"/>
    </row>
    <row r="349" spans="1:65">
      <c r="B349" s="31" t="s">
        <v>306</v>
      </c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  <c r="BM349" s="55"/>
    </row>
    <row r="350" spans="1:65">
      <c r="BM350" s="55"/>
    </row>
    <row r="351" spans="1:65" ht="15">
      <c r="B351" s="8" t="s">
        <v>501</v>
      </c>
      <c r="BM351" s="28" t="s">
        <v>67</v>
      </c>
    </row>
    <row r="352" spans="1:65" ht="15">
      <c r="A352" s="25" t="s">
        <v>5</v>
      </c>
      <c r="B352" s="18" t="s">
        <v>111</v>
      </c>
      <c r="C352" s="15" t="s">
        <v>112</v>
      </c>
      <c r="D352" s="16" t="s">
        <v>230</v>
      </c>
      <c r="E352" s="17" t="s">
        <v>230</v>
      </c>
      <c r="F352" s="17" t="s">
        <v>230</v>
      </c>
      <c r="G352" s="17" t="s">
        <v>230</v>
      </c>
      <c r="H352" s="17" t="s">
        <v>230</v>
      </c>
      <c r="I352" s="17" t="s">
        <v>230</v>
      </c>
      <c r="J352" s="17" t="s">
        <v>230</v>
      </c>
      <c r="K352" s="17" t="s">
        <v>230</v>
      </c>
      <c r="L352" s="15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  <c r="BE352" s="3"/>
      <c r="BF352" s="3"/>
      <c r="BG352" s="3"/>
      <c r="BH352" s="3"/>
      <c r="BI352" s="3"/>
      <c r="BJ352" s="3"/>
      <c r="BK352" s="3"/>
      <c r="BL352" s="3"/>
      <c r="BM352" s="28">
        <v>1</v>
      </c>
    </row>
    <row r="353" spans="1:65">
      <c r="A353" s="30"/>
      <c r="B353" s="19" t="s">
        <v>231</v>
      </c>
      <c r="C353" s="9" t="s">
        <v>231</v>
      </c>
      <c r="D353" s="151" t="s">
        <v>234</v>
      </c>
      <c r="E353" s="152" t="s">
        <v>239</v>
      </c>
      <c r="F353" s="152" t="s">
        <v>240</v>
      </c>
      <c r="G353" s="152" t="s">
        <v>242</v>
      </c>
      <c r="H353" s="152" t="s">
        <v>244</v>
      </c>
      <c r="I353" s="152" t="s">
        <v>246</v>
      </c>
      <c r="J353" s="152" t="s">
        <v>248</v>
      </c>
      <c r="K353" s="152" t="s">
        <v>251</v>
      </c>
      <c r="L353" s="15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  <c r="BG353" s="3"/>
      <c r="BH353" s="3"/>
      <c r="BI353" s="3"/>
      <c r="BJ353" s="3"/>
      <c r="BK353" s="3"/>
      <c r="BL353" s="3"/>
      <c r="BM353" s="28" t="s">
        <v>3</v>
      </c>
    </row>
    <row r="354" spans="1:65">
      <c r="A354" s="30"/>
      <c r="B354" s="19"/>
      <c r="C354" s="9"/>
      <c r="D354" s="10" t="s">
        <v>279</v>
      </c>
      <c r="E354" s="11" t="s">
        <v>279</v>
      </c>
      <c r="F354" s="11" t="s">
        <v>279</v>
      </c>
      <c r="G354" s="11" t="s">
        <v>279</v>
      </c>
      <c r="H354" s="11" t="s">
        <v>279</v>
      </c>
      <c r="I354" s="11" t="s">
        <v>279</v>
      </c>
      <c r="J354" s="11" t="s">
        <v>282</v>
      </c>
      <c r="K354" s="11" t="s">
        <v>279</v>
      </c>
      <c r="L354" s="15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  <c r="BG354" s="3"/>
      <c r="BH354" s="3"/>
      <c r="BI354" s="3"/>
      <c r="BJ354" s="3"/>
      <c r="BK354" s="3"/>
      <c r="BL354" s="3"/>
      <c r="BM354" s="28">
        <v>2</v>
      </c>
    </row>
    <row r="355" spans="1:65">
      <c r="A355" s="30"/>
      <c r="B355" s="19"/>
      <c r="C355" s="9"/>
      <c r="D355" s="26" t="s">
        <v>292</v>
      </c>
      <c r="E355" s="26" t="s">
        <v>117</v>
      </c>
      <c r="F355" s="26" t="s">
        <v>269</v>
      </c>
      <c r="G355" s="26" t="s">
        <v>291</v>
      </c>
      <c r="H355" s="26" t="s">
        <v>117</v>
      </c>
      <c r="I355" s="26" t="s">
        <v>293</v>
      </c>
      <c r="J355" s="26" t="s">
        <v>291</v>
      </c>
      <c r="K355" s="26" t="s">
        <v>295</v>
      </c>
      <c r="L355" s="15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  <c r="BG355" s="3"/>
      <c r="BH355" s="3"/>
      <c r="BI355" s="3"/>
      <c r="BJ355" s="3"/>
      <c r="BK355" s="3"/>
      <c r="BL355" s="3"/>
      <c r="BM355" s="28">
        <v>2</v>
      </c>
    </row>
    <row r="356" spans="1:65">
      <c r="A356" s="30"/>
      <c r="B356" s="18">
        <v>1</v>
      </c>
      <c r="C356" s="14">
        <v>1</v>
      </c>
      <c r="D356" s="22">
        <v>2.25</v>
      </c>
      <c r="E356" s="22">
        <v>1.8</v>
      </c>
      <c r="F356" s="22">
        <v>1.7799999999999998</v>
      </c>
      <c r="G356" s="22">
        <v>2.206</v>
      </c>
      <c r="H356" s="22">
        <v>2.2400000000000002</v>
      </c>
      <c r="I356" s="22">
        <v>2.0099999999999998</v>
      </c>
      <c r="J356" s="22">
        <v>2.5</v>
      </c>
      <c r="K356" s="22">
        <v>1.91</v>
      </c>
      <c r="L356" s="15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  <c r="BB356" s="3"/>
      <c r="BC356" s="3"/>
      <c r="BD356" s="3"/>
      <c r="BE356" s="3"/>
      <c r="BF356" s="3"/>
      <c r="BG356" s="3"/>
      <c r="BH356" s="3"/>
      <c r="BI356" s="3"/>
      <c r="BJ356" s="3"/>
      <c r="BK356" s="3"/>
      <c r="BL356" s="3"/>
      <c r="BM356" s="28">
        <v>1</v>
      </c>
    </row>
    <row r="357" spans="1:65">
      <c r="A357" s="30"/>
      <c r="B357" s="19">
        <v>1</v>
      </c>
      <c r="C357" s="9">
        <v>2</v>
      </c>
      <c r="D357" s="11">
        <v>2.2400000000000002</v>
      </c>
      <c r="E357" s="11">
        <v>1.7</v>
      </c>
      <c r="F357" s="11">
        <v>1.73</v>
      </c>
      <c r="G357" s="11">
        <v>2.202</v>
      </c>
      <c r="H357" s="11">
        <v>2.3199999999999998</v>
      </c>
      <c r="I357" s="11">
        <v>2.02</v>
      </c>
      <c r="J357" s="11">
        <v>2.6</v>
      </c>
      <c r="K357" s="11">
        <v>1.9699999999999998</v>
      </c>
      <c r="L357" s="15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3"/>
      <c r="BG357" s="3"/>
      <c r="BH357" s="3"/>
      <c r="BI357" s="3"/>
      <c r="BJ357" s="3"/>
      <c r="BK357" s="3"/>
      <c r="BL357" s="3"/>
      <c r="BM357" s="28">
        <v>33</v>
      </c>
    </row>
    <row r="358" spans="1:65">
      <c r="A358" s="30"/>
      <c r="B358" s="19">
        <v>1</v>
      </c>
      <c r="C358" s="9">
        <v>3</v>
      </c>
      <c r="D358" s="11">
        <v>2.25</v>
      </c>
      <c r="E358" s="11">
        <v>1.7</v>
      </c>
      <c r="F358" s="11">
        <v>1.7</v>
      </c>
      <c r="G358" s="11">
        <v>2.1739999999999999</v>
      </c>
      <c r="H358" s="11">
        <v>2.2999999999999998</v>
      </c>
      <c r="I358" s="11">
        <v>1.9400000000000002</v>
      </c>
      <c r="J358" s="149">
        <v>2.9</v>
      </c>
      <c r="K358" s="11">
        <v>1.95</v>
      </c>
      <c r="L358" s="15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  <c r="BF358" s="3"/>
      <c r="BG358" s="3"/>
      <c r="BH358" s="3"/>
      <c r="BI358" s="3"/>
      <c r="BJ358" s="3"/>
      <c r="BK358" s="3"/>
      <c r="BL358" s="3"/>
      <c r="BM358" s="28">
        <v>16</v>
      </c>
    </row>
    <row r="359" spans="1:65">
      <c r="A359" s="30"/>
      <c r="B359" s="19">
        <v>1</v>
      </c>
      <c r="C359" s="9">
        <v>4</v>
      </c>
      <c r="D359" s="11">
        <v>2.27</v>
      </c>
      <c r="E359" s="11">
        <v>1.7</v>
      </c>
      <c r="F359" s="11">
        <v>1.74</v>
      </c>
      <c r="G359" s="11">
        <v>2.1179999999999999</v>
      </c>
      <c r="H359" s="11">
        <v>2.38</v>
      </c>
      <c r="I359" s="11">
        <v>1.9299999999999997</v>
      </c>
      <c r="J359" s="11">
        <v>2.6</v>
      </c>
      <c r="K359" s="11">
        <v>1.82</v>
      </c>
      <c r="L359" s="15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  <c r="BE359" s="3"/>
      <c r="BF359" s="3"/>
      <c r="BG359" s="3"/>
      <c r="BH359" s="3"/>
      <c r="BI359" s="3"/>
      <c r="BJ359" s="3"/>
      <c r="BK359" s="3"/>
      <c r="BL359" s="3"/>
      <c r="BM359" s="28">
        <v>2.0823749999999999</v>
      </c>
    </row>
    <row r="360" spans="1:65">
      <c r="A360" s="30"/>
      <c r="B360" s="19">
        <v>1</v>
      </c>
      <c r="C360" s="9">
        <v>5</v>
      </c>
      <c r="D360" s="11">
        <v>2.2999999999999998</v>
      </c>
      <c r="E360" s="11">
        <v>1.9</v>
      </c>
      <c r="F360" s="11">
        <v>1.6700000000000002</v>
      </c>
      <c r="G360" s="11">
        <v>2.1280000000000001</v>
      </c>
      <c r="H360" s="11">
        <v>2.2400000000000002</v>
      </c>
      <c r="I360" s="11">
        <v>1.95</v>
      </c>
      <c r="J360" s="11">
        <v>2.7</v>
      </c>
      <c r="K360" s="11">
        <v>2</v>
      </c>
      <c r="L360" s="15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  <c r="BB360" s="3"/>
      <c r="BC360" s="3"/>
      <c r="BD360" s="3"/>
      <c r="BE360" s="3"/>
      <c r="BF360" s="3"/>
      <c r="BG360" s="3"/>
      <c r="BH360" s="3"/>
      <c r="BI360" s="3"/>
      <c r="BJ360" s="3"/>
      <c r="BK360" s="3"/>
      <c r="BL360" s="3"/>
      <c r="BM360" s="28">
        <v>34</v>
      </c>
    </row>
    <row r="361" spans="1:65">
      <c r="A361" s="30"/>
      <c r="B361" s="19">
        <v>1</v>
      </c>
      <c r="C361" s="9">
        <v>6</v>
      </c>
      <c r="D361" s="11">
        <v>2.27</v>
      </c>
      <c r="E361" s="11">
        <v>1.6</v>
      </c>
      <c r="F361" s="11">
        <v>1.71</v>
      </c>
      <c r="G361" s="11">
        <v>2.1659999999999999</v>
      </c>
      <c r="H361" s="11">
        <v>2.27</v>
      </c>
      <c r="I361" s="11">
        <v>1.92</v>
      </c>
      <c r="J361" s="11">
        <v>2.6</v>
      </c>
      <c r="K361" s="11">
        <v>1.88</v>
      </c>
      <c r="L361" s="15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  <c r="BB361" s="3"/>
      <c r="BC361" s="3"/>
      <c r="BD361" s="3"/>
      <c r="BE361" s="3"/>
      <c r="BF361" s="3"/>
      <c r="BG361" s="3"/>
      <c r="BH361" s="3"/>
      <c r="BI361" s="3"/>
      <c r="BJ361" s="3"/>
      <c r="BK361" s="3"/>
      <c r="BL361" s="3"/>
      <c r="BM361" s="55"/>
    </row>
    <row r="362" spans="1:65">
      <c r="A362" s="30"/>
      <c r="B362" s="20" t="s">
        <v>272</v>
      </c>
      <c r="C362" s="12"/>
      <c r="D362" s="23">
        <v>2.2633333333333332</v>
      </c>
      <c r="E362" s="23">
        <v>1.7333333333333334</v>
      </c>
      <c r="F362" s="23">
        <v>1.7216666666666669</v>
      </c>
      <c r="G362" s="23">
        <v>2.1656666666666666</v>
      </c>
      <c r="H362" s="23">
        <v>2.2916666666666665</v>
      </c>
      <c r="I362" s="23">
        <v>1.9616666666666667</v>
      </c>
      <c r="J362" s="23">
        <v>2.65</v>
      </c>
      <c r="K362" s="23">
        <v>1.9216666666666669</v>
      </c>
      <c r="L362" s="15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  <c r="BE362" s="3"/>
      <c r="BF362" s="3"/>
      <c r="BG362" s="3"/>
      <c r="BH362" s="3"/>
      <c r="BI362" s="3"/>
      <c r="BJ362" s="3"/>
      <c r="BK362" s="3"/>
      <c r="BL362" s="3"/>
      <c r="BM362" s="55"/>
    </row>
    <row r="363" spans="1:65">
      <c r="A363" s="30"/>
      <c r="B363" s="3" t="s">
        <v>273</v>
      </c>
      <c r="C363" s="29"/>
      <c r="D363" s="11">
        <v>2.2599999999999998</v>
      </c>
      <c r="E363" s="11">
        <v>1.7</v>
      </c>
      <c r="F363" s="11">
        <v>1.72</v>
      </c>
      <c r="G363" s="11">
        <v>2.17</v>
      </c>
      <c r="H363" s="11">
        <v>2.2850000000000001</v>
      </c>
      <c r="I363" s="11">
        <v>1.9450000000000001</v>
      </c>
      <c r="J363" s="11">
        <v>2.6</v>
      </c>
      <c r="K363" s="11">
        <v>1.93</v>
      </c>
      <c r="L363" s="15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  <c r="BE363" s="3"/>
      <c r="BF363" s="3"/>
      <c r="BG363" s="3"/>
      <c r="BH363" s="3"/>
      <c r="BI363" s="3"/>
      <c r="BJ363" s="3"/>
      <c r="BK363" s="3"/>
      <c r="BL363" s="3"/>
      <c r="BM363" s="55"/>
    </row>
    <row r="364" spans="1:65">
      <c r="A364" s="30"/>
      <c r="B364" s="3" t="s">
        <v>274</v>
      </c>
      <c r="C364" s="29"/>
      <c r="D364" s="24">
        <v>2.1602468994692762E-2</v>
      </c>
      <c r="E364" s="24">
        <v>0.10327955589886442</v>
      </c>
      <c r="F364" s="24">
        <v>3.7638632635453952E-2</v>
      </c>
      <c r="G364" s="24">
        <v>3.6626038096778439E-2</v>
      </c>
      <c r="H364" s="24">
        <v>5.3820689949745641E-2</v>
      </c>
      <c r="I364" s="24">
        <v>4.2622372841814735E-2</v>
      </c>
      <c r="J364" s="24">
        <v>0.13784048752090219</v>
      </c>
      <c r="K364" s="24">
        <v>6.554896388705668E-2</v>
      </c>
      <c r="L364" s="15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  <c r="AZ364" s="3"/>
      <c r="BA364" s="3"/>
      <c r="BB364" s="3"/>
      <c r="BC364" s="3"/>
      <c r="BD364" s="3"/>
      <c r="BE364" s="3"/>
      <c r="BF364" s="3"/>
      <c r="BG364" s="3"/>
      <c r="BH364" s="3"/>
      <c r="BI364" s="3"/>
      <c r="BJ364" s="3"/>
      <c r="BK364" s="3"/>
      <c r="BL364" s="3"/>
      <c r="BM364" s="55"/>
    </row>
    <row r="365" spans="1:65">
      <c r="A365" s="30"/>
      <c r="B365" s="3" t="s">
        <v>87</v>
      </c>
      <c r="C365" s="29"/>
      <c r="D365" s="13">
        <v>9.5445371110571848E-3</v>
      </c>
      <c r="E365" s="13">
        <v>5.9584359172421782E-2</v>
      </c>
      <c r="F365" s="13">
        <v>2.1861742092228818E-2</v>
      </c>
      <c r="G365" s="13">
        <v>1.6912130874301264E-2</v>
      </c>
      <c r="H365" s="13">
        <v>2.3485391978070827E-2</v>
      </c>
      <c r="I365" s="13">
        <v>2.1727632714603942E-2</v>
      </c>
      <c r="J365" s="13">
        <v>5.2015278309774413E-2</v>
      </c>
      <c r="K365" s="13">
        <v>3.4110475570020816E-2</v>
      </c>
      <c r="L365" s="15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  <c r="AZ365" s="3"/>
      <c r="BA365" s="3"/>
      <c r="BB365" s="3"/>
      <c r="BC365" s="3"/>
      <c r="BD365" s="3"/>
      <c r="BE365" s="3"/>
      <c r="BF365" s="3"/>
      <c r="BG365" s="3"/>
      <c r="BH365" s="3"/>
      <c r="BI365" s="3"/>
      <c r="BJ365" s="3"/>
      <c r="BK365" s="3"/>
      <c r="BL365" s="3"/>
      <c r="BM365" s="55"/>
    </row>
    <row r="366" spans="1:65">
      <c r="A366" s="30"/>
      <c r="B366" s="3" t="s">
        <v>275</v>
      </c>
      <c r="C366" s="29"/>
      <c r="D366" s="13">
        <v>8.6899973988034507E-2</v>
      </c>
      <c r="E366" s="13">
        <v>-0.16761710386777906</v>
      </c>
      <c r="F366" s="13">
        <v>-0.17321968105328434</v>
      </c>
      <c r="G366" s="13">
        <v>3.9998399263661444E-2</v>
      </c>
      <c r="H366" s="13">
        <v>0.10050623286711891</v>
      </c>
      <c r="I366" s="13">
        <v>-5.7966664665746181E-2</v>
      </c>
      <c r="J366" s="13">
        <v>0.27258538927906839</v>
      </c>
      <c r="K366" s="13">
        <v>-7.7175500730335855E-2</v>
      </c>
      <c r="L366" s="15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  <c r="BA366" s="3"/>
      <c r="BB366" s="3"/>
      <c r="BC366" s="3"/>
      <c r="BD366" s="3"/>
      <c r="BE366" s="3"/>
      <c r="BF366" s="3"/>
      <c r="BG366" s="3"/>
      <c r="BH366" s="3"/>
      <c r="BI366" s="3"/>
      <c r="BJ366" s="3"/>
      <c r="BK366" s="3"/>
      <c r="BL366" s="3"/>
      <c r="BM366" s="55"/>
    </row>
    <row r="367" spans="1:65">
      <c r="A367" s="30"/>
      <c r="B367" s="46" t="s">
        <v>276</v>
      </c>
      <c r="C367" s="47"/>
      <c r="D367" s="45">
        <v>0.63</v>
      </c>
      <c r="E367" s="45">
        <v>1.04</v>
      </c>
      <c r="F367" s="45">
        <v>1.08</v>
      </c>
      <c r="G367" s="45">
        <v>0.32</v>
      </c>
      <c r="H367" s="45">
        <v>0.72</v>
      </c>
      <c r="I367" s="45">
        <v>0.32</v>
      </c>
      <c r="J367" s="45">
        <v>1.85</v>
      </c>
      <c r="K367" s="45">
        <v>0.45</v>
      </c>
      <c r="L367" s="15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  <c r="BD367" s="3"/>
      <c r="BE367" s="3"/>
      <c r="BF367" s="3"/>
      <c r="BG367" s="3"/>
      <c r="BH367" s="3"/>
      <c r="BI367" s="3"/>
      <c r="BJ367" s="3"/>
      <c r="BK367" s="3"/>
      <c r="BL367" s="3"/>
      <c r="BM367" s="55"/>
    </row>
    <row r="368" spans="1:65">
      <c r="B368" s="31"/>
      <c r="C368" s="20"/>
      <c r="D368" s="20"/>
      <c r="E368" s="20"/>
      <c r="F368" s="20"/>
      <c r="G368" s="20"/>
      <c r="H368" s="20"/>
      <c r="I368" s="20"/>
      <c r="J368" s="20"/>
      <c r="K368" s="20"/>
      <c r="BM368" s="55"/>
    </row>
    <row r="369" spans="1:65" ht="15">
      <c r="B369" s="8" t="s">
        <v>502</v>
      </c>
      <c r="BM369" s="28" t="s">
        <v>67</v>
      </c>
    </row>
    <row r="370" spans="1:65" ht="15">
      <c r="A370" s="25" t="s">
        <v>82</v>
      </c>
      <c r="B370" s="18" t="s">
        <v>111</v>
      </c>
      <c r="C370" s="15" t="s">
        <v>112</v>
      </c>
      <c r="D370" s="16" t="s">
        <v>230</v>
      </c>
      <c r="E370" s="17" t="s">
        <v>230</v>
      </c>
      <c r="F370" s="17" t="s">
        <v>230</v>
      </c>
      <c r="G370" s="17" t="s">
        <v>230</v>
      </c>
      <c r="H370" s="17" t="s">
        <v>230</v>
      </c>
      <c r="I370" s="17" t="s">
        <v>230</v>
      </c>
      <c r="J370" s="17" t="s">
        <v>230</v>
      </c>
      <c r="K370" s="17" t="s">
        <v>230</v>
      </c>
      <c r="L370" s="17" t="s">
        <v>230</v>
      </c>
      <c r="M370" s="17" t="s">
        <v>230</v>
      </c>
      <c r="N370" s="17" t="s">
        <v>230</v>
      </c>
      <c r="O370" s="15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  <c r="AZ370" s="3"/>
      <c r="BA370" s="3"/>
      <c r="BB370" s="3"/>
      <c r="BC370" s="3"/>
      <c r="BD370" s="3"/>
      <c r="BE370" s="3"/>
      <c r="BF370" s="3"/>
      <c r="BG370" s="3"/>
      <c r="BH370" s="3"/>
      <c r="BI370" s="3"/>
      <c r="BJ370" s="3"/>
      <c r="BK370" s="3"/>
      <c r="BL370" s="3"/>
      <c r="BM370" s="28">
        <v>1</v>
      </c>
    </row>
    <row r="371" spans="1:65">
      <c r="A371" s="30"/>
      <c r="B371" s="19" t="s">
        <v>231</v>
      </c>
      <c r="C371" s="9" t="s">
        <v>231</v>
      </c>
      <c r="D371" s="151" t="s">
        <v>233</v>
      </c>
      <c r="E371" s="152" t="s">
        <v>236</v>
      </c>
      <c r="F371" s="152" t="s">
        <v>239</v>
      </c>
      <c r="G371" s="152" t="s">
        <v>241</v>
      </c>
      <c r="H371" s="152" t="s">
        <v>242</v>
      </c>
      <c r="I371" s="152" t="s">
        <v>248</v>
      </c>
      <c r="J371" s="152" t="s">
        <v>250</v>
      </c>
      <c r="K371" s="152" t="s">
        <v>252</v>
      </c>
      <c r="L371" s="152" t="s">
        <v>261</v>
      </c>
      <c r="M371" s="152" t="s">
        <v>262</v>
      </c>
      <c r="N371" s="152" t="s">
        <v>263</v>
      </c>
      <c r="O371" s="15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  <c r="BB371" s="3"/>
      <c r="BC371" s="3"/>
      <c r="BD371" s="3"/>
      <c r="BE371" s="3"/>
      <c r="BF371" s="3"/>
      <c r="BG371" s="3"/>
      <c r="BH371" s="3"/>
      <c r="BI371" s="3"/>
      <c r="BJ371" s="3"/>
      <c r="BK371" s="3"/>
      <c r="BL371" s="3"/>
      <c r="BM371" s="28" t="s">
        <v>3</v>
      </c>
    </row>
    <row r="372" spans="1:65">
      <c r="A372" s="30"/>
      <c r="B372" s="19"/>
      <c r="C372" s="9"/>
      <c r="D372" s="10" t="s">
        <v>279</v>
      </c>
      <c r="E372" s="11" t="s">
        <v>282</v>
      </c>
      <c r="F372" s="11" t="s">
        <v>279</v>
      </c>
      <c r="G372" s="11" t="s">
        <v>282</v>
      </c>
      <c r="H372" s="11" t="s">
        <v>279</v>
      </c>
      <c r="I372" s="11" t="s">
        <v>282</v>
      </c>
      <c r="J372" s="11" t="s">
        <v>279</v>
      </c>
      <c r="K372" s="11" t="s">
        <v>279</v>
      </c>
      <c r="L372" s="11" t="s">
        <v>279</v>
      </c>
      <c r="M372" s="11" t="s">
        <v>282</v>
      </c>
      <c r="N372" s="11" t="s">
        <v>279</v>
      </c>
      <c r="O372" s="15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  <c r="BA372" s="3"/>
      <c r="BB372" s="3"/>
      <c r="BC372" s="3"/>
      <c r="BD372" s="3"/>
      <c r="BE372" s="3"/>
      <c r="BF372" s="3"/>
      <c r="BG372" s="3"/>
      <c r="BH372" s="3"/>
      <c r="BI372" s="3"/>
      <c r="BJ372" s="3"/>
      <c r="BK372" s="3"/>
      <c r="BL372" s="3"/>
      <c r="BM372" s="28">
        <v>2</v>
      </c>
    </row>
    <row r="373" spans="1:65">
      <c r="A373" s="30"/>
      <c r="B373" s="19"/>
      <c r="C373" s="9"/>
      <c r="D373" s="26" t="s">
        <v>291</v>
      </c>
      <c r="E373" s="26" t="s">
        <v>293</v>
      </c>
      <c r="F373" s="26" t="s">
        <v>117</v>
      </c>
      <c r="G373" s="26" t="s">
        <v>293</v>
      </c>
      <c r="H373" s="26" t="s">
        <v>291</v>
      </c>
      <c r="I373" s="26" t="s">
        <v>291</v>
      </c>
      <c r="J373" s="26" t="s">
        <v>293</v>
      </c>
      <c r="K373" s="26" t="s">
        <v>291</v>
      </c>
      <c r="L373" s="26" t="s">
        <v>291</v>
      </c>
      <c r="M373" s="26" t="s">
        <v>291</v>
      </c>
      <c r="N373" s="26" t="s">
        <v>291</v>
      </c>
      <c r="O373" s="15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  <c r="BA373" s="3"/>
      <c r="BB373" s="3"/>
      <c r="BC373" s="3"/>
      <c r="BD373" s="3"/>
      <c r="BE373" s="3"/>
      <c r="BF373" s="3"/>
      <c r="BG373" s="3"/>
      <c r="BH373" s="3"/>
      <c r="BI373" s="3"/>
      <c r="BJ373" s="3"/>
      <c r="BK373" s="3"/>
      <c r="BL373" s="3"/>
      <c r="BM373" s="28">
        <v>2</v>
      </c>
    </row>
    <row r="374" spans="1:65">
      <c r="A374" s="30"/>
      <c r="B374" s="18">
        <v>1</v>
      </c>
      <c r="C374" s="14">
        <v>1</v>
      </c>
      <c r="D374" s="22">
        <v>0.13</v>
      </c>
      <c r="E374" s="147" t="s">
        <v>106</v>
      </c>
      <c r="F374" s="147" t="s">
        <v>106</v>
      </c>
      <c r="G374" s="147" t="s">
        <v>106</v>
      </c>
      <c r="H374" s="22">
        <v>0.15</v>
      </c>
      <c r="I374" s="147" t="s">
        <v>106</v>
      </c>
      <c r="J374" s="147">
        <v>0.2</v>
      </c>
      <c r="K374" s="22">
        <v>0.11</v>
      </c>
      <c r="L374" s="22">
        <v>7.0000000000000007E-2</v>
      </c>
      <c r="M374" s="22">
        <v>0.13</v>
      </c>
      <c r="N374" s="22">
        <v>0.11</v>
      </c>
      <c r="O374" s="15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  <c r="AZ374" s="3"/>
      <c r="BA374" s="3"/>
      <c r="BB374" s="3"/>
      <c r="BC374" s="3"/>
      <c r="BD374" s="3"/>
      <c r="BE374" s="3"/>
      <c r="BF374" s="3"/>
      <c r="BG374" s="3"/>
      <c r="BH374" s="3"/>
      <c r="BI374" s="3"/>
      <c r="BJ374" s="3"/>
      <c r="BK374" s="3"/>
      <c r="BL374" s="3"/>
      <c r="BM374" s="28">
        <v>1</v>
      </c>
    </row>
    <row r="375" spans="1:65">
      <c r="A375" s="30"/>
      <c r="B375" s="19">
        <v>1</v>
      </c>
      <c r="C375" s="9">
        <v>2</v>
      </c>
      <c r="D375" s="11">
        <v>0.11</v>
      </c>
      <c r="E375" s="148" t="s">
        <v>106</v>
      </c>
      <c r="F375" s="148" t="s">
        <v>106</v>
      </c>
      <c r="G375" s="148" t="s">
        <v>106</v>
      </c>
      <c r="H375" s="11">
        <v>0.14000000000000001</v>
      </c>
      <c r="I375" s="148" t="s">
        <v>106</v>
      </c>
      <c r="J375" s="148">
        <v>0.2</v>
      </c>
      <c r="K375" s="11">
        <v>0.11</v>
      </c>
      <c r="L375" s="11">
        <v>0.08</v>
      </c>
      <c r="M375" s="11">
        <v>0.14000000000000001</v>
      </c>
      <c r="N375" s="11">
        <v>0.09</v>
      </c>
      <c r="O375" s="15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  <c r="BE375" s="3"/>
      <c r="BF375" s="3"/>
      <c r="BG375" s="3"/>
      <c r="BH375" s="3"/>
      <c r="BI375" s="3"/>
      <c r="BJ375" s="3"/>
      <c r="BK375" s="3"/>
      <c r="BL375" s="3"/>
      <c r="BM375" s="28">
        <v>12</v>
      </c>
    </row>
    <row r="376" spans="1:65">
      <c r="A376" s="30"/>
      <c r="B376" s="19">
        <v>1</v>
      </c>
      <c r="C376" s="9">
        <v>3</v>
      </c>
      <c r="D376" s="11">
        <v>0.12</v>
      </c>
      <c r="E376" s="148" t="s">
        <v>106</v>
      </c>
      <c r="F376" s="148" t="s">
        <v>106</v>
      </c>
      <c r="G376" s="148" t="s">
        <v>106</v>
      </c>
      <c r="H376" s="11">
        <v>0.15</v>
      </c>
      <c r="I376" s="148" t="s">
        <v>106</v>
      </c>
      <c r="J376" s="148">
        <v>0.2</v>
      </c>
      <c r="K376" s="11">
        <v>0.1</v>
      </c>
      <c r="L376" s="11">
        <v>0.08</v>
      </c>
      <c r="M376" s="11">
        <v>0.13</v>
      </c>
      <c r="N376" s="11">
        <v>0.11</v>
      </c>
      <c r="O376" s="15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  <c r="BE376" s="3"/>
      <c r="BF376" s="3"/>
      <c r="BG376" s="3"/>
      <c r="BH376" s="3"/>
      <c r="BI376" s="3"/>
      <c r="BJ376" s="3"/>
      <c r="BK376" s="3"/>
      <c r="BL376" s="3"/>
      <c r="BM376" s="28">
        <v>16</v>
      </c>
    </row>
    <row r="377" spans="1:65">
      <c r="A377" s="30"/>
      <c r="B377" s="19">
        <v>1</v>
      </c>
      <c r="C377" s="9">
        <v>4</v>
      </c>
      <c r="D377" s="11">
        <v>0.13</v>
      </c>
      <c r="E377" s="148" t="s">
        <v>106</v>
      </c>
      <c r="F377" s="148" t="s">
        <v>106</v>
      </c>
      <c r="G377" s="148" t="s">
        <v>106</v>
      </c>
      <c r="H377" s="11">
        <v>0.13</v>
      </c>
      <c r="I377" s="148" t="s">
        <v>106</v>
      </c>
      <c r="J377" s="148">
        <v>0.2</v>
      </c>
      <c r="K377" s="11">
        <v>0.11</v>
      </c>
      <c r="L377" s="11">
        <v>7.0000000000000007E-2</v>
      </c>
      <c r="M377" s="11">
        <v>0.12</v>
      </c>
      <c r="N377" s="11">
        <v>0.1</v>
      </c>
      <c r="O377" s="15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/>
      <c r="BD377" s="3"/>
      <c r="BE377" s="3"/>
      <c r="BF377" s="3"/>
      <c r="BG377" s="3"/>
      <c r="BH377" s="3"/>
      <c r="BI377" s="3"/>
      <c r="BJ377" s="3"/>
      <c r="BK377" s="3"/>
      <c r="BL377" s="3"/>
      <c r="BM377" s="28">
        <v>0.11244444444444446</v>
      </c>
    </row>
    <row r="378" spans="1:65">
      <c r="A378" s="30"/>
      <c r="B378" s="19">
        <v>1</v>
      </c>
      <c r="C378" s="9">
        <v>5</v>
      </c>
      <c r="D378" s="11">
        <v>0.11</v>
      </c>
      <c r="E378" s="148" t="s">
        <v>106</v>
      </c>
      <c r="F378" s="148" t="s">
        <v>106</v>
      </c>
      <c r="G378" s="148" t="s">
        <v>106</v>
      </c>
      <c r="H378" s="11">
        <v>0.16</v>
      </c>
      <c r="I378" s="148" t="s">
        <v>106</v>
      </c>
      <c r="J378" s="148">
        <v>0.2</v>
      </c>
      <c r="K378" s="11">
        <v>0.1</v>
      </c>
      <c r="L378" s="11">
        <v>7.0000000000000007E-2</v>
      </c>
      <c r="M378" s="11">
        <v>0.12</v>
      </c>
      <c r="N378" s="11">
        <v>0.1</v>
      </c>
      <c r="O378" s="15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  <c r="AY378" s="3"/>
      <c r="AZ378" s="3"/>
      <c r="BA378" s="3"/>
      <c r="BB378" s="3"/>
      <c r="BC378" s="3"/>
      <c r="BD378" s="3"/>
      <c r="BE378" s="3"/>
      <c r="BF378" s="3"/>
      <c r="BG378" s="3"/>
      <c r="BH378" s="3"/>
      <c r="BI378" s="3"/>
      <c r="BJ378" s="3"/>
      <c r="BK378" s="3"/>
      <c r="BL378" s="3"/>
      <c r="BM378" s="28">
        <v>35</v>
      </c>
    </row>
    <row r="379" spans="1:65">
      <c r="A379" s="30"/>
      <c r="B379" s="19">
        <v>1</v>
      </c>
      <c r="C379" s="9">
        <v>6</v>
      </c>
      <c r="D379" s="11">
        <v>0.12</v>
      </c>
      <c r="E379" s="148" t="s">
        <v>106</v>
      </c>
      <c r="F379" s="148" t="s">
        <v>106</v>
      </c>
      <c r="G379" s="148" t="s">
        <v>106</v>
      </c>
      <c r="H379" s="11">
        <v>0.15</v>
      </c>
      <c r="I379" s="148" t="s">
        <v>106</v>
      </c>
      <c r="J379" s="148">
        <v>0.2</v>
      </c>
      <c r="K379" s="11">
        <v>0.1</v>
      </c>
      <c r="L379" s="11">
        <v>7.0000000000000007E-2</v>
      </c>
      <c r="M379" s="149">
        <v>0.17</v>
      </c>
      <c r="N379" s="11">
        <v>0.1</v>
      </c>
      <c r="O379" s="15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  <c r="AY379" s="3"/>
      <c r="AZ379" s="3"/>
      <c r="BA379" s="3"/>
      <c r="BB379" s="3"/>
      <c r="BC379" s="3"/>
      <c r="BD379" s="3"/>
      <c r="BE379" s="3"/>
      <c r="BF379" s="3"/>
      <c r="BG379" s="3"/>
      <c r="BH379" s="3"/>
      <c r="BI379" s="3"/>
      <c r="BJ379" s="3"/>
      <c r="BK379" s="3"/>
      <c r="BL379" s="3"/>
      <c r="BM379" s="55"/>
    </row>
    <row r="380" spans="1:65">
      <c r="A380" s="30"/>
      <c r="B380" s="20" t="s">
        <v>272</v>
      </c>
      <c r="C380" s="12"/>
      <c r="D380" s="23">
        <v>0.12</v>
      </c>
      <c r="E380" s="23" t="s">
        <v>671</v>
      </c>
      <c r="F380" s="23" t="s">
        <v>671</v>
      </c>
      <c r="G380" s="23" t="s">
        <v>671</v>
      </c>
      <c r="H380" s="23">
        <v>0.1466666666666667</v>
      </c>
      <c r="I380" s="23" t="s">
        <v>671</v>
      </c>
      <c r="J380" s="23">
        <v>0.19999999999999998</v>
      </c>
      <c r="K380" s="23">
        <v>0.105</v>
      </c>
      <c r="L380" s="23">
        <v>7.3333333333333348E-2</v>
      </c>
      <c r="M380" s="23">
        <v>0.13500000000000001</v>
      </c>
      <c r="N380" s="23">
        <v>0.10166666666666667</v>
      </c>
      <c r="O380" s="15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  <c r="BB380" s="3"/>
      <c r="BC380" s="3"/>
      <c r="BD380" s="3"/>
      <c r="BE380" s="3"/>
      <c r="BF380" s="3"/>
      <c r="BG380" s="3"/>
      <c r="BH380" s="3"/>
      <c r="BI380" s="3"/>
      <c r="BJ380" s="3"/>
      <c r="BK380" s="3"/>
      <c r="BL380" s="3"/>
      <c r="BM380" s="55"/>
    </row>
    <row r="381" spans="1:65">
      <c r="A381" s="30"/>
      <c r="B381" s="3" t="s">
        <v>273</v>
      </c>
      <c r="C381" s="29"/>
      <c r="D381" s="11">
        <v>0.12</v>
      </c>
      <c r="E381" s="11" t="s">
        <v>671</v>
      </c>
      <c r="F381" s="11" t="s">
        <v>671</v>
      </c>
      <c r="G381" s="11" t="s">
        <v>671</v>
      </c>
      <c r="H381" s="11">
        <v>0.15</v>
      </c>
      <c r="I381" s="11" t="s">
        <v>671</v>
      </c>
      <c r="J381" s="11">
        <v>0.2</v>
      </c>
      <c r="K381" s="11">
        <v>0.10500000000000001</v>
      </c>
      <c r="L381" s="11">
        <v>7.0000000000000007E-2</v>
      </c>
      <c r="M381" s="11">
        <v>0.13</v>
      </c>
      <c r="N381" s="11">
        <v>0.1</v>
      </c>
      <c r="O381" s="15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  <c r="BA381" s="3"/>
      <c r="BB381" s="3"/>
      <c r="BC381" s="3"/>
      <c r="BD381" s="3"/>
      <c r="BE381" s="3"/>
      <c r="BF381" s="3"/>
      <c r="BG381" s="3"/>
      <c r="BH381" s="3"/>
      <c r="BI381" s="3"/>
      <c r="BJ381" s="3"/>
      <c r="BK381" s="3"/>
      <c r="BL381" s="3"/>
      <c r="BM381" s="55"/>
    </row>
    <row r="382" spans="1:65">
      <c r="A382" s="30"/>
      <c r="B382" s="3" t="s">
        <v>274</v>
      </c>
      <c r="C382" s="29"/>
      <c r="D382" s="24">
        <v>8.9442719099991595E-3</v>
      </c>
      <c r="E382" s="24" t="s">
        <v>671</v>
      </c>
      <c r="F382" s="24" t="s">
        <v>671</v>
      </c>
      <c r="G382" s="24" t="s">
        <v>671</v>
      </c>
      <c r="H382" s="24">
        <v>1.0327955589886442E-2</v>
      </c>
      <c r="I382" s="24" t="s">
        <v>671</v>
      </c>
      <c r="J382" s="24">
        <v>3.0404709722440586E-17</v>
      </c>
      <c r="K382" s="24">
        <v>5.4772255750516587E-3</v>
      </c>
      <c r="L382" s="24">
        <v>5.1639777949432199E-3</v>
      </c>
      <c r="M382" s="24">
        <v>1.8708286933869642E-2</v>
      </c>
      <c r="N382" s="24">
        <v>7.5277265270908104E-3</v>
      </c>
      <c r="O382" s="15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  <c r="AZ382" s="3"/>
      <c r="BA382" s="3"/>
      <c r="BB382" s="3"/>
      <c r="BC382" s="3"/>
      <c r="BD382" s="3"/>
      <c r="BE382" s="3"/>
      <c r="BF382" s="3"/>
      <c r="BG382" s="3"/>
      <c r="BH382" s="3"/>
      <c r="BI382" s="3"/>
      <c r="BJ382" s="3"/>
      <c r="BK382" s="3"/>
      <c r="BL382" s="3"/>
      <c r="BM382" s="55"/>
    </row>
    <row r="383" spans="1:65">
      <c r="A383" s="30"/>
      <c r="B383" s="3" t="s">
        <v>87</v>
      </c>
      <c r="C383" s="29"/>
      <c r="D383" s="13">
        <v>7.4535599249992993E-2</v>
      </c>
      <c r="E383" s="13" t="s">
        <v>671</v>
      </c>
      <c r="F383" s="13" t="s">
        <v>671</v>
      </c>
      <c r="G383" s="13" t="s">
        <v>671</v>
      </c>
      <c r="H383" s="13">
        <v>7.0417879021952998E-2</v>
      </c>
      <c r="I383" s="13" t="s">
        <v>671</v>
      </c>
      <c r="J383" s="13">
        <v>1.5202354861220294E-16</v>
      </c>
      <c r="K383" s="13">
        <v>5.2164053095730085E-2</v>
      </c>
      <c r="L383" s="13">
        <v>7.0417879021952984E-2</v>
      </c>
      <c r="M383" s="13">
        <v>0.13857990321384919</v>
      </c>
      <c r="N383" s="13">
        <v>7.4043211741876822E-2</v>
      </c>
      <c r="O383" s="15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  <c r="BB383" s="3"/>
      <c r="BC383" s="3"/>
      <c r="BD383" s="3"/>
      <c r="BE383" s="3"/>
      <c r="BF383" s="3"/>
      <c r="BG383" s="3"/>
      <c r="BH383" s="3"/>
      <c r="BI383" s="3"/>
      <c r="BJ383" s="3"/>
      <c r="BK383" s="3"/>
      <c r="BL383" s="3"/>
      <c r="BM383" s="55"/>
    </row>
    <row r="384" spans="1:65">
      <c r="A384" s="30"/>
      <c r="B384" s="3" t="s">
        <v>275</v>
      </c>
      <c r="C384" s="29"/>
      <c r="D384" s="13">
        <v>6.7193675889327897E-2</v>
      </c>
      <c r="E384" s="13" t="s">
        <v>671</v>
      </c>
      <c r="F384" s="13" t="s">
        <v>671</v>
      </c>
      <c r="G384" s="13" t="s">
        <v>671</v>
      </c>
      <c r="H384" s="13">
        <v>0.30434782608695654</v>
      </c>
      <c r="I384" s="13" t="s">
        <v>671</v>
      </c>
      <c r="J384" s="13">
        <v>0.77865612648221316</v>
      </c>
      <c r="K384" s="13">
        <v>-6.6205533596838118E-2</v>
      </c>
      <c r="L384" s="13">
        <v>-0.34782608695652173</v>
      </c>
      <c r="M384" s="13">
        <v>0.20059288537549391</v>
      </c>
      <c r="N384" s="13">
        <v>-9.5849802371541615E-2</v>
      </c>
      <c r="O384" s="15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  <c r="AZ384" s="3"/>
      <c r="BA384" s="3"/>
      <c r="BB384" s="3"/>
      <c r="BC384" s="3"/>
      <c r="BD384" s="3"/>
      <c r="BE384" s="3"/>
      <c r="BF384" s="3"/>
      <c r="BG384" s="3"/>
      <c r="BH384" s="3"/>
      <c r="BI384" s="3"/>
      <c r="BJ384" s="3"/>
      <c r="BK384" s="3"/>
      <c r="BL384" s="3"/>
      <c r="BM384" s="55"/>
    </row>
    <row r="385" spans="1:65">
      <c r="A385" s="30"/>
      <c r="B385" s="46" t="s">
        <v>276</v>
      </c>
      <c r="C385" s="47"/>
      <c r="D385" s="45">
        <v>0.27</v>
      </c>
      <c r="E385" s="45">
        <v>0.77</v>
      </c>
      <c r="F385" s="45">
        <v>0.77</v>
      </c>
      <c r="G385" s="45">
        <v>0.77</v>
      </c>
      <c r="H385" s="45">
        <v>0.67</v>
      </c>
      <c r="I385" s="45">
        <v>0.77</v>
      </c>
      <c r="J385" s="45">
        <v>1.47</v>
      </c>
      <c r="K385" s="45">
        <v>0.05</v>
      </c>
      <c r="L385" s="45">
        <v>0.42</v>
      </c>
      <c r="M385" s="45">
        <v>0.5</v>
      </c>
      <c r="N385" s="45">
        <v>0</v>
      </c>
      <c r="O385" s="15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  <c r="AY385" s="3"/>
      <c r="AZ385" s="3"/>
      <c r="BA385" s="3"/>
      <c r="BB385" s="3"/>
      <c r="BC385" s="3"/>
      <c r="BD385" s="3"/>
      <c r="BE385" s="3"/>
      <c r="BF385" s="3"/>
      <c r="BG385" s="3"/>
      <c r="BH385" s="3"/>
      <c r="BI385" s="3"/>
      <c r="BJ385" s="3"/>
      <c r="BK385" s="3"/>
      <c r="BL385" s="3"/>
      <c r="BM385" s="55"/>
    </row>
    <row r="386" spans="1:65">
      <c r="B386" s="31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BM386" s="55"/>
    </row>
    <row r="387" spans="1:65" ht="15">
      <c r="B387" s="8" t="s">
        <v>503</v>
      </c>
      <c r="BM387" s="28" t="s">
        <v>67</v>
      </c>
    </row>
    <row r="388" spans="1:65" ht="15">
      <c r="A388" s="25" t="s">
        <v>8</v>
      </c>
      <c r="B388" s="18" t="s">
        <v>111</v>
      </c>
      <c r="C388" s="15" t="s">
        <v>112</v>
      </c>
      <c r="D388" s="16" t="s">
        <v>230</v>
      </c>
      <c r="E388" s="17" t="s">
        <v>230</v>
      </c>
      <c r="F388" s="17" t="s">
        <v>230</v>
      </c>
      <c r="G388" s="17" t="s">
        <v>230</v>
      </c>
      <c r="H388" s="17" t="s">
        <v>230</v>
      </c>
      <c r="I388" s="17" t="s">
        <v>230</v>
      </c>
      <c r="J388" s="17" t="s">
        <v>230</v>
      </c>
      <c r="K388" s="17" t="s">
        <v>230</v>
      </c>
      <c r="L388" s="17" t="s">
        <v>230</v>
      </c>
      <c r="M388" s="17" t="s">
        <v>230</v>
      </c>
      <c r="N388" s="17" t="s">
        <v>230</v>
      </c>
      <c r="O388" s="17" t="s">
        <v>230</v>
      </c>
      <c r="P388" s="17" t="s">
        <v>230</v>
      </c>
      <c r="Q388" s="17" t="s">
        <v>230</v>
      </c>
      <c r="R388" s="17" t="s">
        <v>230</v>
      </c>
      <c r="S388" s="17" t="s">
        <v>230</v>
      </c>
      <c r="T388" s="17" t="s">
        <v>230</v>
      </c>
      <c r="U388" s="17" t="s">
        <v>230</v>
      </c>
      <c r="V388" s="17" t="s">
        <v>230</v>
      </c>
      <c r="W388" s="15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  <c r="AY388" s="3"/>
      <c r="AZ388" s="3"/>
      <c r="BA388" s="3"/>
      <c r="BB388" s="3"/>
      <c r="BC388" s="3"/>
      <c r="BD388" s="3"/>
      <c r="BE388" s="3"/>
      <c r="BF388" s="3"/>
      <c r="BG388" s="3"/>
      <c r="BH388" s="3"/>
      <c r="BI388" s="3"/>
      <c r="BJ388" s="3"/>
      <c r="BK388" s="3"/>
      <c r="BL388" s="3"/>
      <c r="BM388" s="28">
        <v>1</v>
      </c>
    </row>
    <row r="389" spans="1:65">
      <c r="A389" s="30"/>
      <c r="B389" s="19" t="s">
        <v>231</v>
      </c>
      <c r="C389" s="9" t="s">
        <v>231</v>
      </c>
      <c r="D389" s="151" t="s">
        <v>233</v>
      </c>
      <c r="E389" s="152" t="s">
        <v>234</v>
      </c>
      <c r="F389" s="152" t="s">
        <v>236</v>
      </c>
      <c r="G389" s="152" t="s">
        <v>238</v>
      </c>
      <c r="H389" s="152" t="s">
        <v>239</v>
      </c>
      <c r="I389" s="152" t="s">
        <v>241</v>
      </c>
      <c r="J389" s="152" t="s">
        <v>242</v>
      </c>
      <c r="K389" s="152" t="s">
        <v>244</v>
      </c>
      <c r="L389" s="152" t="s">
        <v>245</v>
      </c>
      <c r="M389" s="152" t="s">
        <v>246</v>
      </c>
      <c r="N389" s="152" t="s">
        <v>247</v>
      </c>
      <c r="O389" s="152" t="s">
        <v>248</v>
      </c>
      <c r="P389" s="152" t="s">
        <v>250</v>
      </c>
      <c r="Q389" s="152" t="s">
        <v>251</v>
      </c>
      <c r="R389" s="152" t="s">
        <v>252</v>
      </c>
      <c r="S389" s="152" t="s">
        <v>253</v>
      </c>
      <c r="T389" s="152" t="s">
        <v>261</v>
      </c>
      <c r="U389" s="152" t="s">
        <v>262</v>
      </c>
      <c r="V389" s="152" t="s">
        <v>263</v>
      </c>
      <c r="W389" s="15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  <c r="BC389" s="3"/>
      <c r="BD389" s="3"/>
      <c r="BE389" s="3"/>
      <c r="BF389" s="3"/>
      <c r="BG389" s="3"/>
      <c r="BH389" s="3"/>
      <c r="BI389" s="3"/>
      <c r="BJ389" s="3"/>
      <c r="BK389" s="3"/>
      <c r="BL389" s="3"/>
      <c r="BM389" s="28" t="s">
        <v>3</v>
      </c>
    </row>
    <row r="390" spans="1:65">
      <c r="A390" s="30"/>
      <c r="B390" s="19"/>
      <c r="C390" s="9"/>
      <c r="D390" s="10" t="s">
        <v>279</v>
      </c>
      <c r="E390" s="11" t="s">
        <v>279</v>
      </c>
      <c r="F390" s="11" t="s">
        <v>282</v>
      </c>
      <c r="G390" s="11" t="s">
        <v>282</v>
      </c>
      <c r="H390" s="11" t="s">
        <v>279</v>
      </c>
      <c r="I390" s="11" t="s">
        <v>282</v>
      </c>
      <c r="J390" s="11" t="s">
        <v>279</v>
      </c>
      <c r="K390" s="11" t="s">
        <v>279</v>
      </c>
      <c r="L390" s="11" t="s">
        <v>282</v>
      </c>
      <c r="M390" s="11" t="s">
        <v>279</v>
      </c>
      <c r="N390" s="11" t="s">
        <v>279</v>
      </c>
      <c r="O390" s="11" t="s">
        <v>282</v>
      </c>
      <c r="P390" s="11" t="s">
        <v>279</v>
      </c>
      <c r="Q390" s="11" t="s">
        <v>279</v>
      </c>
      <c r="R390" s="11" t="s">
        <v>279</v>
      </c>
      <c r="S390" s="11" t="s">
        <v>282</v>
      </c>
      <c r="T390" s="11" t="s">
        <v>279</v>
      </c>
      <c r="U390" s="11" t="s">
        <v>282</v>
      </c>
      <c r="V390" s="11" t="s">
        <v>279</v>
      </c>
      <c r="W390" s="15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  <c r="BA390" s="3"/>
      <c r="BB390" s="3"/>
      <c r="BC390" s="3"/>
      <c r="BD390" s="3"/>
      <c r="BE390" s="3"/>
      <c r="BF390" s="3"/>
      <c r="BG390" s="3"/>
      <c r="BH390" s="3"/>
      <c r="BI390" s="3"/>
      <c r="BJ390" s="3"/>
      <c r="BK390" s="3"/>
      <c r="BL390" s="3"/>
      <c r="BM390" s="28">
        <v>2</v>
      </c>
    </row>
    <row r="391" spans="1:65">
      <c r="A391" s="30"/>
      <c r="B391" s="19"/>
      <c r="C391" s="9"/>
      <c r="D391" s="26" t="s">
        <v>291</v>
      </c>
      <c r="E391" s="26" t="s">
        <v>292</v>
      </c>
      <c r="F391" s="26" t="s">
        <v>293</v>
      </c>
      <c r="G391" s="26" t="s">
        <v>293</v>
      </c>
      <c r="H391" s="26" t="s">
        <v>117</v>
      </c>
      <c r="I391" s="26" t="s">
        <v>293</v>
      </c>
      <c r="J391" s="26" t="s">
        <v>291</v>
      </c>
      <c r="K391" s="26" t="s">
        <v>117</v>
      </c>
      <c r="L391" s="26" t="s">
        <v>294</v>
      </c>
      <c r="M391" s="26" t="s">
        <v>293</v>
      </c>
      <c r="N391" s="26" t="s">
        <v>294</v>
      </c>
      <c r="O391" s="26" t="s">
        <v>291</v>
      </c>
      <c r="P391" s="26" t="s">
        <v>293</v>
      </c>
      <c r="Q391" s="26" t="s">
        <v>295</v>
      </c>
      <c r="R391" s="26" t="s">
        <v>291</v>
      </c>
      <c r="S391" s="26" t="s">
        <v>294</v>
      </c>
      <c r="T391" s="26" t="s">
        <v>291</v>
      </c>
      <c r="U391" s="26" t="s">
        <v>291</v>
      </c>
      <c r="V391" s="26" t="s">
        <v>291</v>
      </c>
      <c r="W391" s="15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  <c r="BB391" s="3"/>
      <c r="BC391" s="3"/>
      <c r="BD391" s="3"/>
      <c r="BE391" s="3"/>
      <c r="BF391" s="3"/>
      <c r="BG391" s="3"/>
      <c r="BH391" s="3"/>
      <c r="BI391" s="3"/>
      <c r="BJ391" s="3"/>
      <c r="BK391" s="3"/>
      <c r="BL391" s="3"/>
      <c r="BM391" s="28">
        <v>2</v>
      </c>
    </row>
    <row r="392" spans="1:65">
      <c r="A392" s="30"/>
      <c r="B392" s="18">
        <v>1</v>
      </c>
      <c r="C392" s="14">
        <v>1</v>
      </c>
      <c r="D392" s="22">
        <v>0.53</v>
      </c>
      <c r="E392" s="147">
        <v>0.4</v>
      </c>
      <c r="F392" s="22">
        <v>0.46</v>
      </c>
      <c r="G392" s="154">
        <v>0.78</v>
      </c>
      <c r="H392" s="147" t="s">
        <v>298</v>
      </c>
      <c r="I392" s="147">
        <v>0.4</v>
      </c>
      <c r="J392" s="22">
        <v>0.54</v>
      </c>
      <c r="K392" s="147">
        <v>0.3</v>
      </c>
      <c r="L392" s="22">
        <v>0.59</v>
      </c>
      <c r="M392" s="22">
        <v>0.626</v>
      </c>
      <c r="N392" s="22">
        <v>0.64</v>
      </c>
      <c r="O392" s="147">
        <v>0.5</v>
      </c>
      <c r="P392" s="22">
        <v>0.53</v>
      </c>
      <c r="Q392" s="22">
        <v>0.65</v>
      </c>
      <c r="R392" s="22">
        <v>0.54</v>
      </c>
      <c r="S392" s="22">
        <v>0.72</v>
      </c>
      <c r="T392" s="22">
        <v>0.56999999999999995</v>
      </c>
      <c r="U392" s="154">
        <v>0.42</v>
      </c>
      <c r="V392" s="22">
        <v>0.52</v>
      </c>
      <c r="W392" s="15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  <c r="AZ392" s="3"/>
      <c r="BA392" s="3"/>
      <c r="BB392" s="3"/>
      <c r="BC392" s="3"/>
      <c r="BD392" s="3"/>
      <c r="BE392" s="3"/>
      <c r="BF392" s="3"/>
      <c r="BG392" s="3"/>
      <c r="BH392" s="3"/>
      <c r="BI392" s="3"/>
      <c r="BJ392" s="3"/>
      <c r="BK392" s="3"/>
      <c r="BL392" s="3"/>
      <c r="BM392" s="28">
        <v>1</v>
      </c>
    </row>
    <row r="393" spans="1:65">
      <c r="A393" s="30"/>
      <c r="B393" s="19">
        <v>1</v>
      </c>
      <c r="C393" s="9">
        <v>2</v>
      </c>
      <c r="D393" s="11">
        <v>0.56999999999999995</v>
      </c>
      <c r="E393" s="148">
        <v>0.4</v>
      </c>
      <c r="F393" s="11">
        <v>0.47</v>
      </c>
      <c r="G393" s="11">
        <v>0.73</v>
      </c>
      <c r="H393" s="148" t="s">
        <v>298</v>
      </c>
      <c r="I393" s="148">
        <v>0.4</v>
      </c>
      <c r="J393" s="11">
        <v>0.5</v>
      </c>
      <c r="K393" s="148">
        <v>0.31</v>
      </c>
      <c r="L393" s="11">
        <v>0.6</v>
      </c>
      <c r="M393" s="11">
        <v>0.60699999999999998</v>
      </c>
      <c r="N393" s="11">
        <v>0.62</v>
      </c>
      <c r="O393" s="148">
        <v>0.5</v>
      </c>
      <c r="P393" s="11">
        <v>0.54</v>
      </c>
      <c r="Q393" s="11">
        <v>0.62</v>
      </c>
      <c r="R393" s="11">
        <v>0.51</v>
      </c>
      <c r="S393" s="11">
        <v>0.72</v>
      </c>
      <c r="T393" s="11">
        <v>0.59</v>
      </c>
      <c r="U393" s="11">
        <v>0.49</v>
      </c>
      <c r="V393" s="11">
        <v>0.48</v>
      </c>
      <c r="W393" s="15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  <c r="AZ393" s="3"/>
      <c r="BA393" s="3"/>
      <c r="BB393" s="3"/>
      <c r="BC393" s="3"/>
      <c r="BD393" s="3"/>
      <c r="BE393" s="3"/>
      <c r="BF393" s="3"/>
      <c r="BG393" s="3"/>
      <c r="BH393" s="3"/>
      <c r="BI393" s="3"/>
      <c r="BJ393" s="3"/>
      <c r="BK393" s="3"/>
      <c r="BL393" s="3"/>
      <c r="BM393" s="28">
        <v>18</v>
      </c>
    </row>
    <row r="394" spans="1:65">
      <c r="A394" s="30"/>
      <c r="B394" s="19">
        <v>1</v>
      </c>
      <c r="C394" s="9">
        <v>3</v>
      </c>
      <c r="D394" s="11">
        <v>0.56000000000000005</v>
      </c>
      <c r="E394" s="148">
        <v>0.4</v>
      </c>
      <c r="F394" s="11">
        <v>0.46</v>
      </c>
      <c r="G394" s="11">
        <v>0.73</v>
      </c>
      <c r="H394" s="148" t="s">
        <v>298</v>
      </c>
      <c r="I394" s="148">
        <v>0.5</v>
      </c>
      <c r="J394" s="11">
        <v>0.51</v>
      </c>
      <c r="K394" s="148">
        <v>0.33</v>
      </c>
      <c r="L394" s="11">
        <v>0.59</v>
      </c>
      <c r="M394" s="11">
        <v>0.60199999999999998</v>
      </c>
      <c r="N394" s="11">
        <v>0.67</v>
      </c>
      <c r="O394" s="148">
        <v>0.6</v>
      </c>
      <c r="P394" s="11">
        <v>0.55000000000000004</v>
      </c>
      <c r="Q394" s="11">
        <v>0.62</v>
      </c>
      <c r="R394" s="11">
        <v>0.52</v>
      </c>
      <c r="S394" s="11">
        <v>0.72</v>
      </c>
      <c r="T394" s="11">
        <v>0.54</v>
      </c>
      <c r="U394" s="11">
        <v>0.52</v>
      </c>
      <c r="V394" s="11">
        <v>0.49</v>
      </c>
      <c r="W394" s="15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  <c r="BC394" s="3"/>
      <c r="BD394" s="3"/>
      <c r="BE394" s="3"/>
      <c r="BF394" s="3"/>
      <c r="BG394" s="3"/>
      <c r="BH394" s="3"/>
      <c r="BI394" s="3"/>
      <c r="BJ394" s="3"/>
      <c r="BK394" s="3"/>
      <c r="BL394" s="3"/>
      <c r="BM394" s="28">
        <v>16</v>
      </c>
    </row>
    <row r="395" spans="1:65">
      <c r="A395" s="30"/>
      <c r="B395" s="19">
        <v>1</v>
      </c>
      <c r="C395" s="9">
        <v>4</v>
      </c>
      <c r="D395" s="11">
        <v>0.55000000000000004</v>
      </c>
      <c r="E395" s="148">
        <v>0.4</v>
      </c>
      <c r="F395" s="11">
        <v>0.41</v>
      </c>
      <c r="G395" s="11">
        <v>0.73</v>
      </c>
      <c r="H395" s="148" t="s">
        <v>298</v>
      </c>
      <c r="I395" s="148">
        <v>0.5</v>
      </c>
      <c r="J395" s="11">
        <v>0.51</v>
      </c>
      <c r="K395" s="148">
        <v>0.31</v>
      </c>
      <c r="L395" s="11">
        <v>0.6</v>
      </c>
      <c r="M395" s="11">
        <v>0.59199999999999997</v>
      </c>
      <c r="N395" s="11">
        <v>0.68</v>
      </c>
      <c r="O395" s="148">
        <v>0.6</v>
      </c>
      <c r="P395" s="11">
        <v>0.56000000000000005</v>
      </c>
      <c r="Q395" s="149">
        <v>0.53</v>
      </c>
      <c r="R395" s="11">
        <v>0.54</v>
      </c>
      <c r="S395" s="11">
        <v>0.74</v>
      </c>
      <c r="T395" s="11">
        <v>0.56999999999999995</v>
      </c>
      <c r="U395" s="11">
        <v>0.51</v>
      </c>
      <c r="V395" s="11">
        <v>0.46</v>
      </c>
      <c r="W395" s="15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3"/>
      <c r="BC395" s="3"/>
      <c r="BD395" s="3"/>
      <c r="BE395" s="3"/>
      <c r="BF395" s="3"/>
      <c r="BG395" s="3"/>
      <c r="BH395" s="3"/>
      <c r="BI395" s="3"/>
      <c r="BJ395" s="3"/>
      <c r="BK395" s="3"/>
      <c r="BL395" s="3"/>
      <c r="BM395" s="28">
        <v>0.57664285714285712</v>
      </c>
    </row>
    <row r="396" spans="1:65">
      <c r="A396" s="30"/>
      <c r="B396" s="19">
        <v>1</v>
      </c>
      <c r="C396" s="9">
        <v>5</v>
      </c>
      <c r="D396" s="11">
        <v>0.56000000000000005</v>
      </c>
      <c r="E396" s="148">
        <v>0.4</v>
      </c>
      <c r="F396" s="11">
        <v>0.44</v>
      </c>
      <c r="G396" s="11">
        <v>0.71</v>
      </c>
      <c r="H396" s="148" t="s">
        <v>298</v>
      </c>
      <c r="I396" s="148">
        <v>0.5</v>
      </c>
      <c r="J396" s="11">
        <v>0.54</v>
      </c>
      <c r="K396" s="148">
        <v>0.31</v>
      </c>
      <c r="L396" s="11">
        <v>0.59</v>
      </c>
      <c r="M396" s="11">
        <v>0.59799999999999998</v>
      </c>
      <c r="N396" s="11">
        <v>0.66</v>
      </c>
      <c r="O396" s="148">
        <v>0.6</v>
      </c>
      <c r="P396" s="11">
        <v>0.55000000000000004</v>
      </c>
      <c r="Q396" s="11">
        <v>0.62</v>
      </c>
      <c r="R396" s="11">
        <v>0.5</v>
      </c>
      <c r="S396" s="11">
        <v>0.72</v>
      </c>
      <c r="T396" s="11">
        <v>0.55000000000000004</v>
      </c>
      <c r="U396" s="11">
        <v>0.49</v>
      </c>
      <c r="V396" s="11">
        <v>0.53</v>
      </c>
      <c r="W396" s="15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  <c r="BA396" s="3"/>
      <c r="BB396" s="3"/>
      <c r="BC396" s="3"/>
      <c r="BD396" s="3"/>
      <c r="BE396" s="3"/>
      <c r="BF396" s="3"/>
      <c r="BG396" s="3"/>
      <c r="BH396" s="3"/>
      <c r="BI396" s="3"/>
      <c r="BJ396" s="3"/>
      <c r="BK396" s="3"/>
      <c r="BL396" s="3"/>
      <c r="BM396" s="28">
        <v>36</v>
      </c>
    </row>
    <row r="397" spans="1:65">
      <c r="A397" s="30"/>
      <c r="B397" s="19">
        <v>1</v>
      </c>
      <c r="C397" s="9">
        <v>6</v>
      </c>
      <c r="D397" s="11">
        <v>0.54</v>
      </c>
      <c r="E397" s="148">
        <v>0.4</v>
      </c>
      <c r="F397" s="11">
        <v>0.43</v>
      </c>
      <c r="G397" s="11">
        <v>0.71</v>
      </c>
      <c r="H397" s="148" t="s">
        <v>298</v>
      </c>
      <c r="I397" s="148">
        <v>0.4</v>
      </c>
      <c r="J397" s="11">
        <v>0.49</v>
      </c>
      <c r="K397" s="148">
        <v>0.31</v>
      </c>
      <c r="L397" s="11">
        <v>0.59</v>
      </c>
      <c r="M397" s="11">
        <v>0.61099999999999999</v>
      </c>
      <c r="N397" s="11">
        <v>0.67</v>
      </c>
      <c r="O397" s="148">
        <v>0.5</v>
      </c>
      <c r="P397" s="11">
        <v>0.55000000000000004</v>
      </c>
      <c r="Q397" s="11">
        <v>0.59</v>
      </c>
      <c r="R397" s="11">
        <v>0.56000000000000005</v>
      </c>
      <c r="S397" s="149">
        <v>0.76</v>
      </c>
      <c r="T397" s="11">
        <v>0.56000000000000005</v>
      </c>
      <c r="U397" s="11">
        <v>0.52</v>
      </c>
      <c r="V397" s="11">
        <v>0.49</v>
      </c>
      <c r="W397" s="15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  <c r="AZ397" s="3"/>
      <c r="BA397" s="3"/>
      <c r="BB397" s="3"/>
      <c r="BC397" s="3"/>
      <c r="BD397" s="3"/>
      <c r="BE397" s="3"/>
      <c r="BF397" s="3"/>
      <c r="BG397" s="3"/>
      <c r="BH397" s="3"/>
      <c r="BI397" s="3"/>
      <c r="BJ397" s="3"/>
      <c r="BK397" s="3"/>
      <c r="BL397" s="3"/>
      <c r="BM397" s="55"/>
    </row>
    <row r="398" spans="1:65">
      <c r="A398" s="30"/>
      <c r="B398" s="20" t="s">
        <v>272</v>
      </c>
      <c r="C398" s="12"/>
      <c r="D398" s="23">
        <v>0.55166666666666664</v>
      </c>
      <c r="E398" s="23">
        <v>0.39999999999999997</v>
      </c>
      <c r="F398" s="23">
        <v>0.44500000000000001</v>
      </c>
      <c r="G398" s="23">
        <v>0.7316666666666668</v>
      </c>
      <c r="H398" s="23" t="s">
        <v>671</v>
      </c>
      <c r="I398" s="23">
        <v>0.44999999999999996</v>
      </c>
      <c r="J398" s="23">
        <v>0.51500000000000001</v>
      </c>
      <c r="K398" s="23">
        <v>0.3116666666666667</v>
      </c>
      <c r="L398" s="23">
        <v>0.59333333333333327</v>
      </c>
      <c r="M398" s="23">
        <v>0.60599999999999998</v>
      </c>
      <c r="N398" s="23">
        <v>0.65666666666666673</v>
      </c>
      <c r="O398" s="23">
        <v>0.55000000000000004</v>
      </c>
      <c r="P398" s="23">
        <v>0.54666666666666675</v>
      </c>
      <c r="Q398" s="23">
        <v>0.60499999999999998</v>
      </c>
      <c r="R398" s="23">
        <v>0.52833333333333343</v>
      </c>
      <c r="S398" s="23">
        <v>0.73</v>
      </c>
      <c r="T398" s="23">
        <v>0.56333333333333335</v>
      </c>
      <c r="U398" s="23">
        <v>0.49166666666666664</v>
      </c>
      <c r="V398" s="23">
        <v>0.49499999999999994</v>
      </c>
      <c r="W398" s="15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  <c r="BA398" s="3"/>
      <c r="BB398" s="3"/>
      <c r="BC398" s="3"/>
      <c r="BD398" s="3"/>
      <c r="BE398" s="3"/>
      <c r="BF398" s="3"/>
      <c r="BG398" s="3"/>
      <c r="BH398" s="3"/>
      <c r="BI398" s="3"/>
      <c r="BJ398" s="3"/>
      <c r="BK398" s="3"/>
      <c r="BL398" s="3"/>
      <c r="BM398" s="55"/>
    </row>
    <row r="399" spans="1:65">
      <c r="A399" s="30"/>
      <c r="B399" s="3" t="s">
        <v>273</v>
      </c>
      <c r="C399" s="29"/>
      <c r="D399" s="11">
        <v>0.55500000000000005</v>
      </c>
      <c r="E399" s="11">
        <v>0.4</v>
      </c>
      <c r="F399" s="11">
        <v>0.45</v>
      </c>
      <c r="G399" s="11">
        <v>0.73</v>
      </c>
      <c r="H399" s="11" t="s">
        <v>671</v>
      </c>
      <c r="I399" s="11">
        <v>0.45</v>
      </c>
      <c r="J399" s="11">
        <v>0.51</v>
      </c>
      <c r="K399" s="11">
        <v>0.31</v>
      </c>
      <c r="L399" s="11">
        <v>0.59</v>
      </c>
      <c r="M399" s="11">
        <v>0.60450000000000004</v>
      </c>
      <c r="N399" s="11">
        <v>0.66500000000000004</v>
      </c>
      <c r="O399" s="11">
        <v>0.55000000000000004</v>
      </c>
      <c r="P399" s="11">
        <v>0.55000000000000004</v>
      </c>
      <c r="Q399" s="11">
        <v>0.62</v>
      </c>
      <c r="R399" s="11">
        <v>0.53</v>
      </c>
      <c r="S399" s="11">
        <v>0.72</v>
      </c>
      <c r="T399" s="11">
        <v>0.56499999999999995</v>
      </c>
      <c r="U399" s="11">
        <v>0.5</v>
      </c>
      <c r="V399" s="11">
        <v>0.49</v>
      </c>
      <c r="W399" s="15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  <c r="BA399" s="3"/>
      <c r="BB399" s="3"/>
      <c r="BC399" s="3"/>
      <c r="BD399" s="3"/>
      <c r="BE399" s="3"/>
      <c r="BF399" s="3"/>
      <c r="BG399" s="3"/>
      <c r="BH399" s="3"/>
      <c r="BI399" s="3"/>
      <c r="BJ399" s="3"/>
      <c r="BK399" s="3"/>
      <c r="BL399" s="3"/>
      <c r="BM399" s="55"/>
    </row>
    <row r="400" spans="1:65">
      <c r="A400" s="30"/>
      <c r="B400" s="3" t="s">
        <v>274</v>
      </c>
      <c r="C400" s="29"/>
      <c r="D400" s="24">
        <v>1.471960144387973E-2</v>
      </c>
      <c r="E400" s="24">
        <v>6.0809419444881171E-17</v>
      </c>
      <c r="F400" s="24">
        <v>2.2583179581272435E-2</v>
      </c>
      <c r="G400" s="24">
        <v>2.5625508125043446E-2</v>
      </c>
      <c r="H400" s="24" t="s">
        <v>671</v>
      </c>
      <c r="I400" s="24">
        <v>5.4772255750517244E-2</v>
      </c>
      <c r="J400" s="24">
        <v>2.073644135332774E-2</v>
      </c>
      <c r="K400" s="24">
        <v>9.8319208025017587E-3</v>
      </c>
      <c r="L400" s="24">
        <v>5.1639777949432268E-3</v>
      </c>
      <c r="M400" s="24">
        <v>1.184905059487891E-2</v>
      </c>
      <c r="N400" s="24">
        <v>2.2509257354845533E-2</v>
      </c>
      <c r="O400" s="24">
        <v>5.4772255750516599E-2</v>
      </c>
      <c r="P400" s="24">
        <v>1.0327955589886455E-2</v>
      </c>
      <c r="Q400" s="24">
        <v>4.1352146256270664E-2</v>
      </c>
      <c r="R400" s="24">
        <v>2.2286019533929058E-2</v>
      </c>
      <c r="S400" s="24">
        <v>1.6733200530681523E-2</v>
      </c>
      <c r="T400" s="24">
        <v>1.7511900715418229E-2</v>
      </c>
      <c r="U400" s="24">
        <v>3.7638632635454063E-2</v>
      </c>
      <c r="V400" s="24">
        <v>2.5884358211089576E-2</v>
      </c>
      <c r="W400" s="15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  <c r="AZ400" s="3"/>
      <c r="BA400" s="3"/>
      <c r="BB400" s="3"/>
      <c r="BC400" s="3"/>
      <c r="BD400" s="3"/>
      <c r="BE400" s="3"/>
      <c r="BF400" s="3"/>
      <c r="BG400" s="3"/>
      <c r="BH400" s="3"/>
      <c r="BI400" s="3"/>
      <c r="BJ400" s="3"/>
      <c r="BK400" s="3"/>
      <c r="BL400" s="3"/>
      <c r="BM400" s="55"/>
    </row>
    <row r="401" spans="1:65">
      <c r="A401" s="30"/>
      <c r="B401" s="3" t="s">
        <v>87</v>
      </c>
      <c r="C401" s="29"/>
      <c r="D401" s="13">
        <v>2.66820569979693E-2</v>
      </c>
      <c r="E401" s="13">
        <v>1.5202354861220294E-16</v>
      </c>
      <c r="F401" s="13">
        <v>5.0748718160162777E-2</v>
      </c>
      <c r="G401" s="13">
        <v>3.5023473519421561E-2</v>
      </c>
      <c r="H401" s="13" t="s">
        <v>671</v>
      </c>
      <c r="I401" s="13">
        <v>0.12171612389003833</v>
      </c>
      <c r="J401" s="13">
        <v>4.0264934666655802E-2</v>
      </c>
      <c r="K401" s="13">
        <v>3.1546269954551093E-2</v>
      </c>
      <c r="L401" s="13">
        <v>8.7033333622638671E-3</v>
      </c>
      <c r="M401" s="13">
        <v>1.9552888770427244E-2</v>
      </c>
      <c r="N401" s="13">
        <v>3.4278056885551571E-2</v>
      </c>
      <c r="O401" s="13">
        <v>9.9585919546393814E-2</v>
      </c>
      <c r="P401" s="13">
        <v>1.8892601688816683E-2</v>
      </c>
      <c r="Q401" s="13">
        <v>6.8350654969042426E-2</v>
      </c>
      <c r="R401" s="13">
        <v>4.2181740442767922E-2</v>
      </c>
      <c r="S401" s="13">
        <v>2.292219250778291E-2</v>
      </c>
      <c r="T401" s="13">
        <v>3.1086214287724664E-2</v>
      </c>
      <c r="U401" s="13">
        <v>7.6553151122957422E-2</v>
      </c>
      <c r="V401" s="13">
        <v>5.2291632749675916E-2</v>
      </c>
      <c r="W401" s="15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  <c r="AZ401" s="3"/>
      <c r="BA401" s="3"/>
      <c r="BB401" s="3"/>
      <c r="BC401" s="3"/>
      <c r="BD401" s="3"/>
      <c r="BE401" s="3"/>
      <c r="BF401" s="3"/>
      <c r="BG401" s="3"/>
      <c r="BH401" s="3"/>
      <c r="BI401" s="3"/>
      <c r="BJ401" s="3"/>
      <c r="BK401" s="3"/>
      <c r="BL401" s="3"/>
      <c r="BM401" s="55"/>
    </row>
    <row r="402" spans="1:65">
      <c r="A402" s="30"/>
      <c r="B402" s="3" t="s">
        <v>275</v>
      </c>
      <c r="C402" s="29"/>
      <c r="D402" s="13">
        <v>-4.3313101284115807E-2</v>
      </c>
      <c r="E402" s="13">
        <v>-0.3063297411123499</v>
      </c>
      <c r="F402" s="13">
        <v>-0.22829183698748912</v>
      </c>
      <c r="G402" s="13">
        <v>0.26883851521532698</v>
      </c>
      <c r="H402" s="13" t="s">
        <v>671</v>
      </c>
      <c r="I402" s="13">
        <v>-0.21962095875139354</v>
      </c>
      <c r="J402" s="13">
        <v>-0.10689954168215032</v>
      </c>
      <c r="K402" s="13">
        <v>-0.45951525661670578</v>
      </c>
      <c r="L402" s="13">
        <v>2.894421735001429E-2</v>
      </c>
      <c r="M402" s="13">
        <v>5.091044221479013E-2</v>
      </c>
      <c r="N402" s="13">
        <v>0.1387753416738926</v>
      </c>
      <c r="O402" s="13">
        <v>-4.6203394029480926E-2</v>
      </c>
      <c r="P402" s="13">
        <v>-5.1983979520211276E-2</v>
      </c>
      <c r="Q402" s="13">
        <v>4.9176266567571014E-2</v>
      </c>
      <c r="R402" s="13">
        <v>-8.3777199719228479E-2</v>
      </c>
      <c r="S402" s="13">
        <v>0.26594822246996164</v>
      </c>
      <c r="T402" s="13">
        <v>-2.3081052066559193E-2</v>
      </c>
      <c r="U402" s="13">
        <v>-0.14736364011726333</v>
      </c>
      <c r="V402" s="13">
        <v>-0.14158305462653298</v>
      </c>
      <c r="W402" s="15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  <c r="AZ402" s="3"/>
      <c r="BA402" s="3"/>
      <c r="BB402" s="3"/>
      <c r="BC402" s="3"/>
      <c r="BD402" s="3"/>
      <c r="BE402" s="3"/>
      <c r="BF402" s="3"/>
      <c r="BG402" s="3"/>
      <c r="BH402" s="3"/>
      <c r="BI402" s="3"/>
      <c r="BJ402" s="3"/>
      <c r="BK402" s="3"/>
      <c r="BL402" s="3"/>
      <c r="BM402" s="55"/>
    </row>
    <row r="403" spans="1:65">
      <c r="A403" s="30"/>
      <c r="B403" s="46" t="s">
        <v>276</v>
      </c>
      <c r="C403" s="47"/>
      <c r="D403" s="45">
        <v>0.03</v>
      </c>
      <c r="E403" s="45" t="s">
        <v>277</v>
      </c>
      <c r="F403" s="45">
        <v>1.25</v>
      </c>
      <c r="G403" s="45">
        <v>2.1800000000000002</v>
      </c>
      <c r="H403" s="45">
        <v>3.58</v>
      </c>
      <c r="I403" s="45" t="s">
        <v>277</v>
      </c>
      <c r="J403" s="45">
        <v>0.41</v>
      </c>
      <c r="K403" s="45">
        <v>2.84</v>
      </c>
      <c r="L403" s="45">
        <v>0.53</v>
      </c>
      <c r="M403" s="45">
        <v>0.68</v>
      </c>
      <c r="N403" s="45">
        <v>1.29</v>
      </c>
      <c r="O403" s="45" t="s">
        <v>277</v>
      </c>
      <c r="P403" s="45">
        <v>0.03</v>
      </c>
      <c r="Q403" s="45">
        <v>0.67</v>
      </c>
      <c r="R403" s="45">
        <v>0.25</v>
      </c>
      <c r="S403" s="45">
        <v>2.16</v>
      </c>
      <c r="T403" s="45">
        <v>0.17</v>
      </c>
      <c r="U403" s="45">
        <v>0.69</v>
      </c>
      <c r="V403" s="45">
        <v>0.65</v>
      </c>
      <c r="W403" s="15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  <c r="AZ403" s="3"/>
      <c r="BA403" s="3"/>
      <c r="BB403" s="3"/>
      <c r="BC403" s="3"/>
      <c r="BD403" s="3"/>
      <c r="BE403" s="3"/>
      <c r="BF403" s="3"/>
      <c r="BG403" s="3"/>
      <c r="BH403" s="3"/>
      <c r="BI403" s="3"/>
      <c r="BJ403" s="3"/>
      <c r="BK403" s="3"/>
      <c r="BL403" s="3"/>
      <c r="BM403" s="55"/>
    </row>
    <row r="404" spans="1:65">
      <c r="B404" s="31" t="s">
        <v>307</v>
      </c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BM404" s="55"/>
    </row>
    <row r="405" spans="1:65">
      <c r="BM405" s="55"/>
    </row>
    <row r="406" spans="1:65" ht="15">
      <c r="B406" s="8" t="s">
        <v>504</v>
      </c>
      <c r="BM406" s="28" t="s">
        <v>278</v>
      </c>
    </row>
    <row r="407" spans="1:65" ht="15">
      <c r="A407" s="25" t="s">
        <v>53</v>
      </c>
      <c r="B407" s="18" t="s">
        <v>111</v>
      </c>
      <c r="C407" s="15" t="s">
        <v>112</v>
      </c>
      <c r="D407" s="16" t="s">
        <v>230</v>
      </c>
      <c r="E407" s="17" t="s">
        <v>230</v>
      </c>
      <c r="F407" s="17" t="s">
        <v>230</v>
      </c>
      <c r="G407" s="17" t="s">
        <v>230</v>
      </c>
      <c r="H407" s="17" t="s">
        <v>230</v>
      </c>
      <c r="I407" s="17" t="s">
        <v>230</v>
      </c>
      <c r="J407" s="17" t="s">
        <v>230</v>
      </c>
      <c r="K407" s="17" t="s">
        <v>230</v>
      </c>
      <c r="L407" s="17" t="s">
        <v>230</v>
      </c>
      <c r="M407" s="17" t="s">
        <v>230</v>
      </c>
      <c r="N407" s="17" t="s">
        <v>230</v>
      </c>
      <c r="O407" s="17" t="s">
        <v>230</v>
      </c>
      <c r="P407" s="17" t="s">
        <v>230</v>
      </c>
      <c r="Q407" s="17" t="s">
        <v>230</v>
      </c>
      <c r="R407" s="17" t="s">
        <v>230</v>
      </c>
      <c r="S407" s="17" t="s">
        <v>230</v>
      </c>
      <c r="T407" s="17" t="s">
        <v>230</v>
      </c>
      <c r="U407" s="17" t="s">
        <v>230</v>
      </c>
      <c r="V407" s="17" t="s">
        <v>230</v>
      </c>
      <c r="W407" s="15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  <c r="AY407" s="3"/>
      <c r="AZ407" s="3"/>
      <c r="BA407" s="3"/>
      <c r="BB407" s="3"/>
      <c r="BC407" s="3"/>
      <c r="BD407" s="3"/>
      <c r="BE407" s="3"/>
      <c r="BF407" s="3"/>
      <c r="BG407" s="3"/>
      <c r="BH407" s="3"/>
      <c r="BI407" s="3"/>
      <c r="BJ407" s="3"/>
      <c r="BK407" s="3"/>
      <c r="BL407" s="3"/>
      <c r="BM407" s="28">
        <v>1</v>
      </c>
    </row>
    <row r="408" spans="1:65">
      <c r="A408" s="30"/>
      <c r="B408" s="19" t="s">
        <v>231</v>
      </c>
      <c r="C408" s="9" t="s">
        <v>231</v>
      </c>
      <c r="D408" s="151" t="s">
        <v>233</v>
      </c>
      <c r="E408" s="152" t="s">
        <v>234</v>
      </c>
      <c r="F408" s="152" t="s">
        <v>235</v>
      </c>
      <c r="G408" s="152" t="s">
        <v>236</v>
      </c>
      <c r="H408" s="152" t="s">
        <v>239</v>
      </c>
      <c r="I408" s="152" t="s">
        <v>241</v>
      </c>
      <c r="J408" s="152" t="s">
        <v>242</v>
      </c>
      <c r="K408" s="152" t="s">
        <v>245</v>
      </c>
      <c r="L408" s="152" t="s">
        <v>247</v>
      </c>
      <c r="M408" s="152" t="s">
        <v>248</v>
      </c>
      <c r="N408" s="152" t="s">
        <v>250</v>
      </c>
      <c r="O408" s="152" t="s">
        <v>251</v>
      </c>
      <c r="P408" s="152" t="s">
        <v>252</v>
      </c>
      <c r="Q408" s="152" t="s">
        <v>255</v>
      </c>
      <c r="R408" s="152" t="s">
        <v>259</v>
      </c>
      <c r="S408" s="152" t="s">
        <v>260</v>
      </c>
      <c r="T408" s="152" t="s">
        <v>261</v>
      </c>
      <c r="U408" s="152" t="s">
        <v>262</v>
      </c>
      <c r="V408" s="152" t="s">
        <v>263</v>
      </c>
      <c r="W408" s="15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  <c r="AZ408" s="3"/>
      <c r="BA408" s="3"/>
      <c r="BB408" s="3"/>
      <c r="BC408" s="3"/>
      <c r="BD408" s="3"/>
      <c r="BE408" s="3"/>
      <c r="BF408" s="3"/>
      <c r="BG408" s="3"/>
      <c r="BH408" s="3"/>
      <c r="BI408" s="3"/>
      <c r="BJ408" s="3"/>
      <c r="BK408" s="3"/>
      <c r="BL408" s="3"/>
      <c r="BM408" s="28" t="s">
        <v>3</v>
      </c>
    </row>
    <row r="409" spans="1:65">
      <c r="A409" s="30"/>
      <c r="B409" s="19"/>
      <c r="C409" s="9"/>
      <c r="D409" s="10" t="s">
        <v>279</v>
      </c>
      <c r="E409" s="11" t="s">
        <v>279</v>
      </c>
      <c r="F409" s="11" t="s">
        <v>281</v>
      </c>
      <c r="G409" s="11" t="s">
        <v>282</v>
      </c>
      <c r="H409" s="11" t="s">
        <v>279</v>
      </c>
      <c r="I409" s="11" t="s">
        <v>282</v>
      </c>
      <c r="J409" s="11" t="s">
        <v>279</v>
      </c>
      <c r="K409" s="11" t="s">
        <v>282</v>
      </c>
      <c r="L409" s="11" t="s">
        <v>279</v>
      </c>
      <c r="M409" s="11" t="s">
        <v>282</v>
      </c>
      <c r="N409" s="11" t="s">
        <v>279</v>
      </c>
      <c r="O409" s="11" t="s">
        <v>279</v>
      </c>
      <c r="P409" s="11" t="s">
        <v>279</v>
      </c>
      <c r="Q409" s="11" t="s">
        <v>279</v>
      </c>
      <c r="R409" s="11" t="s">
        <v>279</v>
      </c>
      <c r="S409" s="11" t="s">
        <v>282</v>
      </c>
      <c r="T409" s="11" t="s">
        <v>279</v>
      </c>
      <c r="U409" s="11" t="s">
        <v>282</v>
      </c>
      <c r="V409" s="11" t="s">
        <v>279</v>
      </c>
      <c r="W409" s="15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  <c r="AZ409" s="3"/>
      <c r="BA409" s="3"/>
      <c r="BB409" s="3"/>
      <c r="BC409" s="3"/>
      <c r="BD409" s="3"/>
      <c r="BE409" s="3"/>
      <c r="BF409" s="3"/>
      <c r="BG409" s="3"/>
      <c r="BH409" s="3"/>
      <c r="BI409" s="3"/>
      <c r="BJ409" s="3"/>
      <c r="BK409" s="3"/>
      <c r="BL409" s="3"/>
      <c r="BM409" s="28">
        <v>3</v>
      </c>
    </row>
    <row r="410" spans="1:65">
      <c r="A410" s="30"/>
      <c r="B410" s="19"/>
      <c r="C410" s="9"/>
      <c r="D410" s="26" t="s">
        <v>291</v>
      </c>
      <c r="E410" s="26" t="s">
        <v>292</v>
      </c>
      <c r="F410" s="26" t="s">
        <v>291</v>
      </c>
      <c r="G410" s="26" t="s">
        <v>293</v>
      </c>
      <c r="H410" s="26" t="s">
        <v>117</v>
      </c>
      <c r="I410" s="26" t="s">
        <v>293</v>
      </c>
      <c r="J410" s="26" t="s">
        <v>291</v>
      </c>
      <c r="K410" s="26" t="s">
        <v>294</v>
      </c>
      <c r="L410" s="26" t="s">
        <v>294</v>
      </c>
      <c r="M410" s="26" t="s">
        <v>291</v>
      </c>
      <c r="N410" s="26" t="s">
        <v>293</v>
      </c>
      <c r="O410" s="26" t="s">
        <v>295</v>
      </c>
      <c r="P410" s="26" t="s">
        <v>291</v>
      </c>
      <c r="Q410" s="26" t="s">
        <v>116</v>
      </c>
      <c r="R410" s="26" t="s">
        <v>291</v>
      </c>
      <c r="S410" s="26" t="s">
        <v>296</v>
      </c>
      <c r="T410" s="26" t="s">
        <v>291</v>
      </c>
      <c r="U410" s="26" t="s">
        <v>291</v>
      </c>
      <c r="V410" s="26" t="s">
        <v>291</v>
      </c>
      <c r="W410" s="15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  <c r="AZ410" s="3"/>
      <c r="BA410" s="3"/>
      <c r="BB410" s="3"/>
      <c r="BC410" s="3"/>
      <c r="BD410" s="3"/>
      <c r="BE410" s="3"/>
      <c r="BF410" s="3"/>
      <c r="BG410" s="3"/>
      <c r="BH410" s="3"/>
      <c r="BI410" s="3"/>
      <c r="BJ410" s="3"/>
      <c r="BK410" s="3"/>
      <c r="BL410" s="3"/>
      <c r="BM410" s="28">
        <v>3</v>
      </c>
    </row>
    <row r="411" spans="1:65">
      <c r="A411" s="30"/>
      <c r="B411" s="18">
        <v>1</v>
      </c>
      <c r="C411" s="14">
        <v>1</v>
      </c>
      <c r="D411" s="225">
        <v>0.04</v>
      </c>
      <c r="E411" s="225">
        <v>0.06</v>
      </c>
      <c r="F411" s="226" t="s">
        <v>105</v>
      </c>
      <c r="G411" s="226">
        <v>0.16</v>
      </c>
      <c r="H411" s="225">
        <v>0.04</v>
      </c>
      <c r="I411" s="226">
        <v>0.41699999999999998</v>
      </c>
      <c r="J411" s="226" t="s">
        <v>107</v>
      </c>
      <c r="K411" s="225">
        <v>0.06</v>
      </c>
      <c r="L411" s="226">
        <v>0.13</v>
      </c>
      <c r="M411" s="225">
        <v>7.0000000000000007E-2</v>
      </c>
      <c r="N411" s="226" t="s">
        <v>107</v>
      </c>
      <c r="O411" s="226">
        <v>0.5</v>
      </c>
      <c r="P411" s="225">
        <v>0.05</v>
      </c>
      <c r="Q411" s="225">
        <v>0.04</v>
      </c>
      <c r="R411" s="225">
        <v>3.9E-2</v>
      </c>
      <c r="S411" s="226" t="s">
        <v>104</v>
      </c>
      <c r="T411" s="225">
        <v>0.04</v>
      </c>
      <c r="U411" s="225">
        <v>5.2999999999999999E-2</v>
      </c>
      <c r="V411" s="225">
        <v>0.03</v>
      </c>
      <c r="W411" s="203"/>
      <c r="X411" s="204"/>
      <c r="Y411" s="204"/>
      <c r="Z411" s="204"/>
      <c r="AA411" s="204"/>
      <c r="AB411" s="204"/>
      <c r="AC411" s="204"/>
      <c r="AD411" s="204"/>
      <c r="AE411" s="204"/>
      <c r="AF411" s="204"/>
      <c r="AG411" s="204"/>
      <c r="AH411" s="204"/>
      <c r="AI411" s="204"/>
      <c r="AJ411" s="204"/>
      <c r="AK411" s="204"/>
      <c r="AL411" s="204"/>
      <c r="AM411" s="204"/>
      <c r="AN411" s="204"/>
      <c r="AO411" s="204"/>
      <c r="AP411" s="204"/>
      <c r="AQ411" s="204"/>
      <c r="AR411" s="204"/>
      <c r="AS411" s="204"/>
      <c r="AT411" s="204"/>
      <c r="AU411" s="204"/>
      <c r="AV411" s="204"/>
      <c r="AW411" s="204"/>
      <c r="AX411" s="204"/>
      <c r="AY411" s="204"/>
      <c r="AZ411" s="204"/>
      <c r="BA411" s="204"/>
      <c r="BB411" s="204"/>
      <c r="BC411" s="204"/>
      <c r="BD411" s="204"/>
      <c r="BE411" s="204"/>
      <c r="BF411" s="204"/>
      <c r="BG411" s="204"/>
      <c r="BH411" s="204"/>
      <c r="BI411" s="204"/>
      <c r="BJ411" s="204"/>
      <c r="BK411" s="204"/>
      <c r="BL411" s="204"/>
      <c r="BM411" s="227">
        <v>1</v>
      </c>
    </row>
    <row r="412" spans="1:65">
      <c r="A412" s="30"/>
      <c r="B412" s="19">
        <v>1</v>
      </c>
      <c r="C412" s="9">
        <v>2</v>
      </c>
      <c r="D412" s="24">
        <v>0.03</v>
      </c>
      <c r="E412" s="231">
        <v>0.16</v>
      </c>
      <c r="F412" s="228" t="s">
        <v>105</v>
      </c>
      <c r="G412" s="228">
        <v>0.17</v>
      </c>
      <c r="H412" s="24">
        <v>0.05</v>
      </c>
      <c r="I412" s="228">
        <v>0.38800000000000001</v>
      </c>
      <c r="J412" s="228" t="s">
        <v>107</v>
      </c>
      <c r="K412" s="24">
        <v>0.06</v>
      </c>
      <c r="L412" s="228">
        <v>0.13</v>
      </c>
      <c r="M412" s="24">
        <v>0.08</v>
      </c>
      <c r="N412" s="228" t="s">
        <v>107</v>
      </c>
      <c r="O412" s="228">
        <v>0.3</v>
      </c>
      <c r="P412" s="24">
        <v>0.04</v>
      </c>
      <c r="Q412" s="24">
        <v>3.5000000000000003E-2</v>
      </c>
      <c r="R412" s="24">
        <v>3.9E-2</v>
      </c>
      <c r="S412" s="228" t="s">
        <v>104</v>
      </c>
      <c r="T412" s="24">
        <v>0.04</v>
      </c>
      <c r="U412" s="24">
        <v>4.4999999999999998E-2</v>
      </c>
      <c r="V412" s="24">
        <v>0.02</v>
      </c>
      <c r="W412" s="203"/>
      <c r="X412" s="204"/>
      <c r="Y412" s="204"/>
      <c r="Z412" s="204"/>
      <c r="AA412" s="204"/>
      <c r="AB412" s="204"/>
      <c r="AC412" s="204"/>
      <c r="AD412" s="204"/>
      <c r="AE412" s="204"/>
      <c r="AF412" s="204"/>
      <c r="AG412" s="204"/>
      <c r="AH412" s="204"/>
      <c r="AI412" s="204"/>
      <c r="AJ412" s="204"/>
      <c r="AK412" s="204"/>
      <c r="AL412" s="204"/>
      <c r="AM412" s="204"/>
      <c r="AN412" s="204"/>
      <c r="AO412" s="204"/>
      <c r="AP412" s="204"/>
      <c r="AQ412" s="204"/>
      <c r="AR412" s="204"/>
      <c r="AS412" s="204"/>
      <c r="AT412" s="204"/>
      <c r="AU412" s="204"/>
      <c r="AV412" s="204"/>
      <c r="AW412" s="204"/>
      <c r="AX412" s="204"/>
      <c r="AY412" s="204"/>
      <c r="AZ412" s="204"/>
      <c r="BA412" s="204"/>
      <c r="BB412" s="204"/>
      <c r="BC412" s="204"/>
      <c r="BD412" s="204"/>
      <c r="BE412" s="204"/>
      <c r="BF412" s="204"/>
      <c r="BG412" s="204"/>
      <c r="BH412" s="204"/>
      <c r="BI412" s="204"/>
      <c r="BJ412" s="204"/>
      <c r="BK412" s="204"/>
      <c r="BL412" s="204"/>
      <c r="BM412" s="227">
        <v>3</v>
      </c>
    </row>
    <row r="413" spans="1:65">
      <c r="A413" s="30"/>
      <c r="B413" s="19">
        <v>1</v>
      </c>
      <c r="C413" s="9">
        <v>3</v>
      </c>
      <c r="D413" s="24">
        <v>0.04</v>
      </c>
      <c r="E413" s="24">
        <v>0.04</v>
      </c>
      <c r="F413" s="228" t="s">
        <v>105</v>
      </c>
      <c r="G413" s="228">
        <v>0.15</v>
      </c>
      <c r="H413" s="24">
        <v>0.05</v>
      </c>
      <c r="I413" s="228">
        <v>0.41</v>
      </c>
      <c r="J413" s="228" t="s">
        <v>107</v>
      </c>
      <c r="K413" s="24">
        <v>0.06</v>
      </c>
      <c r="L413" s="228">
        <v>0.12</v>
      </c>
      <c r="M413" s="24">
        <v>0.06</v>
      </c>
      <c r="N413" s="24">
        <v>0.02</v>
      </c>
      <c r="O413" s="228">
        <v>0.4</v>
      </c>
      <c r="P413" s="24">
        <v>0.04</v>
      </c>
      <c r="Q413" s="24">
        <v>3.5000000000000003E-2</v>
      </c>
      <c r="R413" s="24">
        <v>4.1999999999999996E-2</v>
      </c>
      <c r="S413" s="228" t="s">
        <v>104</v>
      </c>
      <c r="T413" s="24">
        <v>0.06</v>
      </c>
      <c r="U413" s="24">
        <v>5.3999999999999999E-2</v>
      </c>
      <c r="V413" s="24">
        <v>0.02</v>
      </c>
      <c r="W413" s="203"/>
      <c r="X413" s="204"/>
      <c r="Y413" s="204"/>
      <c r="Z413" s="204"/>
      <c r="AA413" s="204"/>
      <c r="AB413" s="204"/>
      <c r="AC413" s="204"/>
      <c r="AD413" s="204"/>
      <c r="AE413" s="204"/>
      <c r="AF413" s="204"/>
      <c r="AG413" s="204"/>
      <c r="AH413" s="204"/>
      <c r="AI413" s="204"/>
      <c r="AJ413" s="204"/>
      <c r="AK413" s="204"/>
      <c r="AL413" s="204"/>
      <c r="AM413" s="204"/>
      <c r="AN413" s="204"/>
      <c r="AO413" s="204"/>
      <c r="AP413" s="204"/>
      <c r="AQ413" s="204"/>
      <c r="AR413" s="204"/>
      <c r="AS413" s="204"/>
      <c r="AT413" s="204"/>
      <c r="AU413" s="204"/>
      <c r="AV413" s="204"/>
      <c r="AW413" s="204"/>
      <c r="AX413" s="204"/>
      <c r="AY413" s="204"/>
      <c r="AZ413" s="204"/>
      <c r="BA413" s="204"/>
      <c r="BB413" s="204"/>
      <c r="BC413" s="204"/>
      <c r="BD413" s="204"/>
      <c r="BE413" s="204"/>
      <c r="BF413" s="204"/>
      <c r="BG413" s="204"/>
      <c r="BH413" s="204"/>
      <c r="BI413" s="204"/>
      <c r="BJ413" s="204"/>
      <c r="BK413" s="204"/>
      <c r="BL413" s="204"/>
      <c r="BM413" s="227">
        <v>16</v>
      </c>
    </row>
    <row r="414" spans="1:65">
      <c r="A414" s="30"/>
      <c r="B414" s="19">
        <v>1</v>
      </c>
      <c r="C414" s="9">
        <v>4</v>
      </c>
      <c r="D414" s="24">
        <v>0.02</v>
      </c>
      <c r="E414" s="24">
        <v>0.05</v>
      </c>
      <c r="F414" s="228" t="s">
        <v>105</v>
      </c>
      <c r="G414" s="228">
        <v>0.16</v>
      </c>
      <c r="H414" s="24">
        <v>0.06</v>
      </c>
      <c r="I414" s="228">
        <v>0.40799999999999997</v>
      </c>
      <c r="J414" s="228" t="s">
        <v>107</v>
      </c>
      <c r="K414" s="24">
        <v>7.0000000000000007E-2</v>
      </c>
      <c r="L414" s="228">
        <v>0.12</v>
      </c>
      <c r="M414" s="24">
        <v>0.08</v>
      </c>
      <c r="N414" s="228" t="s">
        <v>107</v>
      </c>
      <c r="O414" s="228">
        <v>0.3</v>
      </c>
      <c r="P414" s="24">
        <v>0.04</v>
      </c>
      <c r="Q414" s="24">
        <v>4.3999999999999997E-2</v>
      </c>
      <c r="R414" s="24">
        <v>4.7E-2</v>
      </c>
      <c r="S414" s="228" t="s">
        <v>104</v>
      </c>
      <c r="T414" s="24">
        <v>7.0000000000000007E-2</v>
      </c>
      <c r="U414" s="24">
        <v>4.7E-2</v>
      </c>
      <c r="V414" s="24">
        <v>0.02</v>
      </c>
      <c r="W414" s="203"/>
      <c r="X414" s="204"/>
      <c r="Y414" s="204"/>
      <c r="Z414" s="204"/>
      <c r="AA414" s="204"/>
      <c r="AB414" s="204"/>
      <c r="AC414" s="204"/>
      <c r="AD414" s="204"/>
      <c r="AE414" s="204"/>
      <c r="AF414" s="204"/>
      <c r="AG414" s="204"/>
      <c r="AH414" s="204"/>
      <c r="AI414" s="204"/>
      <c r="AJ414" s="204"/>
      <c r="AK414" s="204"/>
      <c r="AL414" s="204"/>
      <c r="AM414" s="204"/>
      <c r="AN414" s="204"/>
      <c r="AO414" s="204"/>
      <c r="AP414" s="204"/>
      <c r="AQ414" s="204"/>
      <c r="AR414" s="204"/>
      <c r="AS414" s="204"/>
      <c r="AT414" s="204"/>
      <c r="AU414" s="204"/>
      <c r="AV414" s="204"/>
      <c r="AW414" s="204"/>
      <c r="AX414" s="204"/>
      <c r="AY414" s="204"/>
      <c r="AZ414" s="204"/>
      <c r="BA414" s="204"/>
      <c r="BB414" s="204"/>
      <c r="BC414" s="204"/>
      <c r="BD414" s="204"/>
      <c r="BE414" s="204"/>
      <c r="BF414" s="204"/>
      <c r="BG414" s="204"/>
      <c r="BH414" s="204"/>
      <c r="BI414" s="204"/>
      <c r="BJ414" s="204"/>
      <c r="BK414" s="204"/>
      <c r="BL414" s="204"/>
      <c r="BM414" s="227">
        <v>4.3666666666666701E-2</v>
      </c>
    </row>
    <row r="415" spans="1:65">
      <c r="A415" s="30"/>
      <c r="B415" s="19">
        <v>1</v>
      </c>
      <c r="C415" s="9">
        <v>5</v>
      </c>
      <c r="D415" s="24">
        <v>0.03</v>
      </c>
      <c r="E415" s="24">
        <v>0.05</v>
      </c>
      <c r="F415" s="228" t="s">
        <v>105</v>
      </c>
      <c r="G415" s="228">
        <v>0.17</v>
      </c>
      <c r="H415" s="24">
        <v>0.04</v>
      </c>
      <c r="I415" s="228">
        <v>0.4</v>
      </c>
      <c r="J415" s="228" t="s">
        <v>107</v>
      </c>
      <c r="K415" s="24">
        <v>0.06</v>
      </c>
      <c r="L415" s="228">
        <v>0.11</v>
      </c>
      <c r="M415" s="24">
        <v>0.03</v>
      </c>
      <c r="N415" s="24">
        <v>0.03</v>
      </c>
      <c r="O415" s="228">
        <v>0.3</v>
      </c>
      <c r="P415" s="24">
        <v>0.04</v>
      </c>
      <c r="Q415" s="24">
        <v>3.9E-2</v>
      </c>
      <c r="R415" s="24">
        <v>4.3000000000000003E-2</v>
      </c>
      <c r="S415" s="228" t="s">
        <v>104</v>
      </c>
      <c r="T415" s="24">
        <v>0.04</v>
      </c>
      <c r="U415" s="24">
        <v>4.2000000000000003E-2</v>
      </c>
      <c r="V415" s="24">
        <v>0.02</v>
      </c>
      <c r="W415" s="203"/>
      <c r="X415" s="204"/>
      <c r="Y415" s="204"/>
      <c r="Z415" s="204"/>
      <c r="AA415" s="204"/>
      <c r="AB415" s="204"/>
      <c r="AC415" s="204"/>
      <c r="AD415" s="204"/>
      <c r="AE415" s="204"/>
      <c r="AF415" s="204"/>
      <c r="AG415" s="204"/>
      <c r="AH415" s="204"/>
      <c r="AI415" s="204"/>
      <c r="AJ415" s="204"/>
      <c r="AK415" s="204"/>
      <c r="AL415" s="204"/>
      <c r="AM415" s="204"/>
      <c r="AN415" s="204"/>
      <c r="AO415" s="204"/>
      <c r="AP415" s="204"/>
      <c r="AQ415" s="204"/>
      <c r="AR415" s="204"/>
      <c r="AS415" s="204"/>
      <c r="AT415" s="204"/>
      <c r="AU415" s="204"/>
      <c r="AV415" s="204"/>
      <c r="AW415" s="204"/>
      <c r="AX415" s="204"/>
      <c r="AY415" s="204"/>
      <c r="AZ415" s="204"/>
      <c r="BA415" s="204"/>
      <c r="BB415" s="204"/>
      <c r="BC415" s="204"/>
      <c r="BD415" s="204"/>
      <c r="BE415" s="204"/>
      <c r="BF415" s="204"/>
      <c r="BG415" s="204"/>
      <c r="BH415" s="204"/>
      <c r="BI415" s="204"/>
      <c r="BJ415" s="204"/>
      <c r="BK415" s="204"/>
      <c r="BL415" s="204"/>
      <c r="BM415" s="227">
        <v>9</v>
      </c>
    </row>
    <row r="416" spans="1:65">
      <c r="A416" s="30"/>
      <c r="B416" s="19">
        <v>1</v>
      </c>
      <c r="C416" s="9">
        <v>6</v>
      </c>
      <c r="D416" s="24">
        <v>0.04</v>
      </c>
      <c r="E416" s="24">
        <v>0.04</v>
      </c>
      <c r="F416" s="228" t="s">
        <v>105</v>
      </c>
      <c r="G416" s="228">
        <v>0.18</v>
      </c>
      <c r="H416" s="24">
        <v>0.05</v>
      </c>
      <c r="I416" s="228">
        <v>0.377</v>
      </c>
      <c r="J416" s="228" t="s">
        <v>107</v>
      </c>
      <c r="K416" s="24">
        <v>7.0000000000000007E-2</v>
      </c>
      <c r="L416" s="228">
        <v>0.12</v>
      </c>
      <c r="M416" s="24">
        <v>0.06</v>
      </c>
      <c r="N416" s="228" t="s">
        <v>107</v>
      </c>
      <c r="O416" s="228">
        <v>0.4</v>
      </c>
      <c r="P416" s="24">
        <v>0.04</v>
      </c>
      <c r="Q416" s="24">
        <v>3.9E-2</v>
      </c>
      <c r="R416" s="24">
        <v>4.1000000000000002E-2</v>
      </c>
      <c r="S416" s="228" t="s">
        <v>104</v>
      </c>
      <c r="T416" s="24">
        <v>0.05</v>
      </c>
      <c r="U416" s="24">
        <v>5.1999999999999998E-2</v>
      </c>
      <c r="V416" s="24">
        <v>0.02</v>
      </c>
      <c r="W416" s="203"/>
      <c r="X416" s="204"/>
      <c r="Y416" s="204"/>
      <c r="Z416" s="204"/>
      <c r="AA416" s="204"/>
      <c r="AB416" s="204"/>
      <c r="AC416" s="204"/>
      <c r="AD416" s="204"/>
      <c r="AE416" s="204"/>
      <c r="AF416" s="204"/>
      <c r="AG416" s="204"/>
      <c r="AH416" s="204"/>
      <c r="AI416" s="204"/>
      <c r="AJ416" s="204"/>
      <c r="AK416" s="204"/>
      <c r="AL416" s="204"/>
      <c r="AM416" s="204"/>
      <c r="AN416" s="204"/>
      <c r="AO416" s="204"/>
      <c r="AP416" s="204"/>
      <c r="AQ416" s="204"/>
      <c r="AR416" s="204"/>
      <c r="AS416" s="204"/>
      <c r="AT416" s="204"/>
      <c r="AU416" s="204"/>
      <c r="AV416" s="204"/>
      <c r="AW416" s="204"/>
      <c r="AX416" s="204"/>
      <c r="AY416" s="204"/>
      <c r="AZ416" s="204"/>
      <c r="BA416" s="204"/>
      <c r="BB416" s="204"/>
      <c r="BC416" s="204"/>
      <c r="BD416" s="204"/>
      <c r="BE416" s="204"/>
      <c r="BF416" s="204"/>
      <c r="BG416" s="204"/>
      <c r="BH416" s="204"/>
      <c r="BI416" s="204"/>
      <c r="BJ416" s="204"/>
      <c r="BK416" s="204"/>
      <c r="BL416" s="204"/>
      <c r="BM416" s="56"/>
    </row>
    <row r="417" spans="1:65">
      <c r="A417" s="30"/>
      <c r="B417" s="20" t="s">
        <v>272</v>
      </c>
      <c r="C417" s="12"/>
      <c r="D417" s="229">
        <v>3.3333333333333333E-2</v>
      </c>
      <c r="E417" s="229">
        <v>6.6666666666666666E-2</v>
      </c>
      <c r="F417" s="229" t="s">
        <v>671</v>
      </c>
      <c r="G417" s="229">
        <v>0.16500000000000001</v>
      </c>
      <c r="H417" s="229">
        <v>4.8333333333333339E-2</v>
      </c>
      <c r="I417" s="229">
        <v>0.39999999999999991</v>
      </c>
      <c r="J417" s="229" t="s">
        <v>671</v>
      </c>
      <c r="K417" s="229">
        <v>6.3333333333333339E-2</v>
      </c>
      <c r="L417" s="229">
        <v>0.12166666666666666</v>
      </c>
      <c r="M417" s="229">
        <v>6.3333333333333339E-2</v>
      </c>
      <c r="N417" s="229">
        <v>2.5000000000000001E-2</v>
      </c>
      <c r="O417" s="229">
        <v>0.3666666666666667</v>
      </c>
      <c r="P417" s="229">
        <v>4.1666666666666664E-2</v>
      </c>
      <c r="Q417" s="229">
        <v>3.8666666666666676E-2</v>
      </c>
      <c r="R417" s="229">
        <v>4.1833333333333333E-2</v>
      </c>
      <c r="S417" s="229" t="s">
        <v>671</v>
      </c>
      <c r="T417" s="229">
        <v>4.9999999999999996E-2</v>
      </c>
      <c r="U417" s="229">
        <v>4.883333333333334E-2</v>
      </c>
      <c r="V417" s="229">
        <v>2.1666666666666667E-2</v>
      </c>
      <c r="W417" s="203"/>
      <c r="X417" s="204"/>
      <c r="Y417" s="204"/>
      <c r="Z417" s="204"/>
      <c r="AA417" s="204"/>
      <c r="AB417" s="204"/>
      <c r="AC417" s="204"/>
      <c r="AD417" s="204"/>
      <c r="AE417" s="204"/>
      <c r="AF417" s="204"/>
      <c r="AG417" s="204"/>
      <c r="AH417" s="204"/>
      <c r="AI417" s="204"/>
      <c r="AJ417" s="204"/>
      <c r="AK417" s="204"/>
      <c r="AL417" s="204"/>
      <c r="AM417" s="204"/>
      <c r="AN417" s="204"/>
      <c r="AO417" s="204"/>
      <c r="AP417" s="204"/>
      <c r="AQ417" s="204"/>
      <c r="AR417" s="204"/>
      <c r="AS417" s="204"/>
      <c r="AT417" s="204"/>
      <c r="AU417" s="204"/>
      <c r="AV417" s="204"/>
      <c r="AW417" s="204"/>
      <c r="AX417" s="204"/>
      <c r="AY417" s="204"/>
      <c r="AZ417" s="204"/>
      <c r="BA417" s="204"/>
      <c r="BB417" s="204"/>
      <c r="BC417" s="204"/>
      <c r="BD417" s="204"/>
      <c r="BE417" s="204"/>
      <c r="BF417" s="204"/>
      <c r="BG417" s="204"/>
      <c r="BH417" s="204"/>
      <c r="BI417" s="204"/>
      <c r="BJ417" s="204"/>
      <c r="BK417" s="204"/>
      <c r="BL417" s="204"/>
      <c r="BM417" s="56"/>
    </row>
    <row r="418" spans="1:65">
      <c r="A418" s="30"/>
      <c r="B418" s="3" t="s">
        <v>273</v>
      </c>
      <c r="C418" s="29"/>
      <c r="D418" s="24">
        <v>3.5000000000000003E-2</v>
      </c>
      <c r="E418" s="24">
        <v>0.05</v>
      </c>
      <c r="F418" s="24" t="s">
        <v>671</v>
      </c>
      <c r="G418" s="24">
        <v>0.16500000000000001</v>
      </c>
      <c r="H418" s="24">
        <v>0.05</v>
      </c>
      <c r="I418" s="24">
        <v>0.40400000000000003</v>
      </c>
      <c r="J418" s="24" t="s">
        <v>671</v>
      </c>
      <c r="K418" s="24">
        <v>0.06</v>
      </c>
      <c r="L418" s="24">
        <v>0.12</v>
      </c>
      <c r="M418" s="24">
        <v>6.5000000000000002E-2</v>
      </c>
      <c r="N418" s="24">
        <v>2.5000000000000001E-2</v>
      </c>
      <c r="O418" s="24">
        <v>0.35</v>
      </c>
      <c r="P418" s="24">
        <v>0.04</v>
      </c>
      <c r="Q418" s="24">
        <v>3.9E-2</v>
      </c>
      <c r="R418" s="24">
        <v>4.1499999999999995E-2</v>
      </c>
      <c r="S418" s="24" t="s">
        <v>671</v>
      </c>
      <c r="T418" s="24">
        <v>4.4999999999999998E-2</v>
      </c>
      <c r="U418" s="24">
        <v>4.9500000000000002E-2</v>
      </c>
      <c r="V418" s="24">
        <v>0.02</v>
      </c>
      <c r="W418" s="203"/>
      <c r="X418" s="204"/>
      <c r="Y418" s="204"/>
      <c r="Z418" s="204"/>
      <c r="AA418" s="204"/>
      <c r="AB418" s="204"/>
      <c r="AC418" s="204"/>
      <c r="AD418" s="204"/>
      <c r="AE418" s="204"/>
      <c r="AF418" s="204"/>
      <c r="AG418" s="204"/>
      <c r="AH418" s="204"/>
      <c r="AI418" s="204"/>
      <c r="AJ418" s="204"/>
      <c r="AK418" s="204"/>
      <c r="AL418" s="204"/>
      <c r="AM418" s="204"/>
      <c r="AN418" s="204"/>
      <c r="AO418" s="204"/>
      <c r="AP418" s="204"/>
      <c r="AQ418" s="204"/>
      <c r="AR418" s="204"/>
      <c r="AS418" s="204"/>
      <c r="AT418" s="204"/>
      <c r="AU418" s="204"/>
      <c r="AV418" s="204"/>
      <c r="AW418" s="204"/>
      <c r="AX418" s="204"/>
      <c r="AY418" s="204"/>
      <c r="AZ418" s="204"/>
      <c r="BA418" s="204"/>
      <c r="BB418" s="204"/>
      <c r="BC418" s="204"/>
      <c r="BD418" s="204"/>
      <c r="BE418" s="204"/>
      <c r="BF418" s="204"/>
      <c r="BG418" s="204"/>
      <c r="BH418" s="204"/>
      <c r="BI418" s="204"/>
      <c r="BJ418" s="204"/>
      <c r="BK418" s="204"/>
      <c r="BL418" s="204"/>
      <c r="BM418" s="56"/>
    </row>
    <row r="419" spans="1:65">
      <c r="A419" s="30"/>
      <c r="B419" s="3" t="s">
        <v>274</v>
      </c>
      <c r="C419" s="29"/>
      <c r="D419" s="24">
        <v>8.1649658092772456E-3</v>
      </c>
      <c r="E419" s="24">
        <v>4.6332134277050831E-2</v>
      </c>
      <c r="F419" s="24" t="s">
        <v>671</v>
      </c>
      <c r="G419" s="24">
        <v>1.0488088481701517E-2</v>
      </c>
      <c r="H419" s="24">
        <v>7.527726527090787E-3</v>
      </c>
      <c r="I419" s="24">
        <v>1.5006665185843242E-2</v>
      </c>
      <c r="J419" s="24" t="s">
        <v>671</v>
      </c>
      <c r="K419" s="24">
        <v>5.1639777949432268E-3</v>
      </c>
      <c r="L419" s="24">
        <v>7.5277265270908113E-3</v>
      </c>
      <c r="M419" s="24">
        <v>1.8618986725025197E-2</v>
      </c>
      <c r="N419" s="24">
        <v>7.0710678118654537E-3</v>
      </c>
      <c r="O419" s="24">
        <v>8.1649658092772456E-2</v>
      </c>
      <c r="P419" s="24">
        <v>4.0824829046386306E-3</v>
      </c>
      <c r="Q419" s="24">
        <v>3.386246693120076E-3</v>
      </c>
      <c r="R419" s="24">
        <v>2.9944392908634273E-3</v>
      </c>
      <c r="S419" s="24" t="s">
        <v>671</v>
      </c>
      <c r="T419" s="24">
        <v>1.2649110640673533E-2</v>
      </c>
      <c r="U419" s="24">
        <v>4.8751068364361674E-3</v>
      </c>
      <c r="V419" s="24">
        <v>4.0824829046386289E-3</v>
      </c>
      <c r="W419" s="203"/>
      <c r="X419" s="204"/>
      <c r="Y419" s="204"/>
      <c r="Z419" s="204"/>
      <c r="AA419" s="204"/>
      <c r="AB419" s="204"/>
      <c r="AC419" s="204"/>
      <c r="AD419" s="204"/>
      <c r="AE419" s="204"/>
      <c r="AF419" s="204"/>
      <c r="AG419" s="204"/>
      <c r="AH419" s="204"/>
      <c r="AI419" s="204"/>
      <c r="AJ419" s="204"/>
      <c r="AK419" s="204"/>
      <c r="AL419" s="204"/>
      <c r="AM419" s="204"/>
      <c r="AN419" s="204"/>
      <c r="AO419" s="204"/>
      <c r="AP419" s="204"/>
      <c r="AQ419" s="204"/>
      <c r="AR419" s="204"/>
      <c r="AS419" s="204"/>
      <c r="AT419" s="204"/>
      <c r="AU419" s="204"/>
      <c r="AV419" s="204"/>
      <c r="AW419" s="204"/>
      <c r="AX419" s="204"/>
      <c r="AY419" s="204"/>
      <c r="AZ419" s="204"/>
      <c r="BA419" s="204"/>
      <c r="BB419" s="204"/>
      <c r="BC419" s="204"/>
      <c r="BD419" s="204"/>
      <c r="BE419" s="204"/>
      <c r="BF419" s="204"/>
      <c r="BG419" s="204"/>
      <c r="BH419" s="204"/>
      <c r="BI419" s="204"/>
      <c r="BJ419" s="204"/>
      <c r="BK419" s="204"/>
      <c r="BL419" s="204"/>
      <c r="BM419" s="56"/>
    </row>
    <row r="420" spans="1:65">
      <c r="A420" s="30"/>
      <c r="B420" s="3" t="s">
        <v>87</v>
      </c>
      <c r="C420" s="29"/>
      <c r="D420" s="13">
        <v>0.24494897427831738</v>
      </c>
      <c r="E420" s="13">
        <v>0.69498201415576244</v>
      </c>
      <c r="F420" s="13" t="s">
        <v>671</v>
      </c>
      <c r="G420" s="13">
        <v>6.356417261637283E-2</v>
      </c>
      <c r="H420" s="13">
        <v>0.15574606607774041</v>
      </c>
      <c r="I420" s="13">
        <v>3.7516662964608115E-2</v>
      </c>
      <c r="J420" s="13" t="s">
        <v>671</v>
      </c>
      <c r="K420" s="13">
        <v>8.1536491499103581E-2</v>
      </c>
      <c r="L420" s="13">
        <v>6.1871724880198452E-2</v>
      </c>
      <c r="M420" s="13">
        <v>0.29398400092145044</v>
      </c>
      <c r="N420" s="13">
        <v>0.28284271247461812</v>
      </c>
      <c r="O420" s="13">
        <v>0.22268088570756123</v>
      </c>
      <c r="P420" s="13">
        <v>9.7979589711327142E-2</v>
      </c>
      <c r="Q420" s="13">
        <v>8.7575345511726077E-2</v>
      </c>
      <c r="R420" s="13">
        <v>7.1580222092352846E-2</v>
      </c>
      <c r="S420" s="13" t="s">
        <v>671</v>
      </c>
      <c r="T420" s="13">
        <v>0.25298221281347066</v>
      </c>
      <c r="U420" s="13">
        <v>9.9831539312686013E-2</v>
      </c>
      <c r="V420" s="13">
        <v>0.18842228790639826</v>
      </c>
      <c r="W420" s="15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  <c r="AX420" s="3"/>
      <c r="AY420" s="3"/>
      <c r="AZ420" s="3"/>
      <c r="BA420" s="3"/>
      <c r="BB420" s="3"/>
      <c r="BC420" s="3"/>
      <c r="BD420" s="3"/>
      <c r="BE420" s="3"/>
      <c r="BF420" s="3"/>
      <c r="BG420" s="3"/>
      <c r="BH420" s="3"/>
      <c r="BI420" s="3"/>
      <c r="BJ420" s="3"/>
      <c r="BK420" s="3"/>
      <c r="BL420" s="3"/>
      <c r="BM420" s="55"/>
    </row>
    <row r="421" spans="1:65">
      <c r="A421" s="30"/>
      <c r="B421" s="3" t="s">
        <v>275</v>
      </c>
      <c r="C421" s="29"/>
      <c r="D421" s="13">
        <v>-0.23664122137404642</v>
      </c>
      <c r="E421" s="13">
        <v>0.52671755725190716</v>
      </c>
      <c r="F421" s="13" t="s">
        <v>671</v>
      </c>
      <c r="G421" s="13">
        <v>2.7786259541984704</v>
      </c>
      <c r="H421" s="13">
        <v>0.10687022900763288</v>
      </c>
      <c r="I421" s="13">
        <v>8.1603053435114408</v>
      </c>
      <c r="J421" s="13" t="s">
        <v>671</v>
      </c>
      <c r="K421" s="13">
        <v>0.45038167938931206</v>
      </c>
      <c r="L421" s="13">
        <v>1.7862595419847307</v>
      </c>
      <c r="M421" s="13">
        <v>0.45038167938931206</v>
      </c>
      <c r="N421" s="13">
        <v>-0.42748091603053473</v>
      </c>
      <c r="O421" s="13">
        <v>7.3969465648854911</v>
      </c>
      <c r="P421" s="13">
        <v>-4.5801526717558105E-2</v>
      </c>
      <c r="Q421" s="13">
        <v>-0.11450381679389365</v>
      </c>
      <c r="R421" s="13">
        <v>-4.1984732824428272E-2</v>
      </c>
      <c r="S421" s="13" t="s">
        <v>671</v>
      </c>
      <c r="T421" s="13">
        <v>0.14503816793893032</v>
      </c>
      <c r="U421" s="13">
        <v>0.11832061068702227</v>
      </c>
      <c r="V421" s="13">
        <v>-0.50381679389313017</v>
      </c>
      <c r="W421" s="15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  <c r="AX421" s="3"/>
      <c r="AY421" s="3"/>
      <c r="AZ421" s="3"/>
      <c r="BA421" s="3"/>
      <c r="BB421" s="3"/>
      <c r="BC421" s="3"/>
      <c r="BD421" s="3"/>
      <c r="BE421" s="3"/>
      <c r="BF421" s="3"/>
      <c r="BG421" s="3"/>
      <c r="BH421" s="3"/>
      <c r="BI421" s="3"/>
      <c r="BJ421" s="3"/>
      <c r="BK421" s="3"/>
      <c r="BL421" s="3"/>
      <c r="BM421" s="55"/>
    </row>
    <row r="422" spans="1:65">
      <c r="A422" s="30"/>
      <c r="B422" s="46" t="s">
        <v>276</v>
      </c>
      <c r="C422" s="47"/>
      <c r="D422" s="45">
        <v>0.67</v>
      </c>
      <c r="E422" s="45">
        <v>0.67</v>
      </c>
      <c r="F422" s="45">
        <v>99.12</v>
      </c>
      <c r="G422" s="45">
        <v>4.6500000000000004</v>
      </c>
      <c r="H422" s="45">
        <v>7.0000000000000007E-2</v>
      </c>
      <c r="I422" s="45">
        <v>14.16</v>
      </c>
      <c r="J422" s="45">
        <v>1.82</v>
      </c>
      <c r="K422" s="45">
        <v>0.54</v>
      </c>
      <c r="L422" s="45">
        <v>2.9</v>
      </c>
      <c r="M422" s="45">
        <v>0.54</v>
      </c>
      <c r="N422" s="45">
        <v>1.55</v>
      </c>
      <c r="O422" s="45">
        <v>12.81</v>
      </c>
      <c r="P422" s="45">
        <v>0.34</v>
      </c>
      <c r="Q422" s="45">
        <v>0.46</v>
      </c>
      <c r="R422" s="45">
        <v>0.33</v>
      </c>
      <c r="S422" s="45">
        <v>38.44</v>
      </c>
      <c r="T422" s="45">
        <v>0</v>
      </c>
      <c r="U422" s="45">
        <v>0.05</v>
      </c>
      <c r="V422" s="45">
        <v>1.1499999999999999</v>
      </c>
      <c r="W422" s="15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  <c r="AY422" s="3"/>
      <c r="AZ422" s="3"/>
      <c r="BA422" s="3"/>
      <c r="BB422" s="3"/>
      <c r="BC422" s="3"/>
      <c r="BD422" s="3"/>
      <c r="BE422" s="3"/>
      <c r="BF422" s="3"/>
      <c r="BG422" s="3"/>
      <c r="BH422" s="3"/>
      <c r="BI422" s="3"/>
      <c r="BJ422" s="3"/>
      <c r="BK422" s="3"/>
      <c r="BL422" s="3"/>
      <c r="BM422" s="55"/>
    </row>
    <row r="423" spans="1:65">
      <c r="B423" s="31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BM423" s="55"/>
    </row>
    <row r="424" spans="1:65" ht="15">
      <c r="B424" s="8" t="s">
        <v>505</v>
      </c>
      <c r="BM424" s="28" t="s">
        <v>67</v>
      </c>
    </row>
    <row r="425" spans="1:65" ht="15">
      <c r="A425" s="25" t="s">
        <v>11</v>
      </c>
      <c r="B425" s="18" t="s">
        <v>111</v>
      </c>
      <c r="C425" s="15" t="s">
        <v>112</v>
      </c>
      <c r="D425" s="16" t="s">
        <v>230</v>
      </c>
      <c r="E425" s="17" t="s">
        <v>230</v>
      </c>
      <c r="F425" s="17" t="s">
        <v>230</v>
      </c>
      <c r="G425" s="17" t="s">
        <v>230</v>
      </c>
      <c r="H425" s="17" t="s">
        <v>230</v>
      </c>
      <c r="I425" s="17" t="s">
        <v>230</v>
      </c>
      <c r="J425" s="17" t="s">
        <v>230</v>
      </c>
      <c r="K425" s="17" t="s">
        <v>230</v>
      </c>
      <c r="L425" s="15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  <c r="AZ425" s="3"/>
      <c r="BA425" s="3"/>
      <c r="BB425" s="3"/>
      <c r="BC425" s="3"/>
      <c r="BD425" s="3"/>
      <c r="BE425" s="3"/>
      <c r="BF425" s="3"/>
      <c r="BG425" s="3"/>
      <c r="BH425" s="3"/>
      <c r="BI425" s="3"/>
      <c r="BJ425" s="3"/>
      <c r="BK425" s="3"/>
      <c r="BL425" s="3"/>
      <c r="BM425" s="28">
        <v>1</v>
      </c>
    </row>
    <row r="426" spans="1:65">
      <c r="A426" s="30"/>
      <c r="B426" s="19" t="s">
        <v>231</v>
      </c>
      <c r="C426" s="9" t="s">
        <v>231</v>
      </c>
      <c r="D426" s="151" t="s">
        <v>234</v>
      </c>
      <c r="E426" s="152" t="s">
        <v>239</v>
      </c>
      <c r="F426" s="152" t="s">
        <v>240</v>
      </c>
      <c r="G426" s="152" t="s">
        <v>242</v>
      </c>
      <c r="H426" s="152" t="s">
        <v>244</v>
      </c>
      <c r="I426" s="152" t="s">
        <v>246</v>
      </c>
      <c r="J426" s="152" t="s">
        <v>248</v>
      </c>
      <c r="K426" s="152" t="s">
        <v>251</v>
      </c>
      <c r="L426" s="15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  <c r="AX426" s="3"/>
      <c r="AY426" s="3"/>
      <c r="AZ426" s="3"/>
      <c r="BA426" s="3"/>
      <c r="BB426" s="3"/>
      <c r="BC426" s="3"/>
      <c r="BD426" s="3"/>
      <c r="BE426" s="3"/>
      <c r="BF426" s="3"/>
      <c r="BG426" s="3"/>
      <c r="BH426" s="3"/>
      <c r="BI426" s="3"/>
      <c r="BJ426" s="3"/>
      <c r="BK426" s="3"/>
      <c r="BL426" s="3"/>
      <c r="BM426" s="28" t="s">
        <v>3</v>
      </c>
    </row>
    <row r="427" spans="1:65">
      <c r="A427" s="30"/>
      <c r="B427" s="19"/>
      <c r="C427" s="9"/>
      <c r="D427" s="10" t="s">
        <v>279</v>
      </c>
      <c r="E427" s="11" t="s">
        <v>279</v>
      </c>
      <c r="F427" s="11" t="s">
        <v>279</v>
      </c>
      <c r="G427" s="11" t="s">
        <v>279</v>
      </c>
      <c r="H427" s="11" t="s">
        <v>279</v>
      </c>
      <c r="I427" s="11" t="s">
        <v>279</v>
      </c>
      <c r="J427" s="11" t="s">
        <v>282</v>
      </c>
      <c r="K427" s="11" t="s">
        <v>279</v>
      </c>
      <c r="L427" s="15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  <c r="AX427" s="3"/>
      <c r="AY427" s="3"/>
      <c r="AZ427" s="3"/>
      <c r="BA427" s="3"/>
      <c r="BB427" s="3"/>
      <c r="BC427" s="3"/>
      <c r="BD427" s="3"/>
      <c r="BE427" s="3"/>
      <c r="BF427" s="3"/>
      <c r="BG427" s="3"/>
      <c r="BH427" s="3"/>
      <c r="BI427" s="3"/>
      <c r="BJ427" s="3"/>
      <c r="BK427" s="3"/>
      <c r="BL427" s="3"/>
      <c r="BM427" s="28">
        <v>2</v>
      </c>
    </row>
    <row r="428" spans="1:65">
      <c r="A428" s="30"/>
      <c r="B428" s="19"/>
      <c r="C428" s="9"/>
      <c r="D428" s="26" t="s">
        <v>292</v>
      </c>
      <c r="E428" s="26" t="s">
        <v>117</v>
      </c>
      <c r="F428" s="26" t="s">
        <v>269</v>
      </c>
      <c r="G428" s="26" t="s">
        <v>291</v>
      </c>
      <c r="H428" s="26" t="s">
        <v>117</v>
      </c>
      <c r="I428" s="26" t="s">
        <v>293</v>
      </c>
      <c r="J428" s="26" t="s">
        <v>291</v>
      </c>
      <c r="K428" s="26" t="s">
        <v>295</v>
      </c>
      <c r="L428" s="15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  <c r="AX428" s="3"/>
      <c r="AY428" s="3"/>
      <c r="AZ428" s="3"/>
      <c r="BA428" s="3"/>
      <c r="BB428" s="3"/>
      <c r="BC428" s="3"/>
      <c r="BD428" s="3"/>
      <c r="BE428" s="3"/>
      <c r="BF428" s="3"/>
      <c r="BG428" s="3"/>
      <c r="BH428" s="3"/>
      <c r="BI428" s="3"/>
      <c r="BJ428" s="3"/>
      <c r="BK428" s="3"/>
      <c r="BL428" s="3"/>
      <c r="BM428" s="28">
        <v>2</v>
      </c>
    </row>
    <row r="429" spans="1:65">
      <c r="A429" s="30"/>
      <c r="B429" s="18">
        <v>1</v>
      </c>
      <c r="C429" s="14">
        <v>1</v>
      </c>
      <c r="D429" s="22">
        <v>0.45500000000000002</v>
      </c>
      <c r="E429" s="22">
        <v>0.4</v>
      </c>
      <c r="F429" s="22">
        <v>0.38500000000000001</v>
      </c>
      <c r="G429" s="22">
        <v>0.48500000000000004</v>
      </c>
      <c r="H429" s="22">
        <v>0.52</v>
      </c>
      <c r="I429" s="22">
        <v>0.42199999999999999</v>
      </c>
      <c r="J429" s="147">
        <v>0.6</v>
      </c>
      <c r="K429" s="22">
        <v>0.43</v>
      </c>
      <c r="L429" s="15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  <c r="AY429" s="3"/>
      <c r="AZ429" s="3"/>
      <c r="BA429" s="3"/>
      <c r="BB429" s="3"/>
      <c r="BC429" s="3"/>
      <c r="BD429" s="3"/>
      <c r="BE429" s="3"/>
      <c r="BF429" s="3"/>
      <c r="BG429" s="3"/>
      <c r="BH429" s="3"/>
      <c r="BI429" s="3"/>
      <c r="BJ429" s="3"/>
      <c r="BK429" s="3"/>
      <c r="BL429" s="3"/>
      <c r="BM429" s="28">
        <v>1</v>
      </c>
    </row>
    <row r="430" spans="1:65">
      <c r="A430" s="30"/>
      <c r="B430" s="19">
        <v>1</v>
      </c>
      <c r="C430" s="9">
        <v>2</v>
      </c>
      <c r="D430" s="11">
        <v>0.45</v>
      </c>
      <c r="E430" s="11">
        <v>0.4</v>
      </c>
      <c r="F430" s="11">
        <v>0.37</v>
      </c>
      <c r="G430" s="11">
        <v>0.47099999999999997</v>
      </c>
      <c r="H430" s="11">
        <v>0.53</v>
      </c>
      <c r="I430" s="11">
        <v>0.42599999999999999</v>
      </c>
      <c r="J430" s="148">
        <v>0.6</v>
      </c>
      <c r="K430" s="11">
        <v>0.44</v>
      </c>
      <c r="L430" s="15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  <c r="AY430" s="3"/>
      <c r="AZ430" s="3"/>
      <c r="BA430" s="3"/>
      <c r="BB430" s="3"/>
      <c r="BC430" s="3"/>
      <c r="BD430" s="3"/>
      <c r="BE430" s="3"/>
      <c r="BF430" s="3"/>
      <c r="BG430" s="3"/>
      <c r="BH430" s="3"/>
      <c r="BI430" s="3"/>
      <c r="BJ430" s="3"/>
      <c r="BK430" s="3"/>
      <c r="BL430" s="3"/>
      <c r="BM430" s="28">
        <v>19</v>
      </c>
    </row>
    <row r="431" spans="1:65">
      <c r="A431" s="30"/>
      <c r="B431" s="19">
        <v>1</v>
      </c>
      <c r="C431" s="9">
        <v>3</v>
      </c>
      <c r="D431" s="11">
        <v>0.45</v>
      </c>
      <c r="E431" s="11">
        <v>0.4</v>
      </c>
      <c r="F431" s="11">
        <v>0.37</v>
      </c>
      <c r="G431" s="11">
        <v>0.47599999999999998</v>
      </c>
      <c r="H431" s="11">
        <v>0.5</v>
      </c>
      <c r="I431" s="11">
        <v>0.41099999999999998</v>
      </c>
      <c r="J431" s="148">
        <v>0.6</v>
      </c>
      <c r="K431" s="11">
        <v>0.43</v>
      </c>
      <c r="L431" s="15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  <c r="AZ431" s="3"/>
      <c r="BA431" s="3"/>
      <c r="BB431" s="3"/>
      <c r="BC431" s="3"/>
      <c r="BD431" s="3"/>
      <c r="BE431" s="3"/>
      <c r="BF431" s="3"/>
      <c r="BG431" s="3"/>
      <c r="BH431" s="3"/>
      <c r="BI431" s="3"/>
      <c r="BJ431" s="3"/>
      <c r="BK431" s="3"/>
      <c r="BL431" s="3"/>
      <c r="BM431" s="28">
        <v>16</v>
      </c>
    </row>
    <row r="432" spans="1:65">
      <c r="A432" s="30"/>
      <c r="B432" s="19">
        <v>1</v>
      </c>
      <c r="C432" s="9">
        <v>4</v>
      </c>
      <c r="D432" s="11">
        <v>0.46</v>
      </c>
      <c r="E432" s="11">
        <v>0.35</v>
      </c>
      <c r="F432" s="11">
        <v>0.38500000000000001</v>
      </c>
      <c r="G432" s="11">
        <v>0.45900000000000002</v>
      </c>
      <c r="H432" s="11">
        <v>0.53</v>
      </c>
      <c r="I432" s="11">
        <v>0.41199999999999998</v>
      </c>
      <c r="J432" s="148">
        <v>0.6</v>
      </c>
      <c r="K432" s="11">
        <v>0.41</v>
      </c>
      <c r="L432" s="15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  <c r="AY432" s="3"/>
      <c r="AZ432" s="3"/>
      <c r="BA432" s="3"/>
      <c r="BB432" s="3"/>
      <c r="BC432" s="3"/>
      <c r="BD432" s="3"/>
      <c r="BE432" s="3"/>
      <c r="BF432" s="3"/>
      <c r="BG432" s="3"/>
      <c r="BH432" s="3"/>
      <c r="BI432" s="3"/>
      <c r="BJ432" s="3"/>
      <c r="BK432" s="3"/>
      <c r="BL432" s="3"/>
      <c r="BM432" s="28">
        <v>0.43595238095238098</v>
      </c>
    </row>
    <row r="433" spans="1:65">
      <c r="A433" s="30"/>
      <c r="B433" s="19">
        <v>1</v>
      </c>
      <c r="C433" s="9">
        <v>5</v>
      </c>
      <c r="D433" s="11">
        <v>0.46</v>
      </c>
      <c r="E433" s="11">
        <v>0.4</v>
      </c>
      <c r="F433" s="11">
        <v>0.38</v>
      </c>
      <c r="G433" s="11">
        <v>0.46300000000000002</v>
      </c>
      <c r="H433" s="11">
        <v>0.53</v>
      </c>
      <c r="I433" s="11">
        <v>0.41</v>
      </c>
      <c r="J433" s="148">
        <v>0.6</v>
      </c>
      <c r="K433" s="11">
        <v>0.43</v>
      </c>
      <c r="L433" s="15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  <c r="AY433" s="3"/>
      <c r="AZ433" s="3"/>
      <c r="BA433" s="3"/>
      <c r="BB433" s="3"/>
      <c r="BC433" s="3"/>
      <c r="BD433" s="3"/>
      <c r="BE433" s="3"/>
      <c r="BF433" s="3"/>
      <c r="BG433" s="3"/>
      <c r="BH433" s="3"/>
      <c r="BI433" s="3"/>
      <c r="BJ433" s="3"/>
      <c r="BK433" s="3"/>
      <c r="BL433" s="3"/>
      <c r="BM433" s="28">
        <v>37</v>
      </c>
    </row>
    <row r="434" spans="1:65">
      <c r="A434" s="30"/>
      <c r="B434" s="19">
        <v>1</v>
      </c>
      <c r="C434" s="9">
        <v>6</v>
      </c>
      <c r="D434" s="11">
        <v>0.46</v>
      </c>
      <c r="E434" s="11">
        <v>0.35</v>
      </c>
      <c r="F434" s="11">
        <v>0.38500000000000001</v>
      </c>
      <c r="G434" s="11">
        <v>0.47599999999999998</v>
      </c>
      <c r="H434" s="11">
        <v>0.52</v>
      </c>
      <c r="I434" s="11">
        <v>0.40899999999999997</v>
      </c>
      <c r="J434" s="148">
        <v>0.6</v>
      </c>
      <c r="K434" s="11">
        <v>0.41</v>
      </c>
      <c r="L434" s="15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  <c r="AX434" s="3"/>
      <c r="AY434" s="3"/>
      <c r="AZ434" s="3"/>
      <c r="BA434" s="3"/>
      <c r="BB434" s="3"/>
      <c r="BC434" s="3"/>
      <c r="BD434" s="3"/>
      <c r="BE434" s="3"/>
      <c r="BF434" s="3"/>
      <c r="BG434" s="3"/>
      <c r="BH434" s="3"/>
      <c r="BI434" s="3"/>
      <c r="BJ434" s="3"/>
      <c r="BK434" s="3"/>
      <c r="BL434" s="3"/>
      <c r="BM434" s="55"/>
    </row>
    <row r="435" spans="1:65">
      <c r="A435" s="30"/>
      <c r="B435" s="20" t="s">
        <v>272</v>
      </c>
      <c r="C435" s="12"/>
      <c r="D435" s="23">
        <v>0.45583333333333331</v>
      </c>
      <c r="E435" s="23">
        <v>0.38333333333333336</v>
      </c>
      <c r="F435" s="23">
        <v>0.37916666666666671</v>
      </c>
      <c r="G435" s="23">
        <v>0.47166666666666668</v>
      </c>
      <c r="H435" s="23">
        <v>0.52166666666666672</v>
      </c>
      <c r="I435" s="23">
        <v>0.41499999999999998</v>
      </c>
      <c r="J435" s="23">
        <v>0.6</v>
      </c>
      <c r="K435" s="23">
        <v>0.42500000000000004</v>
      </c>
      <c r="L435" s="15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  <c r="AX435" s="3"/>
      <c r="AY435" s="3"/>
      <c r="AZ435" s="3"/>
      <c r="BA435" s="3"/>
      <c r="BB435" s="3"/>
      <c r="BC435" s="3"/>
      <c r="BD435" s="3"/>
      <c r="BE435" s="3"/>
      <c r="BF435" s="3"/>
      <c r="BG435" s="3"/>
      <c r="BH435" s="3"/>
      <c r="BI435" s="3"/>
      <c r="BJ435" s="3"/>
      <c r="BK435" s="3"/>
      <c r="BL435" s="3"/>
      <c r="BM435" s="55"/>
    </row>
    <row r="436" spans="1:65">
      <c r="A436" s="30"/>
      <c r="B436" s="3" t="s">
        <v>273</v>
      </c>
      <c r="C436" s="29"/>
      <c r="D436" s="11">
        <v>0.45750000000000002</v>
      </c>
      <c r="E436" s="11">
        <v>0.4</v>
      </c>
      <c r="F436" s="11">
        <v>0.38250000000000001</v>
      </c>
      <c r="G436" s="11">
        <v>0.47349999999999998</v>
      </c>
      <c r="H436" s="11">
        <v>0.52500000000000002</v>
      </c>
      <c r="I436" s="11">
        <v>0.41149999999999998</v>
      </c>
      <c r="J436" s="11">
        <v>0.6</v>
      </c>
      <c r="K436" s="11">
        <v>0.43</v>
      </c>
      <c r="L436" s="15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  <c r="AY436" s="3"/>
      <c r="AZ436" s="3"/>
      <c r="BA436" s="3"/>
      <c r="BB436" s="3"/>
      <c r="BC436" s="3"/>
      <c r="BD436" s="3"/>
      <c r="BE436" s="3"/>
      <c r="BF436" s="3"/>
      <c r="BG436" s="3"/>
      <c r="BH436" s="3"/>
      <c r="BI436" s="3"/>
      <c r="BJ436" s="3"/>
      <c r="BK436" s="3"/>
      <c r="BL436" s="3"/>
      <c r="BM436" s="55"/>
    </row>
    <row r="437" spans="1:65">
      <c r="A437" s="30"/>
      <c r="B437" s="3" t="s">
        <v>274</v>
      </c>
      <c r="C437" s="29"/>
      <c r="D437" s="24">
        <v>4.9159604012508802E-3</v>
      </c>
      <c r="E437" s="24">
        <v>2.5819888974716137E-2</v>
      </c>
      <c r="F437" s="24">
        <v>7.3598007219398799E-3</v>
      </c>
      <c r="G437" s="24">
        <v>9.5008771524879038E-3</v>
      </c>
      <c r="H437" s="24">
        <v>1.169045194450013E-2</v>
      </c>
      <c r="I437" s="24">
        <v>7.1554175279993333E-3</v>
      </c>
      <c r="J437" s="24">
        <v>0</v>
      </c>
      <c r="K437" s="24">
        <v>1.2247448713915901E-2</v>
      </c>
      <c r="L437" s="15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  <c r="AY437" s="3"/>
      <c r="AZ437" s="3"/>
      <c r="BA437" s="3"/>
      <c r="BB437" s="3"/>
      <c r="BC437" s="3"/>
      <c r="BD437" s="3"/>
      <c r="BE437" s="3"/>
      <c r="BF437" s="3"/>
      <c r="BG437" s="3"/>
      <c r="BH437" s="3"/>
      <c r="BI437" s="3"/>
      <c r="BJ437" s="3"/>
      <c r="BK437" s="3"/>
      <c r="BL437" s="3"/>
      <c r="BM437" s="55"/>
    </row>
    <row r="438" spans="1:65">
      <c r="A438" s="30"/>
      <c r="B438" s="3" t="s">
        <v>87</v>
      </c>
      <c r="C438" s="29"/>
      <c r="D438" s="13">
        <v>1.0784556638941602E-2</v>
      </c>
      <c r="E438" s="13">
        <v>6.7356232107955133E-2</v>
      </c>
      <c r="F438" s="13">
        <v>1.9410463442478803E-2</v>
      </c>
      <c r="G438" s="13">
        <v>2.0143202443437251E-2</v>
      </c>
      <c r="H438" s="13">
        <v>2.2409812034185551E-2</v>
      </c>
      <c r="I438" s="13">
        <v>1.7241969946986346E-2</v>
      </c>
      <c r="J438" s="13">
        <v>0</v>
      </c>
      <c r="K438" s="13">
        <v>2.881752638568447E-2</v>
      </c>
      <c r="L438" s="15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  <c r="AY438" s="3"/>
      <c r="AZ438" s="3"/>
      <c r="BA438" s="3"/>
      <c r="BB438" s="3"/>
      <c r="BC438" s="3"/>
      <c r="BD438" s="3"/>
      <c r="BE438" s="3"/>
      <c r="BF438" s="3"/>
      <c r="BG438" s="3"/>
      <c r="BH438" s="3"/>
      <c r="BI438" s="3"/>
      <c r="BJ438" s="3"/>
      <c r="BK438" s="3"/>
      <c r="BL438" s="3"/>
      <c r="BM438" s="55"/>
    </row>
    <row r="439" spans="1:65">
      <c r="A439" s="30"/>
      <c r="B439" s="3" t="s">
        <v>275</v>
      </c>
      <c r="C439" s="29"/>
      <c r="D439" s="13">
        <v>4.5603495357728008E-2</v>
      </c>
      <c r="E439" s="13">
        <v>-0.12069907154560344</v>
      </c>
      <c r="F439" s="13">
        <v>-0.13025669033315124</v>
      </c>
      <c r="G439" s="13">
        <v>8.1922446750409605E-2</v>
      </c>
      <c r="H439" s="13">
        <v>0.19661387220098314</v>
      </c>
      <c r="I439" s="13">
        <v>-4.8061168760240358E-2</v>
      </c>
      <c r="J439" s="13">
        <v>0.37629710540688133</v>
      </c>
      <c r="K439" s="13">
        <v>-2.5122883670125606E-2</v>
      </c>
      <c r="L439" s="15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3"/>
      <c r="AY439" s="3"/>
      <c r="AZ439" s="3"/>
      <c r="BA439" s="3"/>
      <c r="BB439" s="3"/>
      <c r="BC439" s="3"/>
      <c r="BD439" s="3"/>
      <c r="BE439" s="3"/>
      <c r="BF439" s="3"/>
      <c r="BG439" s="3"/>
      <c r="BH439" s="3"/>
      <c r="BI439" s="3"/>
      <c r="BJ439" s="3"/>
      <c r="BK439" s="3"/>
      <c r="BL439" s="3"/>
      <c r="BM439" s="55"/>
    </row>
    <row r="440" spans="1:65">
      <c r="A440" s="30"/>
      <c r="B440" s="46" t="s">
        <v>276</v>
      </c>
      <c r="C440" s="47"/>
      <c r="D440" s="45">
        <v>0.5</v>
      </c>
      <c r="E440" s="45">
        <v>0.67</v>
      </c>
      <c r="F440" s="45">
        <v>0.74</v>
      </c>
      <c r="G440" s="45">
        <v>0.76</v>
      </c>
      <c r="H440" s="45">
        <v>1.56</v>
      </c>
      <c r="I440" s="45">
        <v>0.16</v>
      </c>
      <c r="J440" s="45" t="s">
        <v>277</v>
      </c>
      <c r="K440" s="45">
        <v>0</v>
      </c>
      <c r="L440" s="15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  <c r="AX440" s="3"/>
      <c r="AY440" s="3"/>
      <c r="AZ440" s="3"/>
      <c r="BA440" s="3"/>
      <c r="BB440" s="3"/>
      <c r="BC440" s="3"/>
      <c r="BD440" s="3"/>
      <c r="BE440" s="3"/>
      <c r="BF440" s="3"/>
      <c r="BG440" s="3"/>
      <c r="BH440" s="3"/>
      <c r="BI440" s="3"/>
      <c r="BJ440" s="3"/>
      <c r="BK440" s="3"/>
      <c r="BL440" s="3"/>
      <c r="BM440" s="55"/>
    </row>
    <row r="441" spans="1:65">
      <c r="B441" s="31" t="s">
        <v>308</v>
      </c>
      <c r="C441" s="20"/>
      <c r="D441" s="20"/>
      <c r="E441" s="20"/>
      <c r="F441" s="20"/>
      <c r="G441" s="20"/>
      <c r="H441" s="20"/>
      <c r="I441" s="20"/>
      <c r="J441" s="20"/>
      <c r="K441" s="20"/>
      <c r="BM441" s="55"/>
    </row>
    <row r="442" spans="1:65">
      <c r="BM442" s="55"/>
    </row>
    <row r="443" spans="1:65" ht="15">
      <c r="B443" s="8" t="s">
        <v>506</v>
      </c>
      <c r="BM443" s="28" t="s">
        <v>67</v>
      </c>
    </row>
    <row r="444" spans="1:65" ht="15">
      <c r="A444" s="25" t="s">
        <v>14</v>
      </c>
      <c r="B444" s="18" t="s">
        <v>111</v>
      </c>
      <c r="C444" s="15" t="s">
        <v>112</v>
      </c>
      <c r="D444" s="16" t="s">
        <v>230</v>
      </c>
      <c r="E444" s="17" t="s">
        <v>230</v>
      </c>
      <c r="F444" s="17" t="s">
        <v>230</v>
      </c>
      <c r="G444" s="17" t="s">
        <v>230</v>
      </c>
      <c r="H444" s="17" t="s">
        <v>230</v>
      </c>
      <c r="I444" s="17" t="s">
        <v>230</v>
      </c>
      <c r="J444" s="17" t="s">
        <v>230</v>
      </c>
      <c r="K444" s="17" t="s">
        <v>230</v>
      </c>
      <c r="L444" s="17" t="s">
        <v>230</v>
      </c>
      <c r="M444" s="17" t="s">
        <v>230</v>
      </c>
      <c r="N444" s="17" t="s">
        <v>230</v>
      </c>
      <c r="O444" s="17" t="s">
        <v>230</v>
      </c>
      <c r="P444" s="17" t="s">
        <v>230</v>
      </c>
      <c r="Q444" s="17" t="s">
        <v>230</v>
      </c>
      <c r="R444" s="17" t="s">
        <v>230</v>
      </c>
      <c r="S444" s="17" t="s">
        <v>230</v>
      </c>
      <c r="T444" s="17" t="s">
        <v>230</v>
      </c>
      <c r="U444" s="17" t="s">
        <v>230</v>
      </c>
      <c r="V444" s="17" t="s">
        <v>230</v>
      </c>
      <c r="W444" s="17" t="s">
        <v>230</v>
      </c>
      <c r="X444" s="17" t="s">
        <v>230</v>
      </c>
      <c r="Y444" s="15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  <c r="AX444" s="3"/>
      <c r="AY444" s="3"/>
      <c r="AZ444" s="3"/>
      <c r="BA444" s="3"/>
      <c r="BB444" s="3"/>
      <c r="BC444" s="3"/>
      <c r="BD444" s="3"/>
      <c r="BE444" s="3"/>
      <c r="BF444" s="3"/>
      <c r="BG444" s="3"/>
      <c r="BH444" s="3"/>
      <c r="BI444" s="3"/>
      <c r="BJ444" s="3"/>
      <c r="BK444" s="3"/>
      <c r="BL444" s="3"/>
      <c r="BM444" s="28">
        <v>1</v>
      </c>
    </row>
    <row r="445" spans="1:65">
      <c r="A445" s="30"/>
      <c r="B445" s="19" t="s">
        <v>231</v>
      </c>
      <c r="C445" s="9" t="s">
        <v>231</v>
      </c>
      <c r="D445" s="151" t="s">
        <v>233</v>
      </c>
      <c r="E445" s="152" t="s">
        <v>234</v>
      </c>
      <c r="F445" s="152" t="s">
        <v>235</v>
      </c>
      <c r="G445" s="152" t="s">
        <v>236</v>
      </c>
      <c r="H445" s="152" t="s">
        <v>238</v>
      </c>
      <c r="I445" s="152" t="s">
        <v>239</v>
      </c>
      <c r="J445" s="152" t="s">
        <v>240</v>
      </c>
      <c r="K445" s="152" t="s">
        <v>241</v>
      </c>
      <c r="L445" s="152" t="s">
        <v>242</v>
      </c>
      <c r="M445" s="152" t="s">
        <v>244</v>
      </c>
      <c r="N445" s="152" t="s">
        <v>245</v>
      </c>
      <c r="O445" s="152" t="s">
        <v>246</v>
      </c>
      <c r="P445" s="152" t="s">
        <v>247</v>
      </c>
      <c r="Q445" s="152" t="s">
        <v>248</v>
      </c>
      <c r="R445" s="152" t="s">
        <v>250</v>
      </c>
      <c r="S445" s="152" t="s">
        <v>251</v>
      </c>
      <c r="T445" s="152" t="s">
        <v>252</v>
      </c>
      <c r="U445" s="152" t="s">
        <v>253</v>
      </c>
      <c r="V445" s="152" t="s">
        <v>261</v>
      </c>
      <c r="W445" s="152" t="s">
        <v>262</v>
      </c>
      <c r="X445" s="152" t="s">
        <v>263</v>
      </c>
      <c r="Y445" s="15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  <c r="AX445" s="3"/>
      <c r="AY445" s="3"/>
      <c r="AZ445" s="3"/>
      <c r="BA445" s="3"/>
      <c r="BB445" s="3"/>
      <c r="BC445" s="3"/>
      <c r="BD445" s="3"/>
      <c r="BE445" s="3"/>
      <c r="BF445" s="3"/>
      <c r="BG445" s="3"/>
      <c r="BH445" s="3"/>
      <c r="BI445" s="3"/>
      <c r="BJ445" s="3"/>
      <c r="BK445" s="3"/>
      <c r="BL445" s="3"/>
      <c r="BM445" s="28" t="s">
        <v>3</v>
      </c>
    </row>
    <row r="446" spans="1:65">
      <c r="A446" s="30"/>
      <c r="B446" s="19"/>
      <c r="C446" s="9"/>
      <c r="D446" s="10" t="s">
        <v>279</v>
      </c>
      <c r="E446" s="11" t="s">
        <v>279</v>
      </c>
      <c r="F446" s="11" t="s">
        <v>281</v>
      </c>
      <c r="G446" s="11" t="s">
        <v>282</v>
      </c>
      <c r="H446" s="11" t="s">
        <v>282</v>
      </c>
      <c r="I446" s="11" t="s">
        <v>279</v>
      </c>
      <c r="J446" s="11" t="s">
        <v>279</v>
      </c>
      <c r="K446" s="11" t="s">
        <v>282</v>
      </c>
      <c r="L446" s="11" t="s">
        <v>279</v>
      </c>
      <c r="M446" s="11" t="s">
        <v>279</v>
      </c>
      <c r="N446" s="11" t="s">
        <v>282</v>
      </c>
      <c r="O446" s="11" t="s">
        <v>279</v>
      </c>
      <c r="P446" s="11" t="s">
        <v>279</v>
      </c>
      <c r="Q446" s="11" t="s">
        <v>282</v>
      </c>
      <c r="R446" s="11" t="s">
        <v>279</v>
      </c>
      <c r="S446" s="11" t="s">
        <v>279</v>
      </c>
      <c r="T446" s="11" t="s">
        <v>279</v>
      </c>
      <c r="U446" s="11" t="s">
        <v>282</v>
      </c>
      <c r="V446" s="11" t="s">
        <v>279</v>
      </c>
      <c r="W446" s="11" t="s">
        <v>282</v>
      </c>
      <c r="X446" s="11" t="s">
        <v>279</v>
      </c>
      <c r="Y446" s="15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  <c r="AX446" s="3"/>
      <c r="AY446" s="3"/>
      <c r="AZ446" s="3"/>
      <c r="BA446" s="3"/>
      <c r="BB446" s="3"/>
      <c r="BC446" s="3"/>
      <c r="BD446" s="3"/>
      <c r="BE446" s="3"/>
      <c r="BF446" s="3"/>
      <c r="BG446" s="3"/>
      <c r="BH446" s="3"/>
      <c r="BI446" s="3"/>
      <c r="BJ446" s="3"/>
      <c r="BK446" s="3"/>
      <c r="BL446" s="3"/>
      <c r="BM446" s="28">
        <v>3</v>
      </c>
    </row>
    <row r="447" spans="1:65">
      <c r="A447" s="30"/>
      <c r="B447" s="19"/>
      <c r="C447" s="9"/>
      <c r="D447" s="26" t="s">
        <v>291</v>
      </c>
      <c r="E447" s="26" t="s">
        <v>292</v>
      </c>
      <c r="F447" s="26" t="s">
        <v>291</v>
      </c>
      <c r="G447" s="26" t="s">
        <v>293</v>
      </c>
      <c r="H447" s="26" t="s">
        <v>293</v>
      </c>
      <c r="I447" s="26" t="s">
        <v>117</v>
      </c>
      <c r="J447" s="26" t="s">
        <v>269</v>
      </c>
      <c r="K447" s="26" t="s">
        <v>293</v>
      </c>
      <c r="L447" s="26" t="s">
        <v>291</v>
      </c>
      <c r="M447" s="26" t="s">
        <v>117</v>
      </c>
      <c r="N447" s="26" t="s">
        <v>294</v>
      </c>
      <c r="O447" s="26" t="s">
        <v>293</v>
      </c>
      <c r="P447" s="26" t="s">
        <v>294</v>
      </c>
      <c r="Q447" s="26" t="s">
        <v>291</v>
      </c>
      <c r="R447" s="26" t="s">
        <v>293</v>
      </c>
      <c r="S447" s="26" t="s">
        <v>295</v>
      </c>
      <c r="T447" s="26" t="s">
        <v>291</v>
      </c>
      <c r="U447" s="26" t="s">
        <v>294</v>
      </c>
      <c r="V447" s="26" t="s">
        <v>291</v>
      </c>
      <c r="W447" s="26" t="s">
        <v>291</v>
      </c>
      <c r="X447" s="26" t="s">
        <v>291</v>
      </c>
      <c r="Y447" s="15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  <c r="AY447" s="3"/>
      <c r="AZ447" s="3"/>
      <c r="BA447" s="3"/>
      <c r="BB447" s="3"/>
      <c r="BC447" s="3"/>
      <c r="BD447" s="3"/>
      <c r="BE447" s="3"/>
      <c r="BF447" s="3"/>
      <c r="BG447" s="3"/>
      <c r="BH447" s="3"/>
      <c r="BI447" s="3"/>
      <c r="BJ447" s="3"/>
      <c r="BK447" s="3"/>
      <c r="BL447" s="3"/>
      <c r="BM447" s="28">
        <v>3</v>
      </c>
    </row>
    <row r="448" spans="1:65">
      <c r="A448" s="30"/>
      <c r="B448" s="18">
        <v>1</v>
      </c>
      <c r="C448" s="14">
        <v>1</v>
      </c>
      <c r="D448" s="225">
        <v>3.9E-2</v>
      </c>
      <c r="E448" s="226">
        <v>3.5000000000000003E-2</v>
      </c>
      <c r="F448" s="226" t="s">
        <v>105</v>
      </c>
      <c r="G448" s="226" t="s">
        <v>300</v>
      </c>
      <c r="H448" s="226">
        <v>0.06</v>
      </c>
      <c r="I448" s="226" t="s">
        <v>106</v>
      </c>
      <c r="J448" s="226" t="s">
        <v>298</v>
      </c>
      <c r="K448" s="225">
        <v>0.04</v>
      </c>
      <c r="L448" s="225">
        <v>0.04</v>
      </c>
      <c r="M448" s="225">
        <v>4.1000000000000002E-2</v>
      </c>
      <c r="N448" s="226" t="s">
        <v>214</v>
      </c>
      <c r="O448" s="225">
        <v>4.1000000000000002E-2</v>
      </c>
      <c r="P448" s="225">
        <v>0.04</v>
      </c>
      <c r="Q448" s="226">
        <v>0.05</v>
      </c>
      <c r="R448" s="225">
        <v>0.04</v>
      </c>
      <c r="S448" s="225">
        <v>0.04</v>
      </c>
      <c r="T448" s="225">
        <v>3.9E-2</v>
      </c>
      <c r="U448" s="226" t="s">
        <v>214</v>
      </c>
      <c r="V448" s="225">
        <v>4.3999999999999997E-2</v>
      </c>
      <c r="W448" s="225">
        <v>3.6999999999999998E-2</v>
      </c>
      <c r="X448" s="225">
        <v>3.5000000000000003E-2</v>
      </c>
      <c r="Y448" s="203"/>
      <c r="Z448" s="204"/>
      <c r="AA448" s="204"/>
      <c r="AB448" s="204"/>
      <c r="AC448" s="204"/>
      <c r="AD448" s="204"/>
      <c r="AE448" s="204"/>
      <c r="AF448" s="204"/>
      <c r="AG448" s="204"/>
      <c r="AH448" s="204"/>
      <c r="AI448" s="204"/>
      <c r="AJ448" s="204"/>
      <c r="AK448" s="204"/>
      <c r="AL448" s="204"/>
      <c r="AM448" s="204"/>
      <c r="AN448" s="204"/>
      <c r="AO448" s="204"/>
      <c r="AP448" s="204"/>
      <c r="AQ448" s="204"/>
      <c r="AR448" s="204"/>
      <c r="AS448" s="204"/>
      <c r="AT448" s="204"/>
      <c r="AU448" s="204"/>
      <c r="AV448" s="204"/>
      <c r="AW448" s="204"/>
      <c r="AX448" s="204"/>
      <c r="AY448" s="204"/>
      <c r="AZ448" s="204"/>
      <c r="BA448" s="204"/>
      <c r="BB448" s="204"/>
      <c r="BC448" s="204"/>
      <c r="BD448" s="204"/>
      <c r="BE448" s="204"/>
      <c r="BF448" s="204"/>
      <c r="BG448" s="204"/>
      <c r="BH448" s="204"/>
      <c r="BI448" s="204"/>
      <c r="BJ448" s="204"/>
      <c r="BK448" s="204"/>
      <c r="BL448" s="204"/>
      <c r="BM448" s="227">
        <v>1</v>
      </c>
    </row>
    <row r="449" spans="1:65">
      <c r="A449" s="30"/>
      <c r="B449" s="19">
        <v>1</v>
      </c>
      <c r="C449" s="9">
        <v>2</v>
      </c>
      <c r="D449" s="24">
        <v>0.04</v>
      </c>
      <c r="E449" s="228">
        <v>3.5000000000000003E-2</v>
      </c>
      <c r="F449" s="228" t="s">
        <v>105</v>
      </c>
      <c r="G449" s="228" t="s">
        <v>300</v>
      </c>
      <c r="H449" s="228">
        <v>0.05</v>
      </c>
      <c r="I449" s="228" t="s">
        <v>106</v>
      </c>
      <c r="J449" s="228" t="s">
        <v>298</v>
      </c>
      <c r="K449" s="24">
        <v>0.04</v>
      </c>
      <c r="L449" s="24">
        <v>0.04</v>
      </c>
      <c r="M449" s="24">
        <v>4.1000000000000002E-2</v>
      </c>
      <c r="N449" s="228" t="s">
        <v>214</v>
      </c>
      <c r="O449" s="24">
        <v>4.1000000000000002E-2</v>
      </c>
      <c r="P449" s="24">
        <v>0.04</v>
      </c>
      <c r="Q449" s="228">
        <v>0.05</v>
      </c>
      <c r="R449" s="24">
        <v>0.04</v>
      </c>
      <c r="S449" s="24">
        <v>0.04</v>
      </c>
      <c r="T449" s="24">
        <v>3.9E-2</v>
      </c>
      <c r="U449" s="228" t="s">
        <v>214</v>
      </c>
      <c r="V449" s="24">
        <v>3.5999999999999997E-2</v>
      </c>
      <c r="W449" s="24">
        <v>3.7999999999999999E-2</v>
      </c>
      <c r="X449" s="24">
        <v>0.04</v>
      </c>
      <c r="Y449" s="203"/>
      <c r="Z449" s="204"/>
      <c r="AA449" s="204"/>
      <c r="AB449" s="204"/>
      <c r="AC449" s="204"/>
      <c r="AD449" s="204"/>
      <c r="AE449" s="204"/>
      <c r="AF449" s="204"/>
      <c r="AG449" s="204"/>
      <c r="AH449" s="204"/>
      <c r="AI449" s="204"/>
      <c r="AJ449" s="204"/>
      <c r="AK449" s="204"/>
      <c r="AL449" s="204"/>
      <c r="AM449" s="204"/>
      <c r="AN449" s="204"/>
      <c r="AO449" s="204"/>
      <c r="AP449" s="204"/>
      <c r="AQ449" s="204"/>
      <c r="AR449" s="204"/>
      <c r="AS449" s="204"/>
      <c r="AT449" s="204"/>
      <c r="AU449" s="204"/>
      <c r="AV449" s="204"/>
      <c r="AW449" s="204"/>
      <c r="AX449" s="204"/>
      <c r="AY449" s="204"/>
      <c r="AZ449" s="204"/>
      <c r="BA449" s="204"/>
      <c r="BB449" s="204"/>
      <c r="BC449" s="204"/>
      <c r="BD449" s="204"/>
      <c r="BE449" s="204"/>
      <c r="BF449" s="204"/>
      <c r="BG449" s="204"/>
      <c r="BH449" s="204"/>
      <c r="BI449" s="204"/>
      <c r="BJ449" s="204"/>
      <c r="BK449" s="204"/>
      <c r="BL449" s="204"/>
      <c r="BM449" s="227">
        <v>20</v>
      </c>
    </row>
    <row r="450" spans="1:65">
      <c r="A450" s="30"/>
      <c r="B450" s="19">
        <v>1</v>
      </c>
      <c r="C450" s="9">
        <v>3</v>
      </c>
      <c r="D450" s="231">
        <v>4.2999999999999997E-2</v>
      </c>
      <c r="E450" s="231">
        <v>0.03</v>
      </c>
      <c r="F450" s="228" t="s">
        <v>105</v>
      </c>
      <c r="G450" s="228" t="s">
        <v>300</v>
      </c>
      <c r="H450" s="228">
        <v>0.05</v>
      </c>
      <c r="I450" s="228" t="s">
        <v>106</v>
      </c>
      <c r="J450" s="228" t="s">
        <v>298</v>
      </c>
      <c r="K450" s="24">
        <v>0.04</v>
      </c>
      <c r="L450" s="24">
        <v>0.04</v>
      </c>
      <c r="M450" s="24">
        <v>3.5000000000000003E-2</v>
      </c>
      <c r="N450" s="228" t="s">
        <v>214</v>
      </c>
      <c r="O450" s="24">
        <v>3.5999999999999997E-2</v>
      </c>
      <c r="P450" s="24">
        <v>0.04</v>
      </c>
      <c r="Q450" s="228">
        <v>0.06</v>
      </c>
      <c r="R450" s="24">
        <v>0.04</v>
      </c>
      <c r="S450" s="24">
        <v>0.04</v>
      </c>
      <c r="T450" s="24">
        <v>3.6999999999999998E-2</v>
      </c>
      <c r="U450" s="228" t="s">
        <v>214</v>
      </c>
      <c r="V450" s="24">
        <v>4.2000000000000003E-2</v>
      </c>
      <c r="W450" s="24">
        <v>3.7999999999999999E-2</v>
      </c>
      <c r="X450" s="24">
        <v>3.7999999999999999E-2</v>
      </c>
      <c r="Y450" s="203"/>
      <c r="Z450" s="204"/>
      <c r="AA450" s="204"/>
      <c r="AB450" s="204"/>
      <c r="AC450" s="204"/>
      <c r="AD450" s="204"/>
      <c r="AE450" s="204"/>
      <c r="AF450" s="204"/>
      <c r="AG450" s="204"/>
      <c r="AH450" s="204"/>
      <c r="AI450" s="204"/>
      <c r="AJ450" s="204"/>
      <c r="AK450" s="204"/>
      <c r="AL450" s="204"/>
      <c r="AM450" s="204"/>
      <c r="AN450" s="204"/>
      <c r="AO450" s="204"/>
      <c r="AP450" s="204"/>
      <c r="AQ450" s="204"/>
      <c r="AR450" s="204"/>
      <c r="AS450" s="204"/>
      <c r="AT450" s="204"/>
      <c r="AU450" s="204"/>
      <c r="AV450" s="204"/>
      <c r="AW450" s="204"/>
      <c r="AX450" s="204"/>
      <c r="AY450" s="204"/>
      <c r="AZ450" s="204"/>
      <c r="BA450" s="204"/>
      <c r="BB450" s="204"/>
      <c r="BC450" s="204"/>
      <c r="BD450" s="204"/>
      <c r="BE450" s="204"/>
      <c r="BF450" s="204"/>
      <c r="BG450" s="204"/>
      <c r="BH450" s="204"/>
      <c r="BI450" s="204"/>
      <c r="BJ450" s="204"/>
      <c r="BK450" s="204"/>
      <c r="BL450" s="204"/>
      <c r="BM450" s="227">
        <v>16</v>
      </c>
    </row>
    <row r="451" spans="1:65">
      <c r="A451" s="30"/>
      <c r="B451" s="19">
        <v>1</v>
      </c>
      <c r="C451" s="9">
        <v>4</v>
      </c>
      <c r="D451" s="24">
        <v>3.9E-2</v>
      </c>
      <c r="E451" s="228">
        <v>3.5000000000000003E-2</v>
      </c>
      <c r="F451" s="228" t="s">
        <v>105</v>
      </c>
      <c r="G451" s="228" t="s">
        <v>300</v>
      </c>
      <c r="H451" s="228">
        <v>0.06</v>
      </c>
      <c r="I451" s="228" t="s">
        <v>106</v>
      </c>
      <c r="J451" s="228" t="s">
        <v>298</v>
      </c>
      <c r="K451" s="24">
        <v>0.04</v>
      </c>
      <c r="L451" s="24">
        <v>0.04</v>
      </c>
      <c r="M451" s="24">
        <v>4.3999999999999997E-2</v>
      </c>
      <c r="N451" s="228" t="s">
        <v>214</v>
      </c>
      <c r="O451" s="24">
        <v>3.6999999999999998E-2</v>
      </c>
      <c r="P451" s="24">
        <v>0.04</v>
      </c>
      <c r="Q451" s="228">
        <v>0.05</v>
      </c>
      <c r="R451" s="24">
        <v>0.04</v>
      </c>
      <c r="S451" s="231">
        <v>0.03</v>
      </c>
      <c r="T451" s="24">
        <v>3.9E-2</v>
      </c>
      <c r="U451" s="228" t="s">
        <v>214</v>
      </c>
      <c r="V451" s="24">
        <v>3.9E-2</v>
      </c>
      <c r="W451" s="24">
        <v>3.7999999999999999E-2</v>
      </c>
      <c r="X451" s="24">
        <v>3.5999999999999997E-2</v>
      </c>
      <c r="Y451" s="203"/>
      <c r="Z451" s="204"/>
      <c r="AA451" s="204"/>
      <c r="AB451" s="204"/>
      <c r="AC451" s="204"/>
      <c r="AD451" s="204"/>
      <c r="AE451" s="204"/>
      <c r="AF451" s="204"/>
      <c r="AG451" s="204"/>
      <c r="AH451" s="204"/>
      <c r="AI451" s="204"/>
      <c r="AJ451" s="204"/>
      <c r="AK451" s="204"/>
      <c r="AL451" s="204"/>
      <c r="AM451" s="204"/>
      <c r="AN451" s="204"/>
      <c r="AO451" s="204"/>
      <c r="AP451" s="204"/>
      <c r="AQ451" s="204"/>
      <c r="AR451" s="204"/>
      <c r="AS451" s="204"/>
      <c r="AT451" s="204"/>
      <c r="AU451" s="204"/>
      <c r="AV451" s="204"/>
      <c r="AW451" s="204"/>
      <c r="AX451" s="204"/>
      <c r="AY451" s="204"/>
      <c r="AZ451" s="204"/>
      <c r="BA451" s="204"/>
      <c r="BB451" s="204"/>
      <c r="BC451" s="204"/>
      <c r="BD451" s="204"/>
      <c r="BE451" s="204"/>
      <c r="BF451" s="204"/>
      <c r="BG451" s="204"/>
      <c r="BH451" s="204"/>
      <c r="BI451" s="204"/>
      <c r="BJ451" s="204"/>
      <c r="BK451" s="204"/>
      <c r="BL451" s="204"/>
      <c r="BM451" s="227">
        <v>3.9325000000000006E-2</v>
      </c>
    </row>
    <row r="452" spans="1:65">
      <c r="A452" s="30"/>
      <c r="B452" s="19">
        <v>1</v>
      </c>
      <c r="C452" s="9">
        <v>5</v>
      </c>
      <c r="D452" s="24">
        <v>0.04</v>
      </c>
      <c r="E452" s="228">
        <v>3.5000000000000003E-2</v>
      </c>
      <c r="F452" s="228" t="s">
        <v>105</v>
      </c>
      <c r="G452" s="228" t="s">
        <v>300</v>
      </c>
      <c r="H452" s="228">
        <v>0.06</v>
      </c>
      <c r="I452" s="228" t="s">
        <v>106</v>
      </c>
      <c r="J452" s="228" t="s">
        <v>298</v>
      </c>
      <c r="K452" s="24">
        <v>0.04</v>
      </c>
      <c r="L452" s="24">
        <v>0.04</v>
      </c>
      <c r="M452" s="24">
        <v>4.2000000000000003E-2</v>
      </c>
      <c r="N452" s="228" t="s">
        <v>214</v>
      </c>
      <c r="O452" s="24">
        <v>3.9E-2</v>
      </c>
      <c r="P452" s="24">
        <v>0.04</v>
      </c>
      <c r="Q452" s="228">
        <v>0.05</v>
      </c>
      <c r="R452" s="24">
        <v>0.04</v>
      </c>
      <c r="S452" s="24">
        <v>0.04</v>
      </c>
      <c r="T452" s="24">
        <v>3.7999999999999999E-2</v>
      </c>
      <c r="U452" s="228" t="s">
        <v>214</v>
      </c>
      <c r="V452" s="24">
        <v>3.7999999999999999E-2</v>
      </c>
      <c r="W452" s="24">
        <v>3.5000000000000003E-2</v>
      </c>
      <c r="X452" s="24">
        <v>3.5000000000000003E-2</v>
      </c>
      <c r="Y452" s="203"/>
      <c r="Z452" s="204"/>
      <c r="AA452" s="204"/>
      <c r="AB452" s="204"/>
      <c r="AC452" s="204"/>
      <c r="AD452" s="204"/>
      <c r="AE452" s="204"/>
      <c r="AF452" s="204"/>
      <c r="AG452" s="204"/>
      <c r="AH452" s="204"/>
      <c r="AI452" s="204"/>
      <c r="AJ452" s="204"/>
      <c r="AK452" s="204"/>
      <c r="AL452" s="204"/>
      <c r="AM452" s="204"/>
      <c r="AN452" s="204"/>
      <c r="AO452" s="204"/>
      <c r="AP452" s="204"/>
      <c r="AQ452" s="204"/>
      <c r="AR452" s="204"/>
      <c r="AS452" s="204"/>
      <c r="AT452" s="204"/>
      <c r="AU452" s="204"/>
      <c r="AV452" s="204"/>
      <c r="AW452" s="204"/>
      <c r="AX452" s="204"/>
      <c r="AY452" s="204"/>
      <c r="AZ452" s="204"/>
      <c r="BA452" s="204"/>
      <c r="BB452" s="204"/>
      <c r="BC452" s="204"/>
      <c r="BD452" s="204"/>
      <c r="BE452" s="204"/>
      <c r="BF452" s="204"/>
      <c r="BG452" s="204"/>
      <c r="BH452" s="204"/>
      <c r="BI452" s="204"/>
      <c r="BJ452" s="204"/>
      <c r="BK452" s="204"/>
      <c r="BL452" s="204"/>
      <c r="BM452" s="227">
        <v>38</v>
      </c>
    </row>
    <row r="453" spans="1:65">
      <c r="A453" s="30"/>
      <c r="B453" s="19">
        <v>1</v>
      </c>
      <c r="C453" s="9">
        <v>6</v>
      </c>
      <c r="D453" s="24">
        <v>3.9E-2</v>
      </c>
      <c r="E453" s="228">
        <v>3.5000000000000003E-2</v>
      </c>
      <c r="F453" s="228" t="s">
        <v>105</v>
      </c>
      <c r="G453" s="228" t="s">
        <v>300</v>
      </c>
      <c r="H453" s="228">
        <v>0.06</v>
      </c>
      <c r="I453" s="228" t="s">
        <v>106</v>
      </c>
      <c r="J453" s="228" t="s">
        <v>298</v>
      </c>
      <c r="K453" s="24">
        <v>0.04</v>
      </c>
      <c r="L453" s="24">
        <v>0.04</v>
      </c>
      <c r="M453" s="24">
        <v>4.3999999999999997E-2</v>
      </c>
      <c r="N453" s="228" t="s">
        <v>214</v>
      </c>
      <c r="O453" s="24">
        <v>3.9E-2</v>
      </c>
      <c r="P453" s="24">
        <v>0.04</v>
      </c>
      <c r="Q453" s="228">
        <v>0.05</v>
      </c>
      <c r="R453" s="24">
        <v>0.04</v>
      </c>
      <c r="S453" s="24">
        <v>0.04</v>
      </c>
      <c r="T453" s="24">
        <v>4.1000000000000002E-2</v>
      </c>
      <c r="U453" s="228" t="s">
        <v>214</v>
      </c>
      <c r="V453" s="24">
        <v>4.1000000000000002E-2</v>
      </c>
      <c r="W453" s="24">
        <v>3.6999999999999998E-2</v>
      </c>
      <c r="X453" s="24">
        <v>3.5000000000000003E-2</v>
      </c>
      <c r="Y453" s="203"/>
      <c r="Z453" s="204"/>
      <c r="AA453" s="204"/>
      <c r="AB453" s="204"/>
      <c r="AC453" s="204"/>
      <c r="AD453" s="204"/>
      <c r="AE453" s="204"/>
      <c r="AF453" s="204"/>
      <c r="AG453" s="204"/>
      <c r="AH453" s="204"/>
      <c r="AI453" s="204"/>
      <c r="AJ453" s="204"/>
      <c r="AK453" s="204"/>
      <c r="AL453" s="204"/>
      <c r="AM453" s="204"/>
      <c r="AN453" s="204"/>
      <c r="AO453" s="204"/>
      <c r="AP453" s="204"/>
      <c r="AQ453" s="204"/>
      <c r="AR453" s="204"/>
      <c r="AS453" s="204"/>
      <c r="AT453" s="204"/>
      <c r="AU453" s="204"/>
      <c r="AV453" s="204"/>
      <c r="AW453" s="204"/>
      <c r="AX453" s="204"/>
      <c r="AY453" s="204"/>
      <c r="AZ453" s="204"/>
      <c r="BA453" s="204"/>
      <c r="BB453" s="204"/>
      <c r="BC453" s="204"/>
      <c r="BD453" s="204"/>
      <c r="BE453" s="204"/>
      <c r="BF453" s="204"/>
      <c r="BG453" s="204"/>
      <c r="BH453" s="204"/>
      <c r="BI453" s="204"/>
      <c r="BJ453" s="204"/>
      <c r="BK453" s="204"/>
      <c r="BL453" s="204"/>
      <c r="BM453" s="56"/>
    </row>
    <row r="454" spans="1:65">
      <c r="A454" s="30"/>
      <c r="B454" s="20" t="s">
        <v>272</v>
      </c>
      <c r="C454" s="12"/>
      <c r="D454" s="229">
        <v>0.04</v>
      </c>
      <c r="E454" s="229">
        <v>3.4166666666666672E-2</v>
      </c>
      <c r="F454" s="229" t="s">
        <v>671</v>
      </c>
      <c r="G454" s="229" t="s">
        <v>671</v>
      </c>
      <c r="H454" s="229">
        <v>5.6666666666666671E-2</v>
      </c>
      <c r="I454" s="229" t="s">
        <v>671</v>
      </c>
      <c r="J454" s="229" t="s">
        <v>671</v>
      </c>
      <c r="K454" s="229">
        <v>0.04</v>
      </c>
      <c r="L454" s="229">
        <v>0.04</v>
      </c>
      <c r="M454" s="229">
        <v>4.1166666666666664E-2</v>
      </c>
      <c r="N454" s="229" t="s">
        <v>671</v>
      </c>
      <c r="O454" s="229">
        <v>3.8833333333333338E-2</v>
      </c>
      <c r="P454" s="229">
        <v>0.04</v>
      </c>
      <c r="Q454" s="229">
        <v>5.1666666666666666E-2</v>
      </c>
      <c r="R454" s="229">
        <v>0.04</v>
      </c>
      <c r="S454" s="229">
        <v>3.8333333333333337E-2</v>
      </c>
      <c r="T454" s="229">
        <v>3.8833333333333338E-2</v>
      </c>
      <c r="U454" s="229" t="s">
        <v>671</v>
      </c>
      <c r="V454" s="229">
        <v>0.04</v>
      </c>
      <c r="W454" s="229">
        <v>3.7166666666666667E-2</v>
      </c>
      <c r="X454" s="229">
        <v>3.6500000000000005E-2</v>
      </c>
      <c r="Y454" s="203"/>
      <c r="Z454" s="204"/>
      <c r="AA454" s="204"/>
      <c r="AB454" s="204"/>
      <c r="AC454" s="204"/>
      <c r="AD454" s="204"/>
      <c r="AE454" s="204"/>
      <c r="AF454" s="204"/>
      <c r="AG454" s="204"/>
      <c r="AH454" s="204"/>
      <c r="AI454" s="204"/>
      <c r="AJ454" s="204"/>
      <c r="AK454" s="204"/>
      <c r="AL454" s="204"/>
      <c r="AM454" s="204"/>
      <c r="AN454" s="204"/>
      <c r="AO454" s="204"/>
      <c r="AP454" s="204"/>
      <c r="AQ454" s="204"/>
      <c r="AR454" s="204"/>
      <c r="AS454" s="204"/>
      <c r="AT454" s="204"/>
      <c r="AU454" s="204"/>
      <c r="AV454" s="204"/>
      <c r="AW454" s="204"/>
      <c r="AX454" s="204"/>
      <c r="AY454" s="204"/>
      <c r="AZ454" s="204"/>
      <c r="BA454" s="204"/>
      <c r="BB454" s="204"/>
      <c r="BC454" s="204"/>
      <c r="BD454" s="204"/>
      <c r="BE454" s="204"/>
      <c r="BF454" s="204"/>
      <c r="BG454" s="204"/>
      <c r="BH454" s="204"/>
      <c r="BI454" s="204"/>
      <c r="BJ454" s="204"/>
      <c r="BK454" s="204"/>
      <c r="BL454" s="204"/>
      <c r="BM454" s="56"/>
    </row>
    <row r="455" spans="1:65">
      <c r="A455" s="30"/>
      <c r="B455" s="3" t="s">
        <v>273</v>
      </c>
      <c r="C455" s="29"/>
      <c r="D455" s="24">
        <v>3.95E-2</v>
      </c>
      <c r="E455" s="24">
        <v>3.5000000000000003E-2</v>
      </c>
      <c r="F455" s="24" t="s">
        <v>671</v>
      </c>
      <c r="G455" s="24" t="s">
        <v>671</v>
      </c>
      <c r="H455" s="24">
        <v>0.06</v>
      </c>
      <c r="I455" s="24" t="s">
        <v>671</v>
      </c>
      <c r="J455" s="24" t="s">
        <v>671</v>
      </c>
      <c r="K455" s="24">
        <v>0.04</v>
      </c>
      <c r="L455" s="24">
        <v>0.04</v>
      </c>
      <c r="M455" s="24">
        <v>4.1500000000000002E-2</v>
      </c>
      <c r="N455" s="24" t="s">
        <v>671</v>
      </c>
      <c r="O455" s="24">
        <v>3.9E-2</v>
      </c>
      <c r="P455" s="24">
        <v>0.04</v>
      </c>
      <c r="Q455" s="24">
        <v>0.05</v>
      </c>
      <c r="R455" s="24">
        <v>0.04</v>
      </c>
      <c r="S455" s="24">
        <v>0.04</v>
      </c>
      <c r="T455" s="24">
        <v>3.9E-2</v>
      </c>
      <c r="U455" s="24" t="s">
        <v>671</v>
      </c>
      <c r="V455" s="24">
        <v>0.04</v>
      </c>
      <c r="W455" s="24">
        <v>3.7499999999999999E-2</v>
      </c>
      <c r="X455" s="24">
        <v>3.5500000000000004E-2</v>
      </c>
      <c r="Y455" s="203"/>
      <c r="Z455" s="204"/>
      <c r="AA455" s="204"/>
      <c r="AB455" s="204"/>
      <c r="AC455" s="204"/>
      <c r="AD455" s="204"/>
      <c r="AE455" s="204"/>
      <c r="AF455" s="204"/>
      <c r="AG455" s="204"/>
      <c r="AH455" s="204"/>
      <c r="AI455" s="204"/>
      <c r="AJ455" s="204"/>
      <c r="AK455" s="204"/>
      <c r="AL455" s="204"/>
      <c r="AM455" s="204"/>
      <c r="AN455" s="204"/>
      <c r="AO455" s="204"/>
      <c r="AP455" s="204"/>
      <c r="AQ455" s="204"/>
      <c r="AR455" s="204"/>
      <c r="AS455" s="204"/>
      <c r="AT455" s="204"/>
      <c r="AU455" s="204"/>
      <c r="AV455" s="204"/>
      <c r="AW455" s="204"/>
      <c r="AX455" s="204"/>
      <c r="AY455" s="204"/>
      <c r="AZ455" s="204"/>
      <c r="BA455" s="204"/>
      <c r="BB455" s="204"/>
      <c r="BC455" s="204"/>
      <c r="BD455" s="204"/>
      <c r="BE455" s="204"/>
      <c r="BF455" s="204"/>
      <c r="BG455" s="204"/>
      <c r="BH455" s="204"/>
      <c r="BI455" s="204"/>
      <c r="BJ455" s="204"/>
      <c r="BK455" s="204"/>
      <c r="BL455" s="204"/>
      <c r="BM455" s="56"/>
    </row>
    <row r="456" spans="1:65">
      <c r="A456" s="30"/>
      <c r="B456" s="3" t="s">
        <v>274</v>
      </c>
      <c r="C456" s="29"/>
      <c r="D456" s="24">
        <v>1.5491933384829655E-3</v>
      </c>
      <c r="E456" s="24">
        <v>2.0412414523193166E-3</v>
      </c>
      <c r="F456" s="24" t="s">
        <v>671</v>
      </c>
      <c r="G456" s="24" t="s">
        <v>671</v>
      </c>
      <c r="H456" s="24">
        <v>5.1639777949432199E-3</v>
      </c>
      <c r="I456" s="24" t="s">
        <v>671</v>
      </c>
      <c r="J456" s="24" t="s">
        <v>671</v>
      </c>
      <c r="K456" s="24">
        <v>0</v>
      </c>
      <c r="L456" s="24">
        <v>0</v>
      </c>
      <c r="M456" s="24">
        <v>3.3115957885386095E-3</v>
      </c>
      <c r="N456" s="24" t="s">
        <v>671</v>
      </c>
      <c r="O456" s="24">
        <v>2.0412414523193166E-3</v>
      </c>
      <c r="P456" s="24">
        <v>0</v>
      </c>
      <c r="Q456" s="24">
        <v>4.082482904638628E-3</v>
      </c>
      <c r="R456" s="24">
        <v>0</v>
      </c>
      <c r="S456" s="24">
        <v>4.0824829046386306E-3</v>
      </c>
      <c r="T456" s="24">
        <v>1.329160135825127E-3</v>
      </c>
      <c r="U456" s="24" t="s">
        <v>671</v>
      </c>
      <c r="V456" s="24">
        <v>2.8982753492378887E-3</v>
      </c>
      <c r="W456" s="24">
        <v>1.1690451944500106E-3</v>
      </c>
      <c r="X456" s="24">
        <v>2.073644135332771E-3</v>
      </c>
      <c r="Y456" s="203"/>
      <c r="Z456" s="204"/>
      <c r="AA456" s="204"/>
      <c r="AB456" s="204"/>
      <c r="AC456" s="204"/>
      <c r="AD456" s="204"/>
      <c r="AE456" s="204"/>
      <c r="AF456" s="204"/>
      <c r="AG456" s="204"/>
      <c r="AH456" s="204"/>
      <c r="AI456" s="204"/>
      <c r="AJ456" s="204"/>
      <c r="AK456" s="204"/>
      <c r="AL456" s="204"/>
      <c r="AM456" s="204"/>
      <c r="AN456" s="204"/>
      <c r="AO456" s="204"/>
      <c r="AP456" s="204"/>
      <c r="AQ456" s="204"/>
      <c r="AR456" s="204"/>
      <c r="AS456" s="204"/>
      <c r="AT456" s="204"/>
      <c r="AU456" s="204"/>
      <c r="AV456" s="204"/>
      <c r="AW456" s="204"/>
      <c r="AX456" s="204"/>
      <c r="AY456" s="204"/>
      <c r="AZ456" s="204"/>
      <c r="BA456" s="204"/>
      <c r="BB456" s="204"/>
      <c r="BC456" s="204"/>
      <c r="BD456" s="204"/>
      <c r="BE456" s="204"/>
      <c r="BF456" s="204"/>
      <c r="BG456" s="204"/>
      <c r="BH456" s="204"/>
      <c r="BI456" s="204"/>
      <c r="BJ456" s="204"/>
      <c r="BK456" s="204"/>
      <c r="BL456" s="204"/>
      <c r="BM456" s="56"/>
    </row>
    <row r="457" spans="1:65">
      <c r="A457" s="30"/>
      <c r="B457" s="3" t="s">
        <v>87</v>
      </c>
      <c r="C457" s="29"/>
      <c r="D457" s="13">
        <v>3.8729833462074141E-2</v>
      </c>
      <c r="E457" s="13">
        <v>5.9743652263004383E-2</v>
      </c>
      <c r="F457" s="13" t="s">
        <v>671</v>
      </c>
      <c r="G457" s="13" t="s">
        <v>671</v>
      </c>
      <c r="H457" s="13">
        <v>9.1129019910762693E-2</v>
      </c>
      <c r="I457" s="13" t="s">
        <v>671</v>
      </c>
      <c r="J457" s="13" t="s">
        <v>671</v>
      </c>
      <c r="K457" s="13">
        <v>0</v>
      </c>
      <c r="L457" s="13">
        <v>0</v>
      </c>
      <c r="M457" s="13">
        <v>8.0443622393650438E-2</v>
      </c>
      <c r="N457" s="13" t="s">
        <v>671</v>
      </c>
      <c r="O457" s="13">
        <v>5.2564157570454496E-2</v>
      </c>
      <c r="P457" s="13">
        <v>0</v>
      </c>
      <c r="Q457" s="13">
        <v>7.9015798154296032E-2</v>
      </c>
      <c r="R457" s="13">
        <v>0</v>
      </c>
      <c r="S457" s="13">
        <v>0.10649955403405122</v>
      </c>
      <c r="T457" s="13">
        <v>3.4227299634981806E-2</v>
      </c>
      <c r="U457" s="13" t="s">
        <v>671</v>
      </c>
      <c r="V457" s="13">
        <v>7.2456883730947219E-2</v>
      </c>
      <c r="W457" s="13">
        <v>3.1454130792376966E-2</v>
      </c>
      <c r="X457" s="13">
        <v>5.6812168091308783E-2</v>
      </c>
      <c r="Y457" s="15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  <c r="AX457" s="3"/>
      <c r="AY457" s="3"/>
      <c r="AZ457" s="3"/>
      <c r="BA457" s="3"/>
      <c r="BB457" s="3"/>
      <c r="BC457" s="3"/>
      <c r="BD457" s="3"/>
      <c r="BE457" s="3"/>
      <c r="BF457" s="3"/>
      <c r="BG457" s="3"/>
      <c r="BH457" s="3"/>
      <c r="BI457" s="3"/>
      <c r="BJ457" s="3"/>
      <c r="BK457" s="3"/>
      <c r="BL457" s="3"/>
      <c r="BM457" s="55"/>
    </row>
    <row r="458" spans="1:65">
      <c r="A458" s="30"/>
      <c r="B458" s="3" t="s">
        <v>275</v>
      </c>
      <c r="C458" s="29"/>
      <c r="D458" s="13">
        <v>1.7164653528289664E-2</v>
      </c>
      <c r="E458" s="13">
        <v>-0.13117185844458568</v>
      </c>
      <c r="F458" s="13" t="s">
        <v>671</v>
      </c>
      <c r="G458" s="13" t="s">
        <v>671</v>
      </c>
      <c r="H458" s="13">
        <v>0.4409832591650773</v>
      </c>
      <c r="I458" s="13" t="s">
        <v>671</v>
      </c>
      <c r="J458" s="13" t="s">
        <v>671</v>
      </c>
      <c r="K458" s="13">
        <v>1.7164653528289664E-2</v>
      </c>
      <c r="L458" s="13">
        <v>1.7164653528289664E-2</v>
      </c>
      <c r="M458" s="13">
        <v>4.683195592286471E-2</v>
      </c>
      <c r="N458" s="13" t="s">
        <v>671</v>
      </c>
      <c r="O458" s="13">
        <v>-1.2502648866285271E-2</v>
      </c>
      <c r="P458" s="13">
        <v>1.7164653528289664E-2</v>
      </c>
      <c r="Q458" s="13">
        <v>0.31383767747404101</v>
      </c>
      <c r="R458" s="13">
        <v>1.7164653528289664E-2</v>
      </c>
      <c r="S458" s="13">
        <v>-2.5217207035388878E-2</v>
      </c>
      <c r="T458" s="13">
        <v>-1.2502648866285271E-2</v>
      </c>
      <c r="U458" s="13" t="s">
        <v>671</v>
      </c>
      <c r="V458" s="13">
        <v>1.7164653528289664E-2</v>
      </c>
      <c r="W458" s="13">
        <v>-5.4884509429964146E-2</v>
      </c>
      <c r="X458" s="13">
        <v>-7.1837253655435473E-2</v>
      </c>
      <c r="Y458" s="15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  <c r="AX458" s="3"/>
      <c r="AY458" s="3"/>
      <c r="AZ458" s="3"/>
      <c r="BA458" s="3"/>
      <c r="BB458" s="3"/>
      <c r="BC458" s="3"/>
      <c r="BD458" s="3"/>
      <c r="BE458" s="3"/>
      <c r="BF458" s="3"/>
      <c r="BG458" s="3"/>
      <c r="BH458" s="3"/>
      <c r="BI458" s="3"/>
      <c r="BJ458" s="3"/>
      <c r="BK458" s="3"/>
      <c r="BL458" s="3"/>
      <c r="BM458" s="55"/>
    </row>
    <row r="459" spans="1:65">
      <c r="A459" s="30"/>
      <c r="B459" s="46" t="s">
        <v>276</v>
      </c>
      <c r="C459" s="47"/>
      <c r="D459" s="45">
        <v>0</v>
      </c>
      <c r="E459" s="45">
        <v>1.39</v>
      </c>
      <c r="F459" s="45">
        <v>585.46</v>
      </c>
      <c r="G459" s="45">
        <v>7.14</v>
      </c>
      <c r="H459" s="45">
        <v>3.97</v>
      </c>
      <c r="I459" s="45">
        <v>2.38</v>
      </c>
      <c r="J459" s="45">
        <v>49.98</v>
      </c>
      <c r="K459" s="45">
        <v>0</v>
      </c>
      <c r="L459" s="45">
        <v>0</v>
      </c>
      <c r="M459" s="45">
        <v>0.28000000000000003</v>
      </c>
      <c r="N459" s="45">
        <v>3.57</v>
      </c>
      <c r="O459" s="45">
        <v>0.28000000000000003</v>
      </c>
      <c r="P459" s="45">
        <v>0</v>
      </c>
      <c r="Q459" s="45">
        <v>2.78</v>
      </c>
      <c r="R459" s="45">
        <v>0</v>
      </c>
      <c r="S459" s="45">
        <v>0.4</v>
      </c>
      <c r="T459" s="45">
        <v>0.28000000000000003</v>
      </c>
      <c r="U459" s="45">
        <v>3.57</v>
      </c>
      <c r="V459" s="45">
        <v>0</v>
      </c>
      <c r="W459" s="45">
        <v>0.67</v>
      </c>
      <c r="X459" s="45">
        <v>0.83</v>
      </c>
      <c r="Y459" s="15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  <c r="AX459" s="3"/>
      <c r="AY459" s="3"/>
      <c r="AZ459" s="3"/>
      <c r="BA459" s="3"/>
      <c r="BB459" s="3"/>
      <c r="BC459" s="3"/>
      <c r="BD459" s="3"/>
      <c r="BE459" s="3"/>
      <c r="BF459" s="3"/>
      <c r="BG459" s="3"/>
      <c r="BH459" s="3"/>
      <c r="BI459" s="3"/>
      <c r="BJ459" s="3"/>
      <c r="BK459" s="3"/>
      <c r="BL459" s="3"/>
      <c r="BM459" s="55"/>
    </row>
    <row r="460" spans="1:65">
      <c r="B460" s="31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BM460" s="55"/>
    </row>
    <row r="461" spans="1:65" ht="15">
      <c r="B461" s="8" t="s">
        <v>507</v>
      </c>
      <c r="BM461" s="28" t="s">
        <v>67</v>
      </c>
    </row>
    <row r="462" spans="1:65" ht="15">
      <c r="A462" s="25" t="s">
        <v>54</v>
      </c>
      <c r="B462" s="18" t="s">
        <v>111</v>
      </c>
      <c r="C462" s="15" t="s">
        <v>112</v>
      </c>
      <c r="D462" s="16" t="s">
        <v>230</v>
      </c>
      <c r="E462" s="17" t="s">
        <v>230</v>
      </c>
      <c r="F462" s="17" t="s">
        <v>230</v>
      </c>
      <c r="G462" s="17" t="s">
        <v>230</v>
      </c>
      <c r="H462" s="17" t="s">
        <v>230</v>
      </c>
      <c r="I462" s="17" t="s">
        <v>230</v>
      </c>
      <c r="J462" s="17" t="s">
        <v>230</v>
      </c>
      <c r="K462" s="17" t="s">
        <v>230</v>
      </c>
      <c r="L462" s="17" t="s">
        <v>230</v>
      </c>
      <c r="M462" s="17" t="s">
        <v>230</v>
      </c>
      <c r="N462" s="17" t="s">
        <v>230</v>
      </c>
      <c r="O462" s="17" t="s">
        <v>230</v>
      </c>
      <c r="P462" s="17" t="s">
        <v>230</v>
      </c>
      <c r="Q462" s="17" t="s">
        <v>230</v>
      </c>
      <c r="R462" s="17" t="s">
        <v>230</v>
      </c>
      <c r="S462" s="17" t="s">
        <v>230</v>
      </c>
      <c r="T462" s="17" t="s">
        <v>230</v>
      </c>
      <c r="U462" s="17" t="s">
        <v>230</v>
      </c>
      <c r="V462" s="17" t="s">
        <v>230</v>
      </c>
      <c r="W462" s="17" t="s">
        <v>230</v>
      </c>
      <c r="X462" s="17" t="s">
        <v>230</v>
      </c>
      <c r="Y462" s="17" t="s">
        <v>230</v>
      </c>
      <c r="Z462" s="17" t="s">
        <v>230</v>
      </c>
      <c r="AA462" s="15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  <c r="AX462" s="3"/>
      <c r="AY462" s="3"/>
      <c r="AZ462" s="3"/>
      <c r="BA462" s="3"/>
      <c r="BB462" s="3"/>
      <c r="BC462" s="3"/>
      <c r="BD462" s="3"/>
      <c r="BE462" s="3"/>
      <c r="BF462" s="3"/>
      <c r="BG462" s="3"/>
      <c r="BH462" s="3"/>
      <c r="BI462" s="3"/>
      <c r="BJ462" s="3"/>
      <c r="BK462" s="3"/>
      <c r="BL462" s="3"/>
      <c r="BM462" s="28">
        <v>1</v>
      </c>
    </row>
    <row r="463" spans="1:65">
      <c r="A463" s="30"/>
      <c r="B463" s="19" t="s">
        <v>231</v>
      </c>
      <c r="C463" s="9" t="s">
        <v>231</v>
      </c>
      <c r="D463" s="151" t="s">
        <v>233</v>
      </c>
      <c r="E463" s="152" t="s">
        <v>234</v>
      </c>
      <c r="F463" s="152" t="s">
        <v>235</v>
      </c>
      <c r="G463" s="152" t="s">
        <v>236</v>
      </c>
      <c r="H463" s="152" t="s">
        <v>238</v>
      </c>
      <c r="I463" s="152" t="s">
        <v>239</v>
      </c>
      <c r="J463" s="152" t="s">
        <v>240</v>
      </c>
      <c r="K463" s="152" t="s">
        <v>241</v>
      </c>
      <c r="L463" s="152" t="s">
        <v>242</v>
      </c>
      <c r="M463" s="152" t="s">
        <v>245</v>
      </c>
      <c r="N463" s="152" t="s">
        <v>246</v>
      </c>
      <c r="O463" s="152" t="s">
        <v>247</v>
      </c>
      <c r="P463" s="152" t="s">
        <v>248</v>
      </c>
      <c r="Q463" s="152" t="s">
        <v>250</v>
      </c>
      <c r="R463" s="152" t="s">
        <v>251</v>
      </c>
      <c r="S463" s="152" t="s">
        <v>252</v>
      </c>
      <c r="T463" s="152" t="s">
        <v>253</v>
      </c>
      <c r="U463" s="152" t="s">
        <v>255</v>
      </c>
      <c r="V463" s="152" t="s">
        <v>259</v>
      </c>
      <c r="W463" s="152" t="s">
        <v>260</v>
      </c>
      <c r="X463" s="152" t="s">
        <v>261</v>
      </c>
      <c r="Y463" s="152" t="s">
        <v>262</v>
      </c>
      <c r="Z463" s="152" t="s">
        <v>263</v>
      </c>
      <c r="AA463" s="15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  <c r="AX463" s="3"/>
      <c r="AY463" s="3"/>
      <c r="AZ463" s="3"/>
      <c r="BA463" s="3"/>
      <c r="BB463" s="3"/>
      <c r="BC463" s="3"/>
      <c r="BD463" s="3"/>
      <c r="BE463" s="3"/>
      <c r="BF463" s="3"/>
      <c r="BG463" s="3"/>
      <c r="BH463" s="3"/>
      <c r="BI463" s="3"/>
      <c r="BJ463" s="3"/>
      <c r="BK463" s="3"/>
      <c r="BL463" s="3"/>
      <c r="BM463" s="28" t="s">
        <v>1</v>
      </c>
    </row>
    <row r="464" spans="1:65">
      <c r="A464" s="30"/>
      <c r="B464" s="19"/>
      <c r="C464" s="9"/>
      <c r="D464" s="10" t="s">
        <v>279</v>
      </c>
      <c r="E464" s="11" t="s">
        <v>281</v>
      </c>
      <c r="F464" s="11" t="s">
        <v>281</v>
      </c>
      <c r="G464" s="11" t="s">
        <v>281</v>
      </c>
      <c r="H464" s="11" t="s">
        <v>282</v>
      </c>
      <c r="I464" s="11" t="s">
        <v>279</v>
      </c>
      <c r="J464" s="11" t="s">
        <v>281</v>
      </c>
      <c r="K464" s="11" t="s">
        <v>282</v>
      </c>
      <c r="L464" s="11" t="s">
        <v>279</v>
      </c>
      <c r="M464" s="11" t="s">
        <v>282</v>
      </c>
      <c r="N464" s="11" t="s">
        <v>279</v>
      </c>
      <c r="O464" s="11" t="s">
        <v>281</v>
      </c>
      <c r="P464" s="11" t="s">
        <v>282</v>
      </c>
      <c r="Q464" s="11" t="s">
        <v>281</v>
      </c>
      <c r="R464" s="11" t="s">
        <v>281</v>
      </c>
      <c r="S464" s="11" t="s">
        <v>279</v>
      </c>
      <c r="T464" s="11" t="s">
        <v>282</v>
      </c>
      <c r="U464" s="11" t="s">
        <v>279</v>
      </c>
      <c r="V464" s="11" t="s">
        <v>279</v>
      </c>
      <c r="W464" s="11" t="s">
        <v>282</v>
      </c>
      <c r="X464" s="11" t="s">
        <v>279</v>
      </c>
      <c r="Y464" s="11" t="s">
        <v>282</v>
      </c>
      <c r="Z464" s="11" t="s">
        <v>279</v>
      </c>
      <c r="AA464" s="15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  <c r="AX464" s="3"/>
      <c r="AY464" s="3"/>
      <c r="AZ464" s="3"/>
      <c r="BA464" s="3"/>
      <c r="BB464" s="3"/>
      <c r="BC464" s="3"/>
      <c r="BD464" s="3"/>
      <c r="BE464" s="3"/>
      <c r="BF464" s="3"/>
      <c r="BG464" s="3"/>
      <c r="BH464" s="3"/>
      <c r="BI464" s="3"/>
      <c r="BJ464" s="3"/>
      <c r="BK464" s="3"/>
      <c r="BL464" s="3"/>
      <c r="BM464" s="28">
        <v>3</v>
      </c>
    </row>
    <row r="465" spans="1:65">
      <c r="A465" s="30"/>
      <c r="B465" s="19"/>
      <c r="C465" s="9"/>
      <c r="D465" s="26" t="s">
        <v>291</v>
      </c>
      <c r="E465" s="26" t="s">
        <v>292</v>
      </c>
      <c r="F465" s="26" t="s">
        <v>291</v>
      </c>
      <c r="G465" s="26" t="s">
        <v>293</v>
      </c>
      <c r="H465" s="26" t="s">
        <v>293</v>
      </c>
      <c r="I465" s="26" t="s">
        <v>117</v>
      </c>
      <c r="J465" s="26" t="s">
        <v>269</v>
      </c>
      <c r="K465" s="26" t="s">
        <v>293</v>
      </c>
      <c r="L465" s="26" t="s">
        <v>291</v>
      </c>
      <c r="M465" s="26" t="s">
        <v>294</v>
      </c>
      <c r="N465" s="26" t="s">
        <v>293</v>
      </c>
      <c r="O465" s="26" t="s">
        <v>294</v>
      </c>
      <c r="P465" s="26" t="s">
        <v>291</v>
      </c>
      <c r="Q465" s="26" t="s">
        <v>293</v>
      </c>
      <c r="R465" s="26" t="s">
        <v>295</v>
      </c>
      <c r="S465" s="26" t="s">
        <v>291</v>
      </c>
      <c r="T465" s="26" t="s">
        <v>294</v>
      </c>
      <c r="U465" s="26" t="s">
        <v>116</v>
      </c>
      <c r="V465" s="26" t="s">
        <v>291</v>
      </c>
      <c r="W465" s="26" t="s">
        <v>296</v>
      </c>
      <c r="X465" s="26" t="s">
        <v>291</v>
      </c>
      <c r="Y465" s="26" t="s">
        <v>291</v>
      </c>
      <c r="Z465" s="26" t="s">
        <v>291</v>
      </c>
      <c r="AA465" s="15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  <c r="AX465" s="3"/>
      <c r="AY465" s="3"/>
      <c r="AZ465" s="3"/>
      <c r="BA465" s="3"/>
      <c r="BB465" s="3"/>
      <c r="BC465" s="3"/>
      <c r="BD465" s="3"/>
      <c r="BE465" s="3"/>
      <c r="BF465" s="3"/>
      <c r="BG465" s="3"/>
      <c r="BH465" s="3"/>
      <c r="BI465" s="3"/>
      <c r="BJ465" s="3"/>
      <c r="BK465" s="3"/>
      <c r="BL465" s="3"/>
      <c r="BM465" s="28">
        <v>3</v>
      </c>
    </row>
    <row r="466" spans="1:65">
      <c r="A466" s="30"/>
      <c r="B466" s="18">
        <v>1</v>
      </c>
      <c r="C466" s="14">
        <v>1</v>
      </c>
      <c r="D466" s="225">
        <v>0.16</v>
      </c>
      <c r="E466" s="225">
        <v>0.17</v>
      </c>
      <c r="F466" s="225">
        <v>0.16</v>
      </c>
      <c r="G466" s="225">
        <v>0.16</v>
      </c>
      <c r="H466" s="225">
        <v>0.17</v>
      </c>
      <c r="I466" s="225">
        <v>0.14200000000000002</v>
      </c>
      <c r="J466" s="225">
        <v>0.16999999999999998</v>
      </c>
      <c r="K466" s="225">
        <v>0.17</v>
      </c>
      <c r="L466" s="225">
        <v>0.14899999999999999</v>
      </c>
      <c r="M466" s="225">
        <v>0.17499999999999999</v>
      </c>
      <c r="N466" s="225">
        <v>0.1898</v>
      </c>
      <c r="O466" s="225">
        <v>0.15059999999999998</v>
      </c>
      <c r="P466" s="225">
        <v>0.13</v>
      </c>
      <c r="Q466" s="225">
        <v>0.16</v>
      </c>
      <c r="R466" s="225">
        <v>0.15</v>
      </c>
      <c r="S466" s="225">
        <v>0.16</v>
      </c>
      <c r="T466" s="225">
        <v>0.16999999999999998</v>
      </c>
      <c r="U466" s="225">
        <v>0.16</v>
      </c>
      <c r="V466" s="225">
        <v>0.14000000000000001</v>
      </c>
      <c r="W466" s="225">
        <v>0.16</v>
      </c>
      <c r="X466" s="225">
        <v>0.16</v>
      </c>
      <c r="Y466" s="225">
        <v>0.17</v>
      </c>
      <c r="Z466" s="225">
        <v>0.16</v>
      </c>
      <c r="AA466" s="203"/>
      <c r="AB466" s="204"/>
      <c r="AC466" s="204"/>
      <c r="AD466" s="204"/>
      <c r="AE466" s="204"/>
      <c r="AF466" s="204"/>
      <c r="AG466" s="204"/>
      <c r="AH466" s="204"/>
      <c r="AI466" s="204"/>
      <c r="AJ466" s="204"/>
      <c r="AK466" s="204"/>
      <c r="AL466" s="204"/>
      <c r="AM466" s="204"/>
      <c r="AN466" s="204"/>
      <c r="AO466" s="204"/>
      <c r="AP466" s="204"/>
      <c r="AQ466" s="204"/>
      <c r="AR466" s="204"/>
      <c r="AS466" s="204"/>
      <c r="AT466" s="204"/>
      <c r="AU466" s="204"/>
      <c r="AV466" s="204"/>
      <c r="AW466" s="204"/>
      <c r="AX466" s="204"/>
      <c r="AY466" s="204"/>
      <c r="AZ466" s="204"/>
      <c r="BA466" s="204"/>
      <c r="BB466" s="204"/>
      <c r="BC466" s="204"/>
      <c r="BD466" s="204"/>
      <c r="BE466" s="204"/>
      <c r="BF466" s="204"/>
      <c r="BG466" s="204"/>
      <c r="BH466" s="204"/>
      <c r="BI466" s="204"/>
      <c r="BJ466" s="204"/>
      <c r="BK466" s="204"/>
      <c r="BL466" s="204"/>
      <c r="BM466" s="227">
        <v>1</v>
      </c>
    </row>
    <row r="467" spans="1:65">
      <c r="A467" s="30"/>
      <c r="B467" s="19">
        <v>1</v>
      </c>
      <c r="C467" s="9">
        <v>2</v>
      </c>
      <c r="D467" s="24">
        <v>0.16</v>
      </c>
      <c r="E467" s="24">
        <v>0.18</v>
      </c>
      <c r="F467" s="24">
        <v>0.16</v>
      </c>
      <c r="G467" s="24">
        <v>0.16</v>
      </c>
      <c r="H467" s="24">
        <v>0.17</v>
      </c>
      <c r="I467" s="24">
        <v>0.14649999999999999</v>
      </c>
      <c r="J467" s="24">
        <v>0.16</v>
      </c>
      <c r="K467" s="24">
        <v>0.17</v>
      </c>
      <c r="L467" s="24">
        <v>0.14599999999999999</v>
      </c>
      <c r="M467" s="24">
        <v>0.16600000000000001</v>
      </c>
      <c r="N467" s="24">
        <v>0.19</v>
      </c>
      <c r="O467" s="24">
        <v>0.15009999999999998</v>
      </c>
      <c r="P467" s="24">
        <v>0.13</v>
      </c>
      <c r="Q467" s="24">
        <v>0.16</v>
      </c>
      <c r="R467" s="24">
        <v>0.14499999999999999</v>
      </c>
      <c r="S467" s="24">
        <v>0.16</v>
      </c>
      <c r="T467" s="24">
        <v>0.16800000000000001</v>
      </c>
      <c r="U467" s="24">
        <v>0.16</v>
      </c>
      <c r="V467" s="24">
        <v>0.14000000000000001</v>
      </c>
      <c r="W467" s="24">
        <v>0.17</v>
      </c>
      <c r="X467" s="24">
        <v>0.16</v>
      </c>
      <c r="Y467" s="24">
        <v>0.17</v>
      </c>
      <c r="Z467" s="24">
        <v>0.16</v>
      </c>
      <c r="AA467" s="203"/>
      <c r="AB467" s="204"/>
      <c r="AC467" s="204"/>
      <c r="AD467" s="204"/>
      <c r="AE467" s="204"/>
      <c r="AF467" s="204"/>
      <c r="AG467" s="204"/>
      <c r="AH467" s="204"/>
      <c r="AI467" s="204"/>
      <c r="AJ467" s="204"/>
      <c r="AK467" s="204"/>
      <c r="AL467" s="204"/>
      <c r="AM467" s="204"/>
      <c r="AN467" s="204"/>
      <c r="AO467" s="204"/>
      <c r="AP467" s="204"/>
      <c r="AQ467" s="204"/>
      <c r="AR467" s="204"/>
      <c r="AS467" s="204"/>
      <c r="AT467" s="204"/>
      <c r="AU467" s="204"/>
      <c r="AV467" s="204"/>
      <c r="AW467" s="204"/>
      <c r="AX467" s="204"/>
      <c r="AY467" s="204"/>
      <c r="AZ467" s="204"/>
      <c r="BA467" s="204"/>
      <c r="BB467" s="204"/>
      <c r="BC467" s="204"/>
      <c r="BD467" s="204"/>
      <c r="BE467" s="204"/>
      <c r="BF467" s="204"/>
      <c r="BG467" s="204"/>
      <c r="BH467" s="204"/>
      <c r="BI467" s="204"/>
      <c r="BJ467" s="204"/>
      <c r="BK467" s="204"/>
      <c r="BL467" s="204"/>
      <c r="BM467" s="227" t="e">
        <v>#N/A</v>
      </c>
    </row>
    <row r="468" spans="1:65">
      <c r="A468" s="30"/>
      <c r="B468" s="19">
        <v>1</v>
      </c>
      <c r="C468" s="9">
        <v>3</v>
      </c>
      <c r="D468" s="24">
        <v>0.16</v>
      </c>
      <c r="E468" s="24">
        <v>0.18</v>
      </c>
      <c r="F468" s="24">
        <v>0.16</v>
      </c>
      <c r="G468" s="24">
        <v>0.16</v>
      </c>
      <c r="H468" s="24">
        <v>0.17</v>
      </c>
      <c r="I468" s="24">
        <v>0.14849999999999999</v>
      </c>
      <c r="J468" s="24">
        <v>0.16</v>
      </c>
      <c r="K468" s="24">
        <v>0.17</v>
      </c>
      <c r="L468" s="24">
        <v>0.14799999999999999</v>
      </c>
      <c r="M468" s="24">
        <v>0.16200000000000001</v>
      </c>
      <c r="N468" s="24">
        <v>0.18760000000000002</v>
      </c>
      <c r="O468" s="24">
        <v>0.15079999999999999</v>
      </c>
      <c r="P468" s="24">
        <v>0.15</v>
      </c>
      <c r="Q468" s="24">
        <v>0.16</v>
      </c>
      <c r="R468" s="24">
        <v>0.15</v>
      </c>
      <c r="S468" s="24">
        <v>0.16</v>
      </c>
      <c r="T468" s="24">
        <v>0.16900000000000001</v>
      </c>
      <c r="U468" s="24">
        <v>0.16</v>
      </c>
      <c r="V468" s="24">
        <v>0.15</v>
      </c>
      <c r="W468" s="24">
        <v>0.16</v>
      </c>
      <c r="X468" s="24">
        <v>0.16</v>
      </c>
      <c r="Y468" s="24">
        <v>0.17</v>
      </c>
      <c r="Z468" s="24">
        <v>0.15</v>
      </c>
      <c r="AA468" s="203"/>
      <c r="AB468" s="204"/>
      <c r="AC468" s="204"/>
      <c r="AD468" s="204"/>
      <c r="AE468" s="204"/>
      <c r="AF468" s="204"/>
      <c r="AG468" s="204"/>
      <c r="AH468" s="204"/>
      <c r="AI468" s="204"/>
      <c r="AJ468" s="204"/>
      <c r="AK468" s="204"/>
      <c r="AL468" s="204"/>
      <c r="AM468" s="204"/>
      <c r="AN468" s="204"/>
      <c r="AO468" s="204"/>
      <c r="AP468" s="204"/>
      <c r="AQ468" s="204"/>
      <c r="AR468" s="204"/>
      <c r="AS468" s="204"/>
      <c r="AT468" s="204"/>
      <c r="AU468" s="204"/>
      <c r="AV468" s="204"/>
      <c r="AW468" s="204"/>
      <c r="AX468" s="204"/>
      <c r="AY468" s="204"/>
      <c r="AZ468" s="204"/>
      <c r="BA468" s="204"/>
      <c r="BB468" s="204"/>
      <c r="BC468" s="204"/>
      <c r="BD468" s="204"/>
      <c r="BE468" s="204"/>
      <c r="BF468" s="204"/>
      <c r="BG468" s="204"/>
      <c r="BH468" s="204"/>
      <c r="BI468" s="204"/>
      <c r="BJ468" s="204"/>
      <c r="BK468" s="204"/>
      <c r="BL468" s="204"/>
      <c r="BM468" s="227">
        <v>16</v>
      </c>
    </row>
    <row r="469" spans="1:65">
      <c r="A469" s="30"/>
      <c r="B469" s="19">
        <v>1</v>
      </c>
      <c r="C469" s="9">
        <v>4</v>
      </c>
      <c r="D469" s="24">
        <v>0.16</v>
      </c>
      <c r="E469" s="24">
        <v>0.18</v>
      </c>
      <c r="F469" s="24">
        <v>0.16</v>
      </c>
      <c r="G469" s="24">
        <v>0.16</v>
      </c>
      <c r="H469" s="24">
        <v>0.17</v>
      </c>
      <c r="I469" s="24">
        <v>0.14100000000000001</v>
      </c>
      <c r="J469" s="24">
        <v>0.16</v>
      </c>
      <c r="K469" s="24">
        <v>0.17</v>
      </c>
      <c r="L469" s="24">
        <v>0.14499999999999999</v>
      </c>
      <c r="M469" s="24">
        <v>0.17199999999999999</v>
      </c>
      <c r="N469" s="24">
        <v>0.18890000000000001</v>
      </c>
      <c r="O469" s="24">
        <v>0.1459</v>
      </c>
      <c r="P469" s="24">
        <v>0.13</v>
      </c>
      <c r="Q469" s="24">
        <v>0.18</v>
      </c>
      <c r="R469" s="24">
        <v>0.13799999999999998</v>
      </c>
      <c r="S469" s="24">
        <v>0.16</v>
      </c>
      <c r="T469" s="24">
        <v>0.16999999999999998</v>
      </c>
      <c r="U469" s="24">
        <v>0.16</v>
      </c>
      <c r="V469" s="24">
        <v>0.15</v>
      </c>
      <c r="W469" s="24">
        <v>0.17</v>
      </c>
      <c r="X469" s="24">
        <v>0.16</v>
      </c>
      <c r="Y469" s="24">
        <v>0.17</v>
      </c>
      <c r="Z469" s="24">
        <v>0.15</v>
      </c>
      <c r="AA469" s="203"/>
      <c r="AB469" s="204"/>
      <c r="AC469" s="204"/>
      <c r="AD469" s="204"/>
      <c r="AE469" s="204"/>
      <c r="AF469" s="204"/>
      <c r="AG469" s="204"/>
      <c r="AH469" s="204"/>
      <c r="AI469" s="204"/>
      <c r="AJ469" s="204"/>
      <c r="AK469" s="204"/>
      <c r="AL469" s="204"/>
      <c r="AM469" s="204"/>
      <c r="AN469" s="204"/>
      <c r="AO469" s="204"/>
      <c r="AP469" s="204"/>
      <c r="AQ469" s="204"/>
      <c r="AR469" s="204"/>
      <c r="AS469" s="204"/>
      <c r="AT469" s="204"/>
      <c r="AU469" s="204"/>
      <c r="AV469" s="204"/>
      <c r="AW469" s="204"/>
      <c r="AX469" s="204"/>
      <c r="AY469" s="204"/>
      <c r="AZ469" s="204"/>
      <c r="BA469" s="204"/>
      <c r="BB469" s="204"/>
      <c r="BC469" s="204"/>
      <c r="BD469" s="204"/>
      <c r="BE469" s="204"/>
      <c r="BF469" s="204"/>
      <c r="BG469" s="204"/>
      <c r="BH469" s="204"/>
      <c r="BI469" s="204"/>
      <c r="BJ469" s="204"/>
      <c r="BK469" s="204"/>
      <c r="BL469" s="204"/>
      <c r="BM469" s="227">
        <v>0.16024130434782607</v>
      </c>
    </row>
    <row r="470" spans="1:65">
      <c r="A470" s="30"/>
      <c r="B470" s="19">
        <v>1</v>
      </c>
      <c r="C470" s="9">
        <v>5</v>
      </c>
      <c r="D470" s="24">
        <v>0.16</v>
      </c>
      <c r="E470" s="24">
        <v>0.19</v>
      </c>
      <c r="F470" s="24">
        <v>0.16</v>
      </c>
      <c r="G470" s="24">
        <v>0.15</v>
      </c>
      <c r="H470" s="24">
        <v>0.16</v>
      </c>
      <c r="I470" s="24">
        <v>0.14150000000000001</v>
      </c>
      <c r="J470" s="24">
        <v>0.16999999999999998</v>
      </c>
      <c r="K470" s="24">
        <v>0.17</v>
      </c>
      <c r="L470" s="24">
        <v>0.14799999999999999</v>
      </c>
      <c r="M470" s="24">
        <v>0.16400000000000001</v>
      </c>
      <c r="N470" s="24">
        <v>0.18779999999999999</v>
      </c>
      <c r="O470" s="24">
        <v>0.1474</v>
      </c>
      <c r="P470" s="24">
        <v>0.13</v>
      </c>
      <c r="Q470" s="24">
        <v>0.16</v>
      </c>
      <c r="R470" s="24">
        <v>0.14100000000000001</v>
      </c>
      <c r="S470" s="24">
        <v>0.16</v>
      </c>
      <c r="T470" s="24">
        <v>0.16900000000000001</v>
      </c>
      <c r="U470" s="24">
        <v>0.16</v>
      </c>
      <c r="V470" s="24">
        <v>0.15</v>
      </c>
      <c r="W470" s="24">
        <v>0.16</v>
      </c>
      <c r="X470" s="24">
        <v>0.16</v>
      </c>
      <c r="Y470" s="24">
        <v>0.17</v>
      </c>
      <c r="Z470" s="24">
        <v>0.16</v>
      </c>
      <c r="AA470" s="203"/>
      <c r="AB470" s="204"/>
      <c r="AC470" s="204"/>
      <c r="AD470" s="204"/>
      <c r="AE470" s="204"/>
      <c r="AF470" s="204"/>
      <c r="AG470" s="204"/>
      <c r="AH470" s="204"/>
      <c r="AI470" s="204"/>
      <c r="AJ470" s="204"/>
      <c r="AK470" s="204"/>
      <c r="AL470" s="204"/>
      <c r="AM470" s="204"/>
      <c r="AN470" s="204"/>
      <c r="AO470" s="204"/>
      <c r="AP470" s="204"/>
      <c r="AQ470" s="204"/>
      <c r="AR470" s="204"/>
      <c r="AS470" s="204"/>
      <c r="AT470" s="204"/>
      <c r="AU470" s="204"/>
      <c r="AV470" s="204"/>
      <c r="AW470" s="204"/>
      <c r="AX470" s="204"/>
      <c r="AY470" s="204"/>
      <c r="AZ470" s="204"/>
      <c r="BA470" s="204"/>
      <c r="BB470" s="204"/>
      <c r="BC470" s="204"/>
      <c r="BD470" s="204"/>
      <c r="BE470" s="204"/>
      <c r="BF470" s="204"/>
      <c r="BG470" s="204"/>
      <c r="BH470" s="204"/>
      <c r="BI470" s="204"/>
      <c r="BJ470" s="204"/>
      <c r="BK470" s="204"/>
      <c r="BL470" s="204"/>
      <c r="BM470" s="227">
        <v>39</v>
      </c>
    </row>
    <row r="471" spans="1:65">
      <c r="A471" s="30"/>
      <c r="B471" s="19">
        <v>1</v>
      </c>
      <c r="C471" s="9">
        <v>6</v>
      </c>
      <c r="D471" s="24">
        <v>0.16</v>
      </c>
      <c r="E471" s="24">
        <v>0.18</v>
      </c>
      <c r="F471" s="24">
        <v>0.17</v>
      </c>
      <c r="G471" s="24">
        <v>0.16</v>
      </c>
      <c r="H471" s="24">
        <v>0.17</v>
      </c>
      <c r="I471" s="24">
        <v>0.13999999999999999</v>
      </c>
      <c r="J471" s="24">
        <v>0.16999999999999998</v>
      </c>
      <c r="K471" s="24">
        <v>0.16</v>
      </c>
      <c r="L471" s="24">
        <v>0.14699999999999999</v>
      </c>
      <c r="M471" s="24">
        <v>0.17100000000000001</v>
      </c>
      <c r="N471" s="24">
        <v>0.18840000000000001</v>
      </c>
      <c r="O471" s="24">
        <v>0.14549999999999999</v>
      </c>
      <c r="P471" s="24">
        <v>0.13</v>
      </c>
      <c r="Q471" s="24">
        <v>0.16</v>
      </c>
      <c r="R471" s="24">
        <v>0.14799999999999999</v>
      </c>
      <c r="S471" s="24">
        <v>0.15</v>
      </c>
      <c r="T471" s="24">
        <v>0.16999999999999998</v>
      </c>
      <c r="U471" s="24">
        <v>0.15</v>
      </c>
      <c r="V471" s="24">
        <v>0.15</v>
      </c>
      <c r="W471" s="24">
        <v>0.17</v>
      </c>
      <c r="X471" s="24">
        <v>0.16</v>
      </c>
      <c r="Y471" s="24">
        <v>0.18</v>
      </c>
      <c r="Z471" s="24">
        <v>0.16</v>
      </c>
      <c r="AA471" s="203"/>
      <c r="AB471" s="204"/>
      <c r="AC471" s="204"/>
      <c r="AD471" s="204"/>
      <c r="AE471" s="204"/>
      <c r="AF471" s="204"/>
      <c r="AG471" s="204"/>
      <c r="AH471" s="204"/>
      <c r="AI471" s="204"/>
      <c r="AJ471" s="204"/>
      <c r="AK471" s="204"/>
      <c r="AL471" s="204"/>
      <c r="AM471" s="204"/>
      <c r="AN471" s="204"/>
      <c r="AO471" s="204"/>
      <c r="AP471" s="204"/>
      <c r="AQ471" s="204"/>
      <c r="AR471" s="204"/>
      <c r="AS471" s="204"/>
      <c r="AT471" s="204"/>
      <c r="AU471" s="204"/>
      <c r="AV471" s="204"/>
      <c r="AW471" s="204"/>
      <c r="AX471" s="204"/>
      <c r="AY471" s="204"/>
      <c r="AZ471" s="204"/>
      <c r="BA471" s="204"/>
      <c r="BB471" s="204"/>
      <c r="BC471" s="204"/>
      <c r="BD471" s="204"/>
      <c r="BE471" s="204"/>
      <c r="BF471" s="204"/>
      <c r="BG471" s="204"/>
      <c r="BH471" s="204"/>
      <c r="BI471" s="204"/>
      <c r="BJ471" s="204"/>
      <c r="BK471" s="204"/>
      <c r="BL471" s="204"/>
      <c r="BM471" s="56"/>
    </row>
    <row r="472" spans="1:65">
      <c r="A472" s="30"/>
      <c r="B472" s="20" t="s">
        <v>272</v>
      </c>
      <c r="C472" s="12"/>
      <c r="D472" s="229">
        <v>0.16</v>
      </c>
      <c r="E472" s="229">
        <v>0.17999999999999997</v>
      </c>
      <c r="F472" s="229">
        <v>0.16166666666666668</v>
      </c>
      <c r="G472" s="229">
        <v>0.15833333333333335</v>
      </c>
      <c r="H472" s="229">
        <v>0.16833333333333333</v>
      </c>
      <c r="I472" s="229">
        <v>0.14325000000000002</v>
      </c>
      <c r="J472" s="229">
        <v>0.16500000000000001</v>
      </c>
      <c r="K472" s="229">
        <v>0.16833333333333333</v>
      </c>
      <c r="L472" s="229">
        <v>0.14716666666666667</v>
      </c>
      <c r="M472" s="229">
        <v>0.16833333333333333</v>
      </c>
      <c r="N472" s="229">
        <v>0.18874999999999997</v>
      </c>
      <c r="O472" s="229">
        <v>0.14838333333333331</v>
      </c>
      <c r="P472" s="229">
        <v>0.13333333333333333</v>
      </c>
      <c r="Q472" s="229">
        <v>0.16333333333333333</v>
      </c>
      <c r="R472" s="229">
        <v>0.14533333333333334</v>
      </c>
      <c r="S472" s="229">
        <v>0.15833333333333335</v>
      </c>
      <c r="T472" s="229">
        <v>0.16933333333333334</v>
      </c>
      <c r="U472" s="229">
        <v>0.15833333333333335</v>
      </c>
      <c r="V472" s="229">
        <v>0.1466666666666667</v>
      </c>
      <c r="W472" s="229">
        <v>0.16500000000000001</v>
      </c>
      <c r="X472" s="229">
        <v>0.16</v>
      </c>
      <c r="Y472" s="229">
        <v>0.17166666666666666</v>
      </c>
      <c r="Z472" s="229">
        <v>0.15666666666666668</v>
      </c>
      <c r="AA472" s="203"/>
      <c r="AB472" s="204"/>
      <c r="AC472" s="204"/>
      <c r="AD472" s="204"/>
      <c r="AE472" s="204"/>
      <c r="AF472" s="204"/>
      <c r="AG472" s="204"/>
      <c r="AH472" s="204"/>
      <c r="AI472" s="204"/>
      <c r="AJ472" s="204"/>
      <c r="AK472" s="204"/>
      <c r="AL472" s="204"/>
      <c r="AM472" s="204"/>
      <c r="AN472" s="204"/>
      <c r="AO472" s="204"/>
      <c r="AP472" s="204"/>
      <c r="AQ472" s="204"/>
      <c r="AR472" s="204"/>
      <c r="AS472" s="204"/>
      <c r="AT472" s="204"/>
      <c r="AU472" s="204"/>
      <c r="AV472" s="204"/>
      <c r="AW472" s="204"/>
      <c r="AX472" s="204"/>
      <c r="AY472" s="204"/>
      <c r="AZ472" s="204"/>
      <c r="BA472" s="204"/>
      <c r="BB472" s="204"/>
      <c r="BC472" s="204"/>
      <c r="BD472" s="204"/>
      <c r="BE472" s="204"/>
      <c r="BF472" s="204"/>
      <c r="BG472" s="204"/>
      <c r="BH472" s="204"/>
      <c r="BI472" s="204"/>
      <c r="BJ472" s="204"/>
      <c r="BK472" s="204"/>
      <c r="BL472" s="204"/>
      <c r="BM472" s="56"/>
    </row>
    <row r="473" spans="1:65">
      <c r="A473" s="30"/>
      <c r="B473" s="3" t="s">
        <v>273</v>
      </c>
      <c r="C473" s="29"/>
      <c r="D473" s="24">
        <v>0.16</v>
      </c>
      <c r="E473" s="24">
        <v>0.18</v>
      </c>
      <c r="F473" s="24">
        <v>0.16</v>
      </c>
      <c r="G473" s="24">
        <v>0.16</v>
      </c>
      <c r="H473" s="24">
        <v>0.17</v>
      </c>
      <c r="I473" s="24">
        <v>0.14175000000000001</v>
      </c>
      <c r="J473" s="24">
        <v>0.16499999999999998</v>
      </c>
      <c r="K473" s="24">
        <v>0.17</v>
      </c>
      <c r="L473" s="24">
        <v>0.14749999999999999</v>
      </c>
      <c r="M473" s="24">
        <v>0.16850000000000001</v>
      </c>
      <c r="N473" s="24">
        <v>0.18865000000000001</v>
      </c>
      <c r="O473" s="24">
        <v>0.14874999999999999</v>
      </c>
      <c r="P473" s="24">
        <v>0.13</v>
      </c>
      <c r="Q473" s="24">
        <v>0.16</v>
      </c>
      <c r="R473" s="24">
        <v>0.14649999999999999</v>
      </c>
      <c r="S473" s="24">
        <v>0.16</v>
      </c>
      <c r="T473" s="24">
        <v>0.16949999999999998</v>
      </c>
      <c r="U473" s="24">
        <v>0.16</v>
      </c>
      <c r="V473" s="24">
        <v>0.15</v>
      </c>
      <c r="W473" s="24">
        <v>0.16500000000000001</v>
      </c>
      <c r="X473" s="24">
        <v>0.16</v>
      </c>
      <c r="Y473" s="24">
        <v>0.17</v>
      </c>
      <c r="Z473" s="24">
        <v>0.16</v>
      </c>
      <c r="AA473" s="203"/>
      <c r="AB473" s="204"/>
      <c r="AC473" s="204"/>
      <c r="AD473" s="204"/>
      <c r="AE473" s="204"/>
      <c r="AF473" s="204"/>
      <c r="AG473" s="204"/>
      <c r="AH473" s="204"/>
      <c r="AI473" s="204"/>
      <c r="AJ473" s="204"/>
      <c r="AK473" s="204"/>
      <c r="AL473" s="204"/>
      <c r="AM473" s="204"/>
      <c r="AN473" s="204"/>
      <c r="AO473" s="204"/>
      <c r="AP473" s="204"/>
      <c r="AQ473" s="204"/>
      <c r="AR473" s="204"/>
      <c r="AS473" s="204"/>
      <c r="AT473" s="204"/>
      <c r="AU473" s="204"/>
      <c r="AV473" s="204"/>
      <c r="AW473" s="204"/>
      <c r="AX473" s="204"/>
      <c r="AY473" s="204"/>
      <c r="AZ473" s="204"/>
      <c r="BA473" s="204"/>
      <c r="BB473" s="204"/>
      <c r="BC473" s="204"/>
      <c r="BD473" s="204"/>
      <c r="BE473" s="204"/>
      <c r="BF473" s="204"/>
      <c r="BG473" s="204"/>
      <c r="BH473" s="204"/>
      <c r="BI473" s="204"/>
      <c r="BJ473" s="204"/>
      <c r="BK473" s="204"/>
      <c r="BL473" s="204"/>
      <c r="BM473" s="56"/>
    </row>
    <row r="474" spans="1:65">
      <c r="A474" s="30"/>
      <c r="B474" s="3" t="s">
        <v>274</v>
      </c>
      <c r="C474" s="29"/>
      <c r="D474" s="24">
        <v>0</v>
      </c>
      <c r="E474" s="24">
        <v>6.3245553203367553E-3</v>
      </c>
      <c r="F474" s="24">
        <v>4.0824829046386332E-3</v>
      </c>
      <c r="G474" s="24">
        <v>4.0824829046386332E-3</v>
      </c>
      <c r="H474" s="24">
        <v>4.0824829046386332E-3</v>
      </c>
      <c r="I474" s="24">
        <v>3.4168699126539723E-3</v>
      </c>
      <c r="J474" s="24">
        <v>5.4772255750516509E-3</v>
      </c>
      <c r="K474" s="24">
        <v>4.0824829046386332E-3</v>
      </c>
      <c r="L474" s="24">
        <v>1.4719601443879758E-3</v>
      </c>
      <c r="M474" s="24">
        <v>5.0859282994028332E-3</v>
      </c>
      <c r="N474" s="24">
        <v>1.0034938963441647E-3</v>
      </c>
      <c r="O474" s="24">
        <v>2.4144702662626926E-3</v>
      </c>
      <c r="P474" s="24">
        <v>8.164965809277256E-3</v>
      </c>
      <c r="Q474" s="24">
        <v>8.164965809277256E-3</v>
      </c>
      <c r="R474" s="24">
        <v>4.9665548085837796E-3</v>
      </c>
      <c r="S474" s="24">
        <v>4.0824829046386332E-3</v>
      </c>
      <c r="T474" s="24">
        <v>8.1649658092771316E-4</v>
      </c>
      <c r="U474" s="24">
        <v>4.0824829046386332E-3</v>
      </c>
      <c r="V474" s="24">
        <v>5.163977794943213E-3</v>
      </c>
      <c r="W474" s="24">
        <v>5.4772255750516656E-3</v>
      </c>
      <c r="X474" s="24">
        <v>0</v>
      </c>
      <c r="Y474" s="24">
        <v>4.0824829046386219E-3</v>
      </c>
      <c r="Z474" s="24">
        <v>5.1639777949432277E-3</v>
      </c>
      <c r="AA474" s="203"/>
      <c r="AB474" s="204"/>
      <c r="AC474" s="204"/>
      <c r="AD474" s="204"/>
      <c r="AE474" s="204"/>
      <c r="AF474" s="204"/>
      <c r="AG474" s="204"/>
      <c r="AH474" s="204"/>
      <c r="AI474" s="204"/>
      <c r="AJ474" s="204"/>
      <c r="AK474" s="204"/>
      <c r="AL474" s="204"/>
      <c r="AM474" s="204"/>
      <c r="AN474" s="204"/>
      <c r="AO474" s="204"/>
      <c r="AP474" s="204"/>
      <c r="AQ474" s="204"/>
      <c r="AR474" s="204"/>
      <c r="AS474" s="204"/>
      <c r="AT474" s="204"/>
      <c r="AU474" s="204"/>
      <c r="AV474" s="204"/>
      <c r="AW474" s="204"/>
      <c r="AX474" s="204"/>
      <c r="AY474" s="204"/>
      <c r="AZ474" s="204"/>
      <c r="BA474" s="204"/>
      <c r="BB474" s="204"/>
      <c r="BC474" s="204"/>
      <c r="BD474" s="204"/>
      <c r="BE474" s="204"/>
      <c r="BF474" s="204"/>
      <c r="BG474" s="204"/>
      <c r="BH474" s="204"/>
      <c r="BI474" s="204"/>
      <c r="BJ474" s="204"/>
      <c r="BK474" s="204"/>
      <c r="BL474" s="204"/>
      <c r="BM474" s="56"/>
    </row>
    <row r="475" spans="1:65">
      <c r="A475" s="30"/>
      <c r="B475" s="3" t="s">
        <v>87</v>
      </c>
      <c r="C475" s="29"/>
      <c r="D475" s="13">
        <v>0</v>
      </c>
      <c r="E475" s="13">
        <v>3.5136418446315314E-2</v>
      </c>
      <c r="F475" s="13">
        <v>2.5252471575084326E-2</v>
      </c>
      <c r="G475" s="13">
        <v>2.5784102555612417E-2</v>
      </c>
      <c r="H475" s="13">
        <v>2.4252373690922573E-2</v>
      </c>
      <c r="I475" s="13">
        <v>2.3852495027252858E-2</v>
      </c>
      <c r="J475" s="13">
        <v>3.3195306515464547E-2</v>
      </c>
      <c r="K475" s="13">
        <v>2.4252373690922573E-2</v>
      </c>
      <c r="L475" s="13">
        <v>1.0001994186101761E-2</v>
      </c>
      <c r="M475" s="13">
        <v>3.021343544199703E-2</v>
      </c>
      <c r="N475" s="13">
        <v>5.3165239541412713E-3</v>
      </c>
      <c r="O475" s="13">
        <v>1.6271842746912454E-2</v>
      </c>
      <c r="P475" s="13">
        <v>6.1237243569579422E-2</v>
      </c>
      <c r="Q475" s="13">
        <v>4.9989586587411775E-2</v>
      </c>
      <c r="R475" s="13">
        <v>3.4173542260897562E-2</v>
      </c>
      <c r="S475" s="13">
        <v>2.5784102555612417E-2</v>
      </c>
      <c r="T475" s="13">
        <v>4.8218302023290147E-3</v>
      </c>
      <c r="U475" s="13">
        <v>2.5784102555612417E-2</v>
      </c>
      <c r="V475" s="13">
        <v>3.5208939510976443E-2</v>
      </c>
      <c r="W475" s="13">
        <v>3.3195306515464637E-2</v>
      </c>
      <c r="X475" s="13">
        <v>0</v>
      </c>
      <c r="Y475" s="13">
        <v>2.3781453813428867E-2</v>
      </c>
      <c r="Z475" s="13">
        <v>3.2961560393254645E-2</v>
      </c>
      <c r="AA475" s="15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  <c r="AX475" s="3"/>
      <c r="AY475" s="3"/>
      <c r="AZ475" s="3"/>
      <c r="BA475" s="3"/>
      <c r="BB475" s="3"/>
      <c r="BC475" s="3"/>
      <c r="BD475" s="3"/>
      <c r="BE475" s="3"/>
      <c r="BF475" s="3"/>
      <c r="BG475" s="3"/>
      <c r="BH475" s="3"/>
      <c r="BI475" s="3"/>
      <c r="BJ475" s="3"/>
      <c r="BK475" s="3"/>
      <c r="BL475" s="3"/>
      <c r="BM475" s="55"/>
    </row>
    <row r="476" spans="1:65">
      <c r="A476" s="30"/>
      <c r="B476" s="3" t="s">
        <v>275</v>
      </c>
      <c r="C476" s="29"/>
      <c r="D476" s="13">
        <v>-1.5058810760943953E-3</v>
      </c>
      <c r="E476" s="13">
        <v>0.12330588378939367</v>
      </c>
      <c r="F476" s="13">
        <v>8.8950993293630543E-3</v>
      </c>
      <c r="G476" s="13">
        <v>-1.1906861481551623E-2</v>
      </c>
      <c r="H476" s="13">
        <v>5.0499020951192408E-2</v>
      </c>
      <c r="I476" s="13">
        <v>-0.1060357341509407</v>
      </c>
      <c r="J476" s="13">
        <v>2.9697060140277731E-2</v>
      </c>
      <c r="K476" s="13">
        <v>5.0499020951192408E-2</v>
      </c>
      <c r="L476" s="13">
        <v>-8.1593430198115935E-2</v>
      </c>
      <c r="M476" s="13">
        <v>5.0499020951192408E-2</v>
      </c>
      <c r="N476" s="13">
        <v>0.17791103091804472</v>
      </c>
      <c r="O476" s="13">
        <v>-7.4000714502132303E-2</v>
      </c>
      <c r="P476" s="13">
        <v>-0.16792156756341203</v>
      </c>
      <c r="Q476" s="13">
        <v>1.9296079734820282E-2</v>
      </c>
      <c r="R476" s="13">
        <v>-9.3034508644118996E-2</v>
      </c>
      <c r="S476" s="13">
        <v>-1.1906861481551623E-2</v>
      </c>
      <c r="T476" s="13">
        <v>5.6739609194466745E-2</v>
      </c>
      <c r="U476" s="13">
        <v>-1.1906861481551623E-2</v>
      </c>
      <c r="V476" s="13">
        <v>-8.4713724319752992E-2</v>
      </c>
      <c r="W476" s="13">
        <v>2.9697060140277731E-2</v>
      </c>
      <c r="X476" s="13">
        <v>-1.5058810760943953E-3</v>
      </c>
      <c r="Y476" s="13">
        <v>7.1300981762107085E-2</v>
      </c>
      <c r="Z476" s="13">
        <v>-2.2307841887009072E-2</v>
      </c>
      <c r="AA476" s="15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  <c r="AX476" s="3"/>
      <c r="AY476" s="3"/>
      <c r="AZ476" s="3"/>
      <c r="BA476" s="3"/>
      <c r="BB476" s="3"/>
      <c r="BC476" s="3"/>
      <c r="BD476" s="3"/>
      <c r="BE476" s="3"/>
      <c r="BF476" s="3"/>
      <c r="BG476" s="3"/>
      <c r="BH476" s="3"/>
      <c r="BI476" s="3"/>
      <c r="BJ476" s="3"/>
      <c r="BK476" s="3"/>
      <c r="BL476" s="3"/>
      <c r="BM476" s="55"/>
    </row>
    <row r="477" spans="1:65">
      <c r="A477" s="30"/>
      <c r="B477" s="46" t="s">
        <v>276</v>
      </c>
      <c r="C477" s="47"/>
      <c r="D477" s="45">
        <v>0</v>
      </c>
      <c r="E477" s="45">
        <v>1.62</v>
      </c>
      <c r="F477" s="45">
        <v>0.13</v>
      </c>
      <c r="G477" s="45">
        <v>0.13</v>
      </c>
      <c r="H477" s="45">
        <v>0.67</v>
      </c>
      <c r="I477" s="45">
        <v>1.36</v>
      </c>
      <c r="J477" s="45">
        <v>0.4</v>
      </c>
      <c r="K477" s="45">
        <v>0.67</v>
      </c>
      <c r="L477" s="45">
        <v>1.04</v>
      </c>
      <c r="M477" s="45">
        <v>0.67</v>
      </c>
      <c r="N477" s="45">
        <v>2.33</v>
      </c>
      <c r="O477" s="45">
        <v>0.94</v>
      </c>
      <c r="P477" s="45">
        <v>2.16</v>
      </c>
      <c r="Q477" s="45">
        <v>0.27</v>
      </c>
      <c r="R477" s="45">
        <v>1.19</v>
      </c>
      <c r="S477" s="45">
        <v>0.13</v>
      </c>
      <c r="T477" s="45">
        <v>0.76</v>
      </c>
      <c r="U477" s="45">
        <v>0.13</v>
      </c>
      <c r="V477" s="45">
        <v>1.08</v>
      </c>
      <c r="W477" s="45">
        <v>0.4</v>
      </c>
      <c r="X477" s="45">
        <v>0</v>
      </c>
      <c r="Y477" s="45">
        <v>0.94</v>
      </c>
      <c r="Z477" s="45">
        <v>0.27</v>
      </c>
      <c r="AA477" s="15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  <c r="AX477" s="3"/>
      <c r="AY477" s="3"/>
      <c r="AZ477" s="3"/>
      <c r="BA477" s="3"/>
      <c r="BB477" s="3"/>
      <c r="BC477" s="3"/>
      <c r="BD477" s="3"/>
      <c r="BE477" s="3"/>
      <c r="BF477" s="3"/>
      <c r="BG477" s="3"/>
      <c r="BH477" s="3"/>
      <c r="BI477" s="3"/>
      <c r="BJ477" s="3"/>
      <c r="BK477" s="3"/>
      <c r="BL477" s="3"/>
      <c r="BM477" s="55"/>
    </row>
    <row r="478" spans="1:65">
      <c r="B478" s="31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  <c r="BM478" s="55"/>
    </row>
    <row r="479" spans="1:65" ht="15">
      <c r="B479" s="8" t="s">
        <v>508</v>
      </c>
      <c r="BM479" s="28" t="s">
        <v>67</v>
      </c>
    </row>
    <row r="480" spans="1:65" ht="15">
      <c r="A480" s="25" t="s">
        <v>17</v>
      </c>
      <c r="B480" s="18" t="s">
        <v>111</v>
      </c>
      <c r="C480" s="15" t="s">
        <v>112</v>
      </c>
      <c r="D480" s="16" t="s">
        <v>230</v>
      </c>
      <c r="E480" s="17" t="s">
        <v>230</v>
      </c>
      <c r="F480" s="17" t="s">
        <v>230</v>
      </c>
      <c r="G480" s="17" t="s">
        <v>230</v>
      </c>
      <c r="H480" s="17" t="s">
        <v>230</v>
      </c>
      <c r="I480" s="17" t="s">
        <v>230</v>
      </c>
      <c r="J480" s="17" t="s">
        <v>230</v>
      </c>
      <c r="K480" s="17" t="s">
        <v>230</v>
      </c>
      <c r="L480" s="17" t="s">
        <v>230</v>
      </c>
      <c r="M480" s="17" t="s">
        <v>230</v>
      </c>
      <c r="N480" s="17" t="s">
        <v>230</v>
      </c>
      <c r="O480" s="17" t="s">
        <v>230</v>
      </c>
      <c r="P480" s="17" t="s">
        <v>230</v>
      </c>
      <c r="Q480" s="17" t="s">
        <v>230</v>
      </c>
      <c r="R480" s="17" t="s">
        <v>230</v>
      </c>
      <c r="S480" s="17" t="s">
        <v>230</v>
      </c>
      <c r="T480" s="17" t="s">
        <v>230</v>
      </c>
      <c r="U480" s="17" t="s">
        <v>230</v>
      </c>
      <c r="V480" s="17" t="s">
        <v>230</v>
      </c>
      <c r="W480" s="17" t="s">
        <v>230</v>
      </c>
      <c r="X480" s="17" t="s">
        <v>230</v>
      </c>
      <c r="Y480" s="17" t="s">
        <v>230</v>
      </c>
      <c r="Z480" s="17" t="s">
        <v>230</v>
      </c>
      <c r="AA480" s="17" t="s">
        <v>230</v>
      </c>
      <c r="AB480" s="15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  <c r="AX480" s="3"/>
      <c r="AY480" s="3"/>
      <c r="AZ480" s="3"/>
      <c r="BA480" s="3"/>
      <c r="BB480" s="3"/>
      <c r="BC480" s="3"/>
      <c r="BD480" s="3"/>
      <c r="BE480" s="3"/>
      <c r="BF480" s="3"/>
      <c r="BG480" s="3"/>
      <c r="BH480" s="3"/>
      <c r="BI480" s="3"/>
      <c r="BJ480" s="3"/>
      <c r="BK480" s="3"/>
      <c r="BL480" s="3"/>
      <c r="BM480" s="28">
        <v>1</v>
      </c>
    </row>
    <row r="481" spans="1:65">
      <c r="A481" s="30"/>
      <c r="B481" s="19" t="s">
        <v>231</v>
      </c>
      <c r="C481" s="9" t="s">
        <v>231</v>
      </c>
      <c r="D481" s="151" t="s">
        <v>233</v>
      </c>
      <c r="E481" s="152" t="s">
        <v>234</v>
      </c>
      <c r="F481" s="152" t="s">
        <v>235</v>
      </c>
      <c r="G481" s="152" t="s">
        <v>236</v>
      </c>
      <c r="H481" s="152" t="s">
        <v>238</v>
      </c>
      <c r="I481" s="152" t="s">
        <v>239</v>
      </c>
      <c r="J481" s="152" t="s">
        <v>240</v>
      </c>
      <c r="K481" s="152" t="s">
        <v>241</v>
      </c>
      <c r="L481" s="152" t="s">
        <v>242</v>
      </c>
      <c r="M481" s="152" t="s">
        <v>244</v>
      </c>
      <c r="N481" s="152" t="s">
        <v>245</v>
      </c>
      <c r="O481" s="152" t="s">
        <v>246</v>
      </c>
      <c r="P481" s="152" t="s">
        <v>247</v>
      </c>
      <c r="Q481" s="152" t="s">
        <v>248</v>
      </c>
      <c r="R481" s="152" t="s">
        <v>250</v>
      </c>
      <c r="S481" s="152" t="s">
        <v>251</v>
      </c>
      <c r="T481" s="152" t="s">
        <v>252</v>
      </c>
      <c r="U481" s="152" t="s">
        <v>253</v>
      </c>
      <c r="V481" s="152" t="s">
        <v>255</v>
      </c>
      <c r="W481" s="152" t="s">
        <v>259</v>
      </c>
      <c r="X481" s="152" t="s">
        <v>260</v>
      </c>
      <c r="Y481" s="152" t="s">
        <v>261</v>
      </c>
      <c r="Z481" s="152" t="s">
        <v>262</v>
      </c>
      <c r="AA481" s="152" t="s">
        <v>263</v>
      </c>
      <c r="AB481" s="15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  <c r="AX481" s="3"/>
      <c r="AY481" s="3"/>
      <c r="AZ481" s="3"/>
      <c r="BA481" s="3"/>
      <c r="BB481" s="3"/>
      <c r="BC481" s="3"/>
      <c r="BD481" s="3"/>
      <c r="BE481" s="3"/>
      <c r="BF481" s="3"/>
      <c r="BG481" s="3"/>
      <c r="BH481" s="3"/>
      <c r="BI481" s="3"/>
      <c r="BJ481" s="3"/>
      <c r="BK481" s="3"/>
      <c r="BL481" s="3"/>
      <c r="BM481" s="28" t="s">
        <v>3</v>
      </c>
    </row>
    <row r="482" spans="1:65">
      <c r="A482" s="30"/>
      <c r="B482" s="19"/>
      <c r="C482" s="9"/>
      <c r="D482" s="10" t="s">
        <v>279</v>
      </c>
      <c r="E482" s="11" t="s">
        <v>279</v>
      </c>
      <c r="F482" s="11" t="s">
        <v>281</v>
      </c>
      <c r="G482" s="11" t="s">
        <v>282</v>
      </c>
      <c r="H482" s="11" t="s">
        <v>282</v>
      </c>
      <c r="I482" s="11" t="s">
        <v>279</v>
      </c>
      <c r="J482" s="11" t="s">
        <v>279</v>
      </c>
      <c r="K482" s="11" t="s">
        <v>282</v>
      </c>
      <c r="L482" s="11" t="s">
        <v>279</v>
      </c>
      <c r="M482" s="11" t="s">
        <v>279</v>
      </c>
      <c r="N482" s="11" t="s">
        <v>282</v>
      </c>
      <c r="O482" s="11" t="s">
        <v>279</v>
      </c>
      <c r="P482" s="11" t="s">
        <v>279</v>
      </c>
      <c r="Q482" s="11" t="s">
        <v>282</v>
      </c>
      <c r="R482" s="11" t="s">
        <v>279</v>
      </c>
      <c r="S482" s="11" t="s">
        <v>279</v>
      </c>
      <c r="T482" s="11" t="s">
        <v>279</v>
      </c>
      <c r="U482" s="11" t="s">
        <v>282</v>
      </c>
      <c r="V482" s="11" t="s">
        <v>279</v>
      </c>
      <c r="W482" s="11" t="s">
        <v>279</v>
      </c>
      <c r="X482" s="11" t="s">
        <v>282</v>
      </c>
      <c r="Y482" s="11" t="s">
        <v>279</v>
      </c>
      <c r="Z482" s="11" t="s">
        <v>282</v>
      </c>
      <c r="AA482" s="11" t="s">
        <v>279</v>
      </c>
      <c r="AB482" s="15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  <c r="AX482" s="3"/>
      <c r="AY482" s="3"/>
      <c r="AZ482" s="3"/>
      <c r="BA482" s="3"/>
      <c r="BB482" s="3"/>
      <c r="BC482" s="3"/>
      <c r="BD482" s="3"/>
      <c r="BE482" s="3"/>
      <c r="BF482" s="3"/>
      <c r="BG482" s="3"/>
      <c r="BH482" s="3"/>
      <c r="BI482" s="3"/>
      <c r="BJ482" s="3"/>
      <c r="BK482" s="3"/>
      <c r="BL482" s="3"/>
      <c r="BM482" s="28">
        <v>2</v>
      </c>
    </row>
    <row r="483" spans="1:65">
      <c r="A483" s="30"/>
      <c r="B483" s="19"/>
      <c r="C483" s="9"/>
      <c r="D483" s="26" t="s">
        <v>291</v>
      </c>
      <c r="E483" s="26" t="s">
        <v>292</v>
      </c>
      <c r="F483" s="26" t="s">
        <v>291</v>
      </c>
      <c r="G483" s="26" t="s">
        <v>293</v>
      </c>
      <c r="H483" s="26" t="s">
        <v>293</v>
      </c>
      <c r="I483" s="26" t="s">
        <v>117</v>
      </c>
      <c r="J483" s="26" t="s">
        <v>269</v>
      </c>
      <c r="K483" s="26" t="s">
        <v>293</v>
      </c>
      <c r="L483" s="26" t="s">
        <v>291</v>
      </c>
      <c r="M483" s="26" t="s">
        <v>117</v>
      </c>
      <c r="N483" s="26" t="s">
        <v>294</v>
      </c>
      <c r="O483" s="26" t="s">
        <v>293</v>
      </c>
      <c r="P483" s="26" t="s">
        <v>294</v>
      </c>
      <c r="Q483" s="26" t="s">
        <v>291</v>
      </c>
      <c r="R483" s="26" t="s">
        <v>293</v>
      </c>
      <c r="S483" s="26" t="s">
        <v>295</v>
      </c>
      <c r="T483" s="26" t="s">
        <v>291</v>
      </c>
      <c r="U483" s="26" t="s">
        <v>294</v>
      </c>
      <c r="V483" s="26" t="s">
        <v>116</v>
      </c>
      <c r="W483" s="26" t="s">
        <v>291</v>
      </c>
      <c r="X483" s="26" t="s">
        <v>296</v>
      </c>
      <c r="Y483" s="26" t="s">
        <v>291</v>
      </c>
      <c r="Z483" s="26" t="s">
        <v>291</v>
      </c>
      <c r="AA483" s="26" t="s">
        <v>291</v>
      </c>
      <c r="AB483" s="15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  <c r="AX483" s="3"/>
      <c r="AY483" s="3"/>
      <c r="AZ483" s="3"/>
      <c r="BA483" s="3"/>
      <c r="BB483" s="3"/>
      <c r="BC483" s="3"/>
      <c r="BD483" s="3"/>
      <c r="BE483" s="3"/>
      <c r="BF483" s="3"/>
      <c r="BG483" s="3"/>
      <c r="BH483" s="3"/>
      <c r="BI483" s="3"/>
      <c r="BJ483" s="3"/>
      <c r="BK483" s="3"/>
      <c r="BL483" s="3"/>
      <c r="BM483" s="28">
        <v>3</v>
      </c>
    </row>
    <row r="484" spans="1:65">
      <c r="A484" s="30"/>
      <c r="B484" s="18">
        <v>1</v>
      </c>
      <c r="C484" s="14">
        <v>1</v>
      </c>
      <c r="D484" s="22">
        <v>5</v>
      </c>
      <c r="E484" s="22">
        <v>5.25</v>
      </c>
      <c r="F484" s="147" t="s">
        <v>105</v>
      </c>
      <c r="G484" s="22">
        <v>4.5</v>
      </c>
      <c r="H484" s="22">
        <v>4.8</v>
      </c>
      <c r="I484" s="22">
        <v>5</v>
      </c>
      <c r="J484" s="147">
        <v>4.4000000000000004</v>
      </c>
      <c r="K484" s="147">
        <v>4</v>
      </c>
      <c r="L484" s="22">
        <v>4.9459999999999997</v>
      </c>
      <c r="M484" s="22">
        <v>4.8</v>
      </c>
      <c r="N484" s="22">
        <v>4.54</v>
      </c>
      <c r="O484" s="22">
        <v>4.76</v>
      </c>
      <c r="P484" s="22">
        <v>5.01</v>
      </c>
      <c r="Q484" s="147">
        <v>5.6</v>
      </c>
      <c r="R484" s="22">
        <v>4.7</v>
      </c>
      <c r="S484" s="22">
        <v>4.75</v>
      </c>
      <c r="T484" s="22">
        <v>5</v>
      </c>
      <c r="U484" s="147">
        <v>5.38</v>
      </c>
      <c r="V484" s="22">
        <v>4.8</v>
      </c>
      <c r="W484" s="147">
        <v>4.2</v>
      </c>
      <c r="X484" s="147">
        <v>5</v>
      </c>
      <c r="Y484" s="22">
        <v>4.9000000000000004</v>
      </c>
      <c r="Z484" s="22">
        <v>4.9000000000000004</v>
      </c>
      <c r="AA484" s="22">
        <v>4.9000000000000004</v>
      </c>
      <c r="AB484" s="15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  <c r="AX484" s="3"/>
      <c r="AY484" s="3"/>
      <c r="AZ484" s="3"/>
      <c r="BA484" s="3"/>
      <c r="BB484" s="3"/>
      <c r="BC484" s="3"/>
      <c r="BD484" s="3"/>
      <c r="BE484" s="3"/>
      <c r="BF484" s="3"/>
      <c r="BG484" s="3"/>
      <c r="BH484" s="3"/>
      <c r="BI484" s="3"/>
      <c r="BJ484" s="3"/>
      <c r="BK484" s="3"/>
      <c r="BL484" s="3"/>
      <c r="BM484" s="28">
        <v>1</v>
      </c>
    </row>
    <row r="485" spans="1:65">
      <c r="A485" s="30"/>
      <c r="B485" s="19">
        <v>1</v>
      </c>
      <c r="C485" s="9">
        <v>2</v>
      </c>
      <c r="D485" s="11">
        <v>5.0999999999999996</v>
      </c>
      <c r="E485" s="11">
        <v>5.16</v>
      </c>
      <c r="F485" s="148" t="s">
        <v>105</v>
      </c>
      <c r="G485" s="11">
        <v>4.5</v>
      </c>
      <c r="H485" s="11">
        <v>4.8</v>
      </c>
      <c r="I485" s="11">
        <v>4.5</v>
      </c>
      <c r="J485" s="148">
        <v>4.2</v>
      </c>
      <c r="K485" s="148">
        <v>4</v>
      </c>
      <c r="L485" s="11">
        <v>4.8289999999999997</v>
      </c>
      <c r="M485" s="11">
        <v>4.8</v>
      </c>
      <c r="N485" s="11">
        <v>4.51</v>
      </c>
      <c r="O485" s="11">
        <v>4.79</v>
      </c>
      <c r="P485" s="11">
        <v>4.92</v>
      </c>
      <c r="Q485" s="148">
        <v>6</v>
      </c>
      <c r="R485" s="11">
        <v>4.7</v>
      </c>
      <c r="S485" s="11">
        <v>4.5199999999999996</v>
      </c>
      <c r="T485" s="11">
        <v>5</v>
      </c>
      <c r="U485" s="148">
        <v>5.24</v>
      </c>
      <c r="V485" s="11">
        <v>4.7</v>
      </c>
      <c r="W485" s="148">
        <v>4.2</v>
      </c>
      <c r="X485" s="148">
        <v>5</v>
      </c>
      <c r="Y485" s="11">
        <v>5</v>
      </c>
      <c r="Z485" s="11">
        <v>4.8</v>
      </c>
      <c r="AA485" s="11">
        <v>4.9000000000000004</v>
      </c>
      <c r="AB485" s="15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  <c r="AX485" s="3"/>
      <c r="AY485" s="3"/>
      <c r="AZ485" s="3"/>
      <c r="BA485" s="3"/>
      <c r="BB485" s="3"/>
      <c r="BC485" s="3"/>
      <c r="BD485" s="3"/>
      <c r="BE485" s="3"/>
      <c r="BF485" s="3"/>
      <c r="BG485" s="3"/>
      <c r="BH485" s="3"/>
      <c r="BI485" s="3"/>
      <c r="BJ485" s="3"/>
      <c r="BK485" s="3"/>
      <c r="BL485" s="3"/>
      <c r="BM485" s="28">
        <v>21</v>
      </c>
    </row>
    <row r="486" spans="1:65">
      <c r="A486" s="30"/>
      <c r="B486" s="19">
        <v>1</v>
      </c>
      <c r="C486" s="9">
        <v>3</v>
      </c>
      <c r="D486" s="11">
        <v>5.0999999999999996</v>
      </c>
      <c r="E486" s="11">
        <v>5.21</v>
      </c>
      <c r="F486" s="148" t="s">
        <v>105</v>
      </c>
      <c r="G486" s="11">
        <v>4.5</v>
      </c>
      <c r="H486" s="11">
        <v>4.5999999999999996</v>
      </c>
      <c r="I486" s="11">
        <v>4.5</v>
      </c>
      <c r="J486" s="148">
        <v>4.2</v>
      </c>
      <c r="K486" s="148">
        <v>4</v>
      </c>
      <c r="L486" s="11">
        <v>4.8970000000000002</v>
      </c>
      <c r="M486" s="11">
        <v>4.7</v>
      </c>
      <c r="N486" s="11">
        <v>4.22</v>
      </c>
      <c r="O486" s="11">
        <v>4.62</v>
      </c>
      <c r="P486" s="11">
        <v>4.9400000000000004</v>
      </c>
      <c r="Q486" s="148">
        <v>6.6</v>
      </c>
      <c r="R486" s="11">
        <v>4.8</v>
      </c>
      <c r="S486" s="11">
        <v>4.7</v>
      </c>
      <c r="T486" s="11">
        <v>4.9000000000000004</v>
      </c>
      <c r="U486" s="148">
        <v>5.27</v>
      </c>
      <c r="V486" s="11">
        <v>4.8</v>
      </c>
      <c r="W486" s="148">
        <v>4.3</v>
      </c>
      <c r="X486" s="148">
        <v>5</v>
      </c>
      <c r="Y486" s="11">
        <v>4.9000000000000004</v>
      </c>
      <c r="Z486" s="11">
        <v>5</v>
      </c>
      <c r="AA486" s="11">
        <v>4.8</v>
      </c>
      <c r="AB486" s="15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  <c r="AX486" s="3"/>
      <c r="AY486" s="3"/>
      <c r="AZ486" s="3"/>
      <c r="BA486" s="3"/>
      <c r="BB486" s="3"/>
      <c r="BC486" s="3"/>
      <c r="BD486" s="3"/>
      <c r="BE486" s="3"/>
      <c r="BF486" s="3"/>
      <c r="BG486" s="3"/>
      <c r="BH486" s="3"/>
      <c r="BI486" s="3"/>
      <c r="BJ486" s="3"/>
      <c r="BK486" s="3"/>
      <c r="BL486" s="3"/>
      <c r="BM486" s="28">
        <v>16</v>
      </c>
    </row>
    <row r="487" spans="1:65">
      <c r="A487" s="30"/>
      <c r="B487" s="19">
        <v>1</v>
      </c>
      <c r="C487" s="9">
        <v>4</v>
      </c>
      <c r="D487" s="11">
        <v>5.2</v>
      </c>
      <c r="E487" s="11">
        <v>5.33</v>
      </c>
      <c r="F487" s="148" t="s">
        <v>105</v>
      </c>
      <c r="G487" s="11">
        <v>4.4000000000000004</v>
      </c>
      <c r="H487" s="11">
        <v>4.7</v>
      </c>
      <c r="I487" s="11">
        <v>4.5</v>
      </c>
      <c r="J487" s="148">
        <v>4.2</v>
      </c>
      <c r="K487" s="148">
        <v>4</v>
      </c>
      <c r="L487" s="11">
        <v>4.7759999999999998</v>
      </c>
      <c r="M487" s="11">
        <v>4.8</v>
      </c>
      <c r="N487" s="11">
        <v>4.4800000000000004</v>
      </c>
      <c r="O487" s="11">
        <v>4.67</v>
      </c>
      <c r="P487" s="11">
        <v>4.84</v>
      </c>
      <c r="Q487" s="148">
        <v>5.8</v>
      </c>
      <c r="R487" s="11">
        <v>5.0999999999999996</v>
      </c>
      <c r="S487" s="11">
        <v>4.24</v>
      </c>
      <c r="T487" s="11">
        <v>4.8</v>
      </c>
      <c r="U487" s="148">
        <v>5.51</v>
      </c>
      <c r="V487" s="11">
        <v>4.7</v>
      </c>
      <c r="W487" s="148">
        <v>4.4000000000000004</v>
      </c>
      <c r="X487" s="148">
        <v>5</v>
      </c>
      <c r="Y487" s="11">
        <v>4.9000000000000004</v>
      </c>
      <c r="Z487" s="11">
        <v>5</v>
      </c>
      <c r="AA487" s="11">
        <v>4.7</v>
      </c>
      <c r="AB487" s="15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  <c r="AX487" s="3"/>
      <c r="AY487" s="3"/>
      <c r="AZ487" s="3"/>
      <c r="BA487" s="3"/>
      <c r="BB487" s="3"/>
      <c r="BC487" s="3"/>
      <c r="BD487" s="3"/>
      <c r="BE487" s="3"/>
      <c r="BF487" s="3"/>
      <c r="BG487" s="3"/>
      <c r="BH487" s="3"/>
      <c r="BI487" s="3"/>
      <c r="BJ487" s="3"/>
      <c r="BK487" s="3"/>
      <c r="BL487" s="3"/>
      <c r="BM487" s="28">
        <v>4.791392156862746</v>
      </c>
    </row>
    <row r="488" spans="1:65">
      <c r="A488" s="30"/>
      <c r="B488" s="19">
        <v>1</v>
      </c>
      <c r="C488" s="9">
        <v>5</v>
      </c>
      <c r="D488" s="11">
        <v>5.0999999999999996</v>
      </c>
      <c r="E488" s="11">
        <v>5.28</v>
      </c>
      <c r="F488" s="148" t="s">
        <v>105</v>
      </c>
      <c r="G488" s="11">
        <v>4.4000000000000004</v>
      </c>
      <c r="H488" s="11">
        <v>4.5999999999999996</v>
      </c>
      <c r="I488" s="11">
        <v>5</v>
      </c>
      <c r="J488" s="148">
        <v>4.2</v>
      </c>
      <c r="K488" s="148">
        <v>5</v>
      </c>
      <c r="L488" s="11">
        <v>4.7809999999999997</v>
      </c>
      <c r="M488" s="11">
        <v>4.9000000000000004</v>
      </c>
      <c r="N488" s="11">
        <v>4.24</v>
      </c>
      <c r="O488" s="11">
        <v>4.66</v>
      </c>
      <c r="P488" s="11">
        <v>4.9000000000000004</v>
      </c>
      <c r="Q488" s="148">
        <v>6.1</v>
      </c>
      <c r="R488" s="11">
        <v>4.9000000000000004</v>
      </c>
      <c r="S488" s="11">
        <v>4.72</v>
      </c>
      <c r="T488" s="11">
        <v>4.8</v>
      </c>
      <c r="U488" s="148">
        <v>5.34</v>
      </c>
      <c r="V488" s="11">
        <v>4.8</v>
      </c>
      <c r="W488" s="148">
        <v>4.3</v>
      </c>
      <c r="X488" s="148">
        <v>5</v>
      </c>
      <c r="Y488" s="11">
        <v>4.8</v>
      </c>
      <c r="Z488" s="11">
        <v>4.8</v>
      </c>
      <c r="AA488" s="11">
        <v>4.7</v>
      </c>
      <c r="AB488" s="15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  <c r="AX488" s="3"/>
      <c r="AY488" s="3"/>
      <c r="AZ488" s="3"/>
      <c r="BA488" s="3"/>
      <c r="BB488" s="3"/>
      <c r="BC488" s="3"/>
      <c r="BD488" s="3"/>
      <c r="BE488" s="3"/>
      <c r="BF488" s="3"/>
      <c r="BG488" s="3"/>
      <c r="BH488" s="3"/>
      <c r="BI488" s="3"/>
      <c r="BJ488" s="3"/>
      <c r="BK488" s="3"/>
      <c r="BL488" s="3"/>
      <c r="BM488" s="28">
        <v>40</v>
      </c>
    </row>
    <row r="489" spans="1:65">
      <c r="A489" s="30"/>
      <c r="B489" s="19">
        <v>1</v>
      </c>
      <c r="C489" s="9">
        <v>6</v>
      </c>
      <c r="D489" s="11">
        <v>4.9000000000000004</v>
      </c>
      <c r="E489" s="11">
        <v>5.29</v>
      </c>
      <c r="F489" s="148" t="s">
        <v>105</v>
      </c>
      <c r="G489" s="11">
        <v>4.5</v>
      </c>
      <c r="H489" s="11">
        <v>4.7</v>
      </c>
      <c r="I489" s="11">
        <v>4.5</v>
      </c>
      <c r="J489" s="148">
        <v>4.2</v>
      </c>
      <c r="K489" s="148">
        <v>5</v>
      </c>
      <c r="L489" s="11">
        <v>4.8330000000000002</v>
      </c>
      <c r="M489" s="11">
        <v>4.7</v>
      </c>
      <c r="N489" s="11">
        <v>4.51</v>
      </c>
      <c r="O489" s="11">
        <v>4.5999999999999996</v>
      </c>
      <c r="P489" s="11">
        <v>4.91</v>
      </c>
      <c r="Q489" s="148">
        <v>5.7</v>
      </c>
      <c r="R489" s="11">
        <v>4.8</v>
      </c>
      <c r="S489" s="11">
        <v>4.49</v>
      </c>
      <c r="T489" s="11">
        <v>4.9000000000000004</v>
      </c>
      <c r="U489" s="148">
        <v>5.27</v>
      </c>
      <c r="V489" s="11">
        <v>4.7</v>
      </c>
      <c r="W489" s="148">
        <v>4.3</v>
      </c>
      <c r="X489" s="148">
        <v>5</v>
      </c>
      <c r="Y489" s="11">
        <v>4.7</v>
      </c>
      <c r="Z489" s="11">
        <v>5</v>
      </c>
      <c r="AA489" s="11">
        <v>4.9000000000000004</v>
      </c>
      <c r="AB489" s="15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  <c r="AX489" s="3"/>
      <c r="AY489" s="3"/>
      <c r="AZ489" s="3"/>
      <c r="BA489" s="3"/>
      <c r="BB489" s="3"/>
      <c r="BC489" s="3"/>
      <c r="BD489" s="3"/>
      <c r="BE489" s="3"/>
      <c r="BF489" s="3"/>
      <c r="BG489" s="3"/>
      <c r="BH489" s="3"/>
      <c r="BI489" s="3"/>
      <c r="BJ489" s="3"/>
      <c r="BK489" s="3"/>
      <c r="BL489" s="3"/>
      <c r="BM489" s="55"/>
    </row>
    <row r="490" spans="1:65">
      <c r="A490" s="30"/>
      <c r="B490" s="20" t="s">
        <v>272</v>
      </c>
      <c r="C490" s="12"/>
      <c r="D490" s="23">
        <v>5.0666666666666664</v>
      </c>
      <c r="E490" s="23">
        <v>5.2533333333333339</v>
      </c>
      <c r="F490" s="23" t="s">
        <v>671</v>
      </c>
      <c r="G490" s="23">
        <v>4.4666666666666659</v>
      </c>
      <c r="H490" s="23">
        <v>4.7</v>
      </c>
      <c r="I490" s="23">
        <v>4.666666666666667</v>
      </c>
      <c r="J490" s="23">
        <v>4.2333333333333334</v>
      </c>
      <c r="K490" s="23">
        <v>4.333333333333333</v>
      </c>
      <c r="L490" s="23">
        <v>4.8436666666666666</v>
      </c>
      <c r="M490" s="23">
        <v>4.7833333333333332</v>
      </c>
      <c r="N490" s="23">
        <v>4.416666666666667</v>
      </c>
      <c r="O490" s="23">
        <v>4.6833333333333336</v>
      </c>
      <c r="P490" s="23">
        <v>4.92</v>
      </c>
      <c r="Q490" s="23">
        <v>5.9666666666666677</v>
      </c>
      <c r="R490" s="23">
        <v>4.833333333333333</v>
      </c>
      <c r="S490" s="23">
        <v>4.57</v>
      </c>
      <c r="T490" s="23">
        <v>4.8999999999999995</v>
      </c>
      <c r="U490" s="23">
        <v>5.335</v>
      </c>
      <c r="V490" s="23">
        <v>4.75</v>
      </c>
      <c r="W490" s="23">
        <v>4.2833333333333341</v>
      </c>
      <c r="X490" s="23">
        <v>5</v>
      </c>
      <c r="Y490" s="23">
        <v>4.8666666666666671</v>
      </c>
      <c r="Z490" s="23">
        <v>4.916666666666667</v>
      </c>
      <c r="AA490" s="23">
        <v>4.8166666666666664</v>
      </c>
      <c r="AB490" s="15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  <c r="AX490" s="3"/>
      <c r="AY490" s="3"/>
      <c r="AZ490" s="3"/>
      <c r="BA490" s="3"/>
      <c r="BB490" s="3"/>
      <c r="BC490" s="3"/>
      <c r="BD490" s="3"/>
      <c r="BE490" s="3"/>
      <c r="BF490" s="3"/>
      <c r="BG490" s="3"/>
      <c r="BH490" s="3"/>
      <c r="BI490" s="3"/>
      <c r="BJ490" s="3"/>
      <c r="BK490" s="3"/>
      <c r="BL490" s="3"/>
      <c r="BM490" s="55"/>
    </row>
    <row r="491" spans="1:65">
      <c r="A491" s="30"/>
      <c r="B491" s="3" t="s">
        <v>273</v>
      </c>
      <c r="C491" s="29"/>
      <c r="D491" s="11">
        <v>5.0999999999999996</v>
      </c>
      <c r="E491" s="11">
        <v>5.2650000000000006</v>
      </c>
      <c r="F491" s="11" t="s">
        <v>671</v>
      </c>
      <c r="G491" s="11">
        <v>4.5</v>
      </c>
      <c r="H491" s="11">
        <v>4.7</v>
      </c>
      <c r="I491" s="11">
        <v>4.5</v>
      </c>
      <c r="J491" s="11">
        <v>4.2</v>
      </c>
      <c r="K491" s="11">
        <v>4</v>
      </c>
      <c r="L491" s="11">
        <v>4.8309999999999995</v>
      </c>
      <c r="M491" s="11">
        <v>4.8</v>
      </c>
      <c r="N491" s="11">
        <v>4.4950000000000001</v>
      </c>
      <c r="O491" s="11">
        <v>4.665</v>
      </c>
      <c r="P491" s="11">
        <v>4.915</v>
      </c>
      <c r="Q491" s="11">
        <v>5.9</v>
      </c>
      <c r="R491" s="11">
        <v>4.8</v>
      </c>
      <c r="S491" s="11">
        <v>4.6099999999999994</v>
      </c>
      <c r="T491" s="11">
        <v>4.9000000000000004</v>
      </c>
      <c r="U491" s="11">
        <v>5.3049999999999997</v>
      </c>
      <c r="V491" s="11">
        <v>4.75</v>
      </c>
      <c r="W491" s="11">
        <v>4.3</v>
      </c>
      <c r="X491" s="11">
        <v>5</v>
      </c>
      <c r="Y491" s="11">
        <v>4.9000000000000004</v>
      </c>
      <c r="Z491" s="11">
        <v>4.95</v>
      </c>
      <c r="AA491" s="11">
        <v>4.8499999999999996</v>
      </c>
      <c r="AB491" s="15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  <c r="AX491" s="3"/>
      <c r="AY491" s="3"/>
      <c r="AZ491" s="3"/>
      <c r="BA491" s="3"/>
      <c r="BB491" s="3"/>
      <c r="BC491" s="3"/>
      <c r="BD491" s="3"/>
      <c r="BE491" s="3"/>
      <c r="BF491" s="3"/>
      <c r="BG491" s="3"/>
      <c r="BH491" s="3"/>
      <c r="BI491" s="3"/>
      <c r="BJ491" s="3"/>
      <c r="BK491" s="3"/>
      <c r="BL491" s="3"/>
      <c r="BM491" s="55"/>
    </row>
    <row r="492" spans="1:65">
      <c r="A492" s="30"/>
      <c r="B492" s="3" t="s">
        <v>274</v>
      </c>
      <c r="C492" s="29"/>
      <c r="D492" s="24">
        <v>0.10327955589886431</v>
      </c>
      <c r="E492" s="24">
        <v>6.0882400303097994E-2</v>
      </c>
      <c r="F492" s="24" t="s">
        <v>671</v>
      </c>
      <c r="G492" s="24">
        <v>5.1639777949432045E-2</v>
      </c>
      <c r="H492" s="24">
        <v>8.9442719099991672E-2</v>
      </c>
      <c r="I492" s="24">
        <v>0.25819888974716115</v>
      </c>
      <c r="J492" s="24">
        <v>8.1649658092772678E-2</v>
      </c>
      <c r="K492" s="24">
        <v>0.51639777949432131</v>
      </c>
      <c r="L492" s="24">
        <v>6.6560248396972457E-2</v>
      </c>
      <c r="M492" s="24">
        <v>7.5277265270908111E-2</v>
      </c>
      <c r="N492" s="24">
        <v>0.14596803303006681</v>
      </c>
      <c r="O492" s="24">
        <v>7.6070143069844887E-2</v>
      </c>
      <c r="P492" s="24">
        <v>5.54977477020464E-2</v>
      </c>
      <c r="Q492" s="24">
        <v>0.36147844564602549</v>
      </c>
      <c r="R492" s="24">
        <v>0.15055453054181606</v>
      </c>
      <c r="S492" s="24">
        <v>0.19473058311420929</v>
      </c>
      <c r="T492" s="24">
        <v>8.9442719099991672E-2</v>
      </c>
      <c r="U492" s="24">
        <v>0.10014988766843423</v>
      </c>
      <c r="V492" s="24">
        <v>5.4772255750516412E-2</v>
      </c>
      <c r="W492" s="24">
        <v>7.5277265270908097E-2</v>
      </c>
      <c r="X492" s="24">
        <v>0</v>
      </c>
      <c r="Y492" s="24">
        <v>0.10327955589886449</v>
      </c>
      <c r="Z492" s="24">
        <v>9.8319208025017577E-2</v>
      </c>
      <c r="AA492" s="24">
        <v>9.8319208025017618E-2</v>
      </c>
      <c r="AB492" s="203"/>
      <c r="AC492" s="204"/>
      <c r="AD492" s="204"/>
      <c r="AE492" s="204"/>
      <c r="AF492" s="204"/>
      <c r="AG492" s="204"/>
      <c r="AH492" s="204"/>
      <c r="AI492" s="204"/>
      <c r="AJ492" s="204"/>
      <c r="AK492" s="204"/>
      <c r="AL492" s="204"/>
      <c r="AM492" s="204"/>
      <c r="AN492" s="204"/>
      <c r="AO492" s="204"/>
      <c r="AP492" s="204"/>
      <c r="AQ492" s="204"/>
      <c r="AR492" s="204"/>
      <c r="AS492" s="204"/>
      <c r="AT492" s="204"/>
      <c r="AU492" s="204"/>
      <c r="AV492" s="204"/>
      <c r="AW492" s="204"/>
      <c r="AX492" s="204"/>
      <c r="AY492" s="204"/>
      <c r="AZ492" s="204"/>
      <c r="BA492" s="204"/>
      <c r="BB492" s="204"/>
      <c r="BC492" s="204"/>
      <c r="BD492" s="204"/>
      <c r="BE492" s="204"/>
      <c r="BF492" s="204"/>
      <c r="BG492" s="204"/>
      <c r="BH492" s="204"/>
      <c r="BI492" s="204"/>
      <c r="BJ492" s="204"/>
      <c r="BK492" s="204"/>
      <c r="BL492" s="204"/>
      <c r="BM492" s="56"/>
    </row>
    <row r="493" spans="1:65">
      <c r="A493" s="30"/>
      <c r="B493" s="3" t="s">
        <v>87</v>
      </c>
      <c r="C493" s="29"/>
      <c r="D493" s="13">
        <v>2.0384122874775853E-2</v>
      </c>
      <c r="E493" s="13">
        <v>1.1589289397797841E-2</v>
      </c>
      <c r="F493" s="13" t="s">
        <v>671</v>
      </c>
      <c r="G493" s="13">
        <v>1.1561144317037027E-2</v>
      </c>
      <c r="H493" s="13">
        <v>1.9030365765955674E-2</v>
      </c>
      <c r="I493" s="13">
        <v>5.5328333517248814E-2</v>
      </c>
      <c r="J493" s="13">
        <v>1.9287320809316381E-2</v>
      </c>
      <c r="K493" s="13">
        <v>0.11916871834484338</v>
      </c>
      <c r="L493" s="13">
        <v>1.3741707053259746E-2</v>
      </c>
      <c r="M493" s="13">
        <v>1.5737407373709014E-2</v>
      </c>
      <c r="N493" s="13">
        <v>3.304936596907173E-2</v>
      </c>
      <c r="O493" s="13">
        <v>1.6242735175055846E-2</v>
      </c>
      <c r="P493" s="13">
        <v>1.1280030020741138E-2</v>
      </c>
      <c r="Q493" s="13">
        <v>6.0582979717210966E-2</v>
      </c>
      <c r="R493" s="13">
        <v>3.1149213215548151E-2</v>
      </c>
      <c r="S493" s="13">
        <v>4.2610630878382773E-2</v>
      </c>
      <c r="T493" s="13">
        <v>1.8253616142855447E-2</v>
      </c>
      <c r="U493" s="13">
        <v>1.8772237613577176E-2</v>
      </c>
      <c r="V493" s="13">
        <v>1.1531001210635035E-2</v>
      </c>
      <c r="W493" s="13">
        <v>1.7574458818110837E-2</v>
      </c>
      <c r="X493" s="13">
        <v>0</v>
      </c>
      <c r="Y493" s="13">
        <v>2.1221826554561195E-2</v>
      </c>
      <c r="Z493" s="13">
        <v>1.9997127055935777E-2</v>
      </c>
      <c r="AA493" s="13">
        <v>2.041229232353307E-2</v>
      </c>
      <c r="AB493" s="15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  <c r="AX493" s="3"/>
      <c r="AY493" s="3"/>
      <c r="AZ493" s="3"/>
      <c r="BA493" s="3"/>
      <c r="BB493" s="3"/>
      <c r="BC493" s="3"/>
      <c r="BD493" s="3"/>
      <c r="BE493" s="3"/>
      <c r="BF493" s="3"/>
      <c r="BG493" s="3"/>
      <c r="BH493" s="3"/>
      <c r="BI493" s="3"/>
      <c r="BJ493" s="3"/>
      <c r="BK493" s="3"/>
      <c r="BL493" s="3"/>
      <c r="BM493" s="55"/>
    </row>
    <row r="494" spans="1:65">
      <c r="A494" s="30"/>
      <c r="B494" s="3" t="s">
        <v>275</v>
      </c>
      <c r="C494" s="29"/>
      <c r="D494" s="13">
        <v>5.7451884711553491E-2</v>
      </c>
      <c r="E494" s="13">
        <v>9.6410638358821465E-2</v>
      </c>
      <c r="F494" s="13" t="s">
        <v>671</v>
      </c>
      <c r="G494" s="13">
        <v>-6.7772680583235823E-2</v>
      </c>
      <c r="H494" s="13">
        <v>-1.907423852415091E-2</v>
      </c>
      <c r="I494" s="13">
        <v>-2.6031158818305866E-2</v>
      </c>
      <c r="J494" s="13">
        <v>-0.11647112264232029</v>
      </c>
      <c r="K494" s="13">
        <v>-9.5600361759855534E-2</v>
      </c>
      <c r="L494" s="13">
        <v>1.0910087943656999E-2</v>
      </c>
      <c r="M494" s="13">
        <v>-1.6819377887635767E-3</v>
      </c>
      <c r="N494" s="13">
        <v>-7.8208061024467979E-2</v>
      </c>
      <c r="O494" s="13">
        <v>-2.2552698671228333E-2</v>
      </c>
      <c r="P494" s="13">
        <v>2.6841435417271686E-2</v>
      </c>
      <c r="Q494" s="13">
        <v>0.24528873265373763</v>
      </c>
      <c r="R494" s="13">
        <v>8.7534426524689124E-3</v>
      </c>
      <c r="S494" s="13">
        <v>-4.6206227671355182E-2</v>
      </c>
      <c r="T494" s="13">
        <v>2.2667283240778602E-2</v>
      </c>
      <c r="U494" s="13">
        <v>0.11345509307950108</v>
      </c>
      <c r="V494" s="13">
        <v>-8.6388580829185324E-3</v>
      </c>
      <c r="W494" s="13">
        <v>-0.10603574220108769</v>
      </c>
      <c r="X494" s="13">
        <v>4.3538044123243802E-2</v>
      </c>
      <c r="Y494" s="13">
        <v>1.5710362946623979E-2</v>
      </c>
      <c r="Z494" s="13">
        <v>2.6145743387856468E-2</v>
      </c>
      <c r="AA494" s="13">
        <v>5.274982505391268E-3</v>
      </c>
      <c r="AB494" s="15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  <c r="AX494" s="3"/>
      <c r="AY494" s="3"/>
      <c r="AZ494" s="3"/>
      <c r="BA494" s="3"/>
      <c r="BB494" s="3"/>
      <c r="BC494" s="3"/>
      <c r="BD494" s="3"/>
      <c r="BE494" s="3"/>
      <c r="BF494" s="3"/>
      <c r="BG494" s="3"/>
      <c r="BH494" s="3"/>
      <c r="BI494" s="3"/>
      <c r="BJ494" s="3"/>
      <c r="BK494" s="3"/>
      <c r="BL494" s="3"/>
      <c r="BM494" s="55"/>
    </row>
    <row r="495" spans="1:65">
      <c r="A495" s="30"/>
      <c r="B495" s="46" t="s">
        <v>276</v>
      </c>
      <c r="C495" s="47"/>
      <c r="D495" s="45">
        <v>1.42</v>
      </c>
      <c r="E495" s="45">
        <v>2.41</v>
      </c>
      <c r="F495" s="45">
        <v>12.24</v>
      </c>
      <c r="G495" s="45">
        <v>1.77</v>
      </c>
      <c r="H495" s="45">
        <v>0.53</v>
      </c>
      <c r="I495" s="45">
        <v>0.71</v>
      </c>
      <c r="J495" s="45">
        <v>3.02</v>
      </c>
      <c r="K495" s="45" t="s">
        <v>277</v>
      </c>
      <c r="L495" s="45">
        <v>0.23</v>
      </c>
      <c r="M495" s="45">
        <v>0.09</v>
      </c>
      <c r="N495" s="45">
        <v>2.04</v>
      </c>
      <c r="O495" s="45">
        <v>0.62</v>
      </c>
      <c r="P495" s="45">
        <v>0.64</v>
      </c>
      <c r="Q495" s="45">
        <v>6.21</v>
      </c>
      <c r="R495" s="45">
        <v>0.18</v>
      </c>
      <c r="S495" s="45">
        <v>1.22</v>
      </c>
      <c r="T495" s="45">
        <v>0.53</v>
      </c>
      <c r="U495" s="45">
        <v>2.85</v>
      </c>
      <c r="V495" s="45">
        <v>0.27</v>
      </c>
      <c r="W495" s="45">
        <v>2.75</v>
      </c>
      <c r="X495" s="45" t="s">
        <v>277</v>
      </c>
      <c r="Y495" s="45">
        <v>0.35</v>
      </c>
      <c r="Z495" s="45">
        <v>0.62</v>
      </c>
      <c r="AA495" s="45">
        <v>0.09</v>
      </c>
      <c r="AB495" s="15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  <c r="AX495" s="3"/>
      <c r="AY495" s="3"/>
      <c r="AZ495" s="3"/>
      <c r="BA495" s="3"/>
      <c r="BB495" s="3"/>
      <c r="BC495" s="3"/>
      <c r="BD495" s="3"/>
      <c r="BE495" s="3"/>
      <c r="BF495" s="3"/>
      <c r="BG495" s="3"/>
      <c r="BH495" s="3"/>
      <c r="BI495" s="3"/>
      <c r="BJ495" s="3"/>
      <c r="BK495" s="3"/>
      <c r="BL495" s="3"/>
      <c r="BM495" s="55"/>
    </row>
    <row r="496" spans="1:65">
      <c r="B496" s="31" t="s">
        <v>302</v>
      </c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  <c r="AA496" s="20"/>
      <c r="BM496" s="55"/>
    </row>
    <row r="497" spans="1:65">
      <c r="BM497" s="55"/>
    </row>
    <row r="498" spans="1:65" ht="15">
      <c r="B498" s="8" t="s">
        <v>509</v>
      </c>
      <c r="BM498" s="28" t="s">
        <v>67</v>
      </c>
    </row>
    <row r="499" spans="1:65" ht="15">
      <c r="A499" s="25" t="s">
        <v>20</v>
      </c>
      <c r="B499" s="18" t="s">
        <v>111</v>
      </c>
      <c r="C499" s="15" t="s">
        <v>112</v>
      </c>
      <c r="D499" s="16" t="s">
        <v>230</v>
      </c>
      <c r="E499" s="17" t="s">
        <v>230</v>
      </c>
      <c r="F499" s="17" t="s">
        <v>230</v>
      </c>
      <c r="G499" s="17" t="s">
        <v>230</v>
      </c>
      <c r="H499" s="17" t="s">
        <v>230</v>
      </c>
      <c r="I499" s="17" t="s">
        <v>230</v>
      </c>
      <c r="J499" s="17" t="s">
        <v>230</v>
      </c>
      <c r="K499" s="17" t="s">
        <v>230</v>
      </c>
      <c r="L499" s="17" t="s">
        <v>230</v>
      </c>
      <c r="M499" s="17" t="s">
        <v>230</v>
      </c>
      <c r="N499" s="17" t="s">
        <v>230</v>
      </c>
      <c r="O499" s="17" t="s">
        <v>230</v>
      </c>
      <c r="P499" s="17" t="s">
        <v>230</v>
      </c>
      <c r="Q499" s="17" t="s">
        <v>230</v>
      </c>
      <c r="R499" s="17" t="s">
        <v>230</v>
      </c>
      <c r="S499" s="17" t="s">
        <v>230</v>
      </c>
      <c r="T499" s="17" t="s">
        <v>230</v>
      </c>
      <c r="U499" s="17" t="s">
        <v>230</v>
      </c>
      <c r="V499" s="17" t="s">
        <v>230</v>
      </c>
      <c r="W499" s="17" t="s">
        <v>230</v>
      </c>
      <c r="X499" s="15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  <c r="AX499" s="3"/>
      <c r="AY499" s="3"/>
      <c r="AZ499" s="3"/>
      <c r="BA499" s="3"/>
      <c r="BB499" s="3"/>
      <c r="BC499" s="3"/>
      <c r="BD499" s="3"/>
      <c r="BE499" s="3"/>
      <c r="BF499" s="3"/>
      <c r="BG499" s="3"/>
      <c r="BH499" s="3"/>
      <c r="BI499" s="3"/>
      <c r="BJ499" s="3"/>
      <c r="BK499" s="3"/>
      <c r="BL499" s="3"/>
      <c r="BM499" s="28">
        <v>1</v>
      </c>
    </row>
    <row r="500" spans="1:65">
      <c r="A500" s="30"/>
      <c r="B500" s="19" t="s">
        <v>231</v>
      </c>
      <c r="C500" s="9" t="s">
        <v>231</v>
      </c>
      <c r="D500" s="151" t="s">
        <v>233</v>
      </c>
      <c r="E500" s="152" t="s">
        <v>234</v>
      </c>
      <c r="F500" s="152" t="s">
        <v>235</v>
      </c>
      <c r="G500" s="152" t="s">
        <v>236</v>
      </c>
      <c r="H500" s="152" t="s">
        <v>239</v>
      </c>
      <c r="I500" s="152" t="s">
        <v>240</v>
      </c>
      <c r="J500" s="152" t="s">
        <v>241</v>
      </c>
      <c r="K500" s="152" t="s">
        <v>242</v>
      </c>
      <c r="L500" s="152" t="s">
        <v>244</v>
      </c>
      <c r="M500" s="152" t="s">
        <v>245</v>
      </c>
      <c r="N500" s="152" t="s">
        <v>246</v>
      </c>
      <c r="O500" s="152" t="s">
        <v>247</v>
      </c>
      <c r="P500" s="152" t="s">
        <v>248</v>
      </c>
      <c r="Q500" s="152" t="s">
        <v>250</v>
      </c>
      <c r="R500" s="152" t="s">
        <v>252</v>
      </c>
      <c r="S500" s="152" t="s">
        <v>253</v>
      </c>
      <c r="T500" s="152" t="s">
        <v>260</v>
      </c>
      <c r="U500" s="152" t="s">
        <v>261</v>
      </c>
      <c r="V500" s="152" t="s">
        <v>262</v>
      </c>
      <c r="W500" s="152" t="s">
        <v>263</v>
      </c>
      <c r="X500" s="15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  <c r="AX500" s="3"/>
      <c r="AY500" s="3"/>
      <c r="AZ500" s="3"/>
      <c r="BA500" s="3"/>
      <c r="BB500" s="3"/>
      <c r="BC500" s="3"/>
      <c r="BD500" s="3"/>
      <c r="BE500" s="3"/>
      <c r="BF500" s="3"/>
      <c r="BG500" s="3"/>
      <c r="BH500" s="3"/>
      <c r="BI500" s="3"/>
      <c r="BJ500" s="3"/>
      <c r="BK500" s="3"/>
      <c r="BL500" s="3"/>
      <c r="BM500" s="28" t="s">
        <v>3</v>
      </c>
    </row>
    <row r="501" spans="1:65">
      <c r="A501" s="30"/>
      <c r="B501" s="19"/>
      <c r="C501" s="9"/>
      <c r="D501" s="10" t="s">
        <v>279</v>
      </c>
      <c r="E501" s="11" t="s">
        <v>279</v>
      </c>
      <c r="F501" s="11" t="s">
        <v>281</v>
      </c>
      <c r="G501" s="11" t="s">
        <v>282</v>
      </c>
      <c r="H501" s="11" t="s">
        <v>279</v>
      </c>
      <c r="I501" s="11" t="s">
        <v>281</v>
      </c>
      <c r="J501" s="11" t="s">
        <v>282</v>
      </c>
      <c r="K501" s="11" t="s">
        <v>279</v>
      </c>
      <c r="L501" s="11" t="s">
        <v>279</v>
      </c>
      <c r="M501" s="11" t="s">
        <v>282</v>
      </c>
      <c r="N501" s="11" t="s">
        <v>279</v>
      </c>
      <c r="O501" s="11" t="s">
        <v>279</v>
      </c>
      <c r="P501" s="11" t="s">
        <v>282</v>
      </c>
      <c r="Q501" s="11" t="s">
        <v>281</v>
      </c>
      <c r="R501" s="11" t="s">
        <v>279</v>
      </c>
      <c r="S501" s="11" t="s">
        <v>282</v>
      </c>
      <c r="T501" s="11" t="s">
        <v>282</v>
      </c>
      <c r="U501" s="11" t="s">
        <v>279</v>
      </c>
      <c r="V501" s="11" t="s">
        <v>282</v>
      </c>
      <c r="W501" s="11" t="s">
        <v>279</v>
      </c>
      <c r="X501" s="15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  <c r="AX501" s="3"/>
      <c r="AY501" s="3"/>
      <c r="AZ501" s="3"/>
      <c r="BA501" s="3"/>
      <c r="BB501" s="3"/>
      <c r="BC501" s="3"/>
      <c r="BD501" s="3"/>
      <c r="BE501" s="3"/>
      <c r="BF501" s="3"/>
      <c r="BG501" s="3"/>
      <c r="BH501" s="3"/>
      <c r="BI501" s="3"/>
      <c r="BJ501" s="3"/>
      <c r="BK501" s="3"/>
      <c r="BL501" s="3"/>
      <c r="BM501" s="28">
        <v>2</v>
      </c>
    </row>
    <row r="502" spans="1:65">
      <c r="A502" s="30"/>
      <c r="B502" s="19"/>
      <c r="C502" s="9"/>
      <c r="D502" s="26" t="s">
        <v>291</v>
      </c>
      <c r="E502" s="26" t="s">
        <v>292</v>
      </c>
      <c r="F502" s="26" t="s">
        <v>291</v>
      </c>
      <c r="G502" s="26" t="s">
        <v>293</v>
      </c>
      <c r="H502" s="26" t="s">
        <v>117</v>
      </c>
      <c r="I502" s="26" t="s">
        <v>269</v>
      </c>
      <c r="J502" s="26" t="s">
        <v>293</v>
      </c>
      <c r="K502" s="26" t="s">
        <v>291</v>
      </c>
      <c r="L502" s="26" t="s">
        <v>117</v>
      </c>
      <c r="M502" s="26" t="s">
        <v>294</v>
      </c>
      <c r="N502" s="26" t="s">
        <v>293</v>
      </c>
      <c r="O502" s="26" t="s">
        <v>294</v>
      </c>
      <c r="P502" s="26" t="s">
        <v>291</v>
      </c>
      <c r="Q502" s="26" t="s">
        <v>293</v>
      </c>
      <c r="R502" s="26" t="s">
        <v>291</v>
      </c>
      <c r="S502" s="26" t="s">
        <v>294</v>
      </c>
      <c r="T502" s="26" t="s">
        <v>296</v>
      </c>
      <c r="U502" s="26" t="s">
        <v>291</v>
      </c>
      <c r="V502" s="26" t="s">
        <v>291</v>
      </c>
      <c r="W502" s="26" t="s">
        <v>291</v>
      </c>
      <c r="X502" s="15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  <c r="AX502" s="3"/>
      <c r="AY502" s="3"/>
      <c r="AZ502" s="3"/>
      <c r="BA502" s="3"/>
      <c r="BB502" s="3"/>
      <c r="BC502" s="3"/>
      <c r="BD502" s="3"/>
      <c r="BE502" s="3"/>
      <c r="BF502" s="3"/>
      <c r="BG502" s="3"/>
      <c r="BH502" s="3"/>
      <c r="BI502" s="3"/>
      <c r="BJ502" s="3"/>
      <c r="BK502" s="3"/>
      <c r="BL502" s="3"/>
      <c r="BM502" s="28">
        <v>3</v>
      </c>
    </row>
    <row r="503" spans="1:65">
      <c r="A503" s="30"/>
      <c r="B503" s="18">
        <v>1</v>
      </c>
      <c r="C503" s="14">
        <v>1</v>
      </c>
      <c r="D503" s="22">
        <v>10.199999999999999</v>
      </c>
      <c r="E503" s="22">
        <v>10.199999999999999</v>
      </c>
      <c r="F503" s="22">
        <v>9</v>
      </c>
      <c r="G503" s="22">
        <v>10</v>
      </c>
      <c r="H503" s="22">
        <v>8</v>
      </c>
      <c r="I503" s="147" t="s">
        <v>96</v>
      </c>
      <c r="J503" s="22">
        <v>10.6</v>
      </c>
      <c r="K503" s="22">
        <v>8.93</v>
      </c>
      <c r="L503" s="22">
        <v>9.5</v>
      </c>
      <c r="M503" s="147">
        <v>7.7000000000000011</v>
      </c>
      <c r="N503" s="22">
        <v>10.75</v>
      </c>
      <c r="O503" s="22">
        <v>8.9</v>
      </c>
      <c r="P503" s="22">
        <v>10.6</v>
      </c>
      <c r="Q503" s="22">
        <v>10</v>
      </c>
      <c r="R503" s="22">
        <v>10</v>
      </c>
      <c r="S503" s="22">
        <v>10.199999999999999</v>
      </c>
      <c r="T503" s="22">
        <v>10</v>
      </c>
      <c r="U503" s="22">
        <v>9.9</v>
      </c>
      <c r="V503" s="22">
        <v>10</v>
      </c>
      <c r="W503" s="22">
        <v>9.6</v>
      </c>
      <c r="X503" s="15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  <c r="AX503" s="3"/>
      <c r="AY503" s="3"/>
      <c r="AZ503" s="3"/>
      <c r="BA503" s="3"/>
      <c r="BB503" s="3"/>
      <c r="BC503" s="3"/>
      <c r="BD503" s="3"/>
      <c r="BE503" s="3"/>
      <c r="BF503" s="3"/>
      <c r="BG503" s="3"/>
      <c r="BH503" s="3"/>
      <c r="BI503" s="3"/>
      <c r="BJ503" s="3"/>
      <c r="BK503" s="3"/>
      <c r="BL503" s="3"/>
      <c r="BM503" s="28">
        <v>1</v>
      </c>
    </row>
    <row r="504" spans="1:65">
      <c r="A504" s="30"/>
      <c r="B504" s="19">
        <v>1</v>
      </c>
      <c r="C504" s="9">
        <v>2</v>
      </c>
      <c r="D504" s="11">
        <v>10.1</v>
      </c>
      <c r="E504" s="11">
        <v>10.1</v>
      </c>
      <c r="F504" s="11">
        <v>9</v>
      </c>
      <c r="G504" s="11">
        <v>10</v>
      </c>
      <c r="H504" s="11">
        <v>9</v>
      </c>
      <c r="I504" s="148" t="s">
        <v>96</v>
      </c>
      <c r="J504" s="11">
        <v>11.3</v>
      </c>
      <c r="K504" s="11">
        <v>8.6999999999999993</v>
      </c>
      <c r="L504" s="11">
        <v>8.9</v>
      </c>
      <c r="M504" s="148">
        <v>7.6</v>
      </c>
      <c r="N504" s="11">
        <v>10.56</v>
      </c>
      <c r="O504" s="11">
        <v>8.6999999999999993</v>
      </c>
      <c r="P504" s="11">
        <v>11.2</v>
      </c>
      <c r="Q504" s="11">
        <v>9</v>
      </c>
      <c r="R504" s="11">
        <v>9.8000000000000007</v>
      </c>
      <c r="S504" s="11">
        <v>10.3</v>
      </c>
      <c r="T504" s="11">
        <v>10</v>
      </c>
      <c r="U504" s="11">
        <v>9.8000000000000007</v>
      </c>
      <c r="V504" s="11">
        <v>10.199999999999999</v>
      </c>
      <c r="W504" s="11">
        <v>10</v>
      </c>
      <c r="X504" s="15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  <c r="AV504" s="3"/>
      <c r="AW504" s="3"/>
      <c r="AX504" s="3"/>
      <c r="AY504" s="3"/>
      <c r="AZ504" s="3"/>
      <c r="BA504" s="3"/>
      <c r="BB504" s="3"/>
      <c r="BC504" s="3"/>
      <c r="BD504" s="3"/>
      <c r="BE504" s="3"/>
      <c r="BF504" s="3"/>
      <c r="BG504" s="3"/>
      <c r="BH504" s="3"/>
      <c r="BI504" s="3"/>
      <c r="BJ504" s="3"/>
      <c r="BK504" s="3"/>
      <c r="BL504" s="3"/>
      <c r="BM504" s="28" t="e">
        <v>#N/A</v>
      </c>
    </row>
    <row r="505" spans="1:65">
      <c r="A505" s="30"/>
      <c r="B505" s="19">
        <v>1</v>
      </c>
      <c r="C505" s="9">
        <v>3</v>
      </c>
      <c r="D505" s="11">
        <v>9.8000000000000007</v>
      </c>
      <c r="E505" s="11">
        <v>10.199999999999999</v>
      </c>
      <c r="F505" s="11">
        <v>10</v>
      </c>
      <c r="G505" s="11">
        <v>11</v>
      </c>
      <c r="H505" s="11">
        <v>9</v>
      </c>
      <c r="I505" s="148" t="s">
        <v>96</v>
      </c>
      <c r="J505" s="11">
        <v>10.7</v>
      </c>
      <c r="K505" s="11">
        <v>8.8699999999999992</v>
      </c>
      <c r="L505" s="11">
        <v>9.1</v>
      </c>
      <c r="M505" s="148">
        <v>7.4</v>
      </c>
      <c r="N505" s="11">
        <v>10.34</v>
      </c>
      <c r="O505" s="11">
        <v>9</v>
      </c>
      <c r="P505" s="11">
        <v>11.9</v>
      </c>
      <c r="Q505" s="11">
        <v>9</v>
      </c>
      <c r="R505" s="11">
        <v>9.6999999999999993</v>
      </c>
      <c r="S505" s="11">
        <v>10.6</v>
      </c>
      <c r="T505" s="11">
        <v>10</v>
      </c>
      <c r="U505" s="11">
        <v>9.6999999999999993</v>
      </c>
      <c r="V505" s="11">
        <v>10.199999999999999</v>
      </c>
      <c r="W505" s="11">
        <v>9.9</v>
      </c>
      <c r="X505" s="15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  <c r="AV505" s="3"/>
      <c r="AW505" s="3"/>
      <c r="AX505" s="3"/>
      <c r="AY505" s="3"/>
      <c r="AZ505" s="3"/>
      <c r="BA505" s="3"/>
      <c r="BB505" s="3"/>
      <c r="BC505" s="3"/>
      <c r="BD505" s="3"/>
      <c r="BE505" s="3"/>
      <c r="BF505" s="3"/>
      <c r="BG505" s="3"/>
      <c r="BH505" s="3"/>
      <c r="BI505" s="3"/>
      <c r="BJ505" s="3"/>
      <c r="BK505" s="3"/>
      <c r="BL505" s="3"/>
      <c r="BM505" s="28">
        <v>16</v>
      </c>
    </row>
    <row r="506" spans="1:65">
      <c r="A506" s="30"/>
      <c r="B506" s="19">
        <v>1</v>
      </c>
      <c r="C506" s="9">
        <v>4</v>
      </c>
      <c r="D506" s="11">
        <v>9.6999999999999993</v>
      </c>
      <c r="E506" s="11">
        <v>10.3</v>
      </c>
      <c r="F506" s="11">
        <v>9</v>
      </c>
      <c r="G506" s="11">
        <v>10</v>
      </c>
      <c r="H506" s="11">
        <v>9</v>
      </c>
      <c r="I506" s="148" t="s">
        <v>96</v>
      </c>
      <c r="J506" s="11">
        <v>11</v>
      </c>
      <c r="K506" s="11">
        <v>8.65</v>
      </c>
      <c r="L506" s="11">
        <v>8.9</v>
      </c>
      <c r="M506" s="148">
        <v>7.7000000000000011</v>
      </c>
      <c r="N506" s="11">
        <v>10.43</v>
      </c>
      <c r="O506" s="11">
        <v>8.6999999999999993</v>
      </c>
      <c r="P506" s="11">
        <v>11</v>
      </c>
      <c r="Q506" s="11">
        <v>10</v>
      </c>
      <c r="R506" s="11">
        <v>9.5</v>
      </c>
      <c r="S506" s="11">
        <v>10.8</v>
      </c>
      <c r="T506" s="11">
        <v>10</v>
      </c>
      <c r="U506" s="11">
        <v>9.8000000000000007</v>
      </c>
      <c r="V506" s="11">
        <v>10.4</v>
      </c>
      <c r="W506" s="11">
        <v>9.9</v>
      </c>
      <c r="X506" s="15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  <c r="AX506" s="3"/>
      <c r="AY506" s="3"/>
      <c r="AZ506" s="3"/>
      <c r="BA506" s="3"/>
      <c r="BB506" s="3"/>
      <c r="BC506" s="3"/>
      <c r="BD506" s="3"/>
      <c r="BE506" s="3"/>
      <c r="BF506" s="3"/>
      <c r="BG506" s="3"/>
      <c r="BH506" s="3"/>
      <c r="BI506" s="3"/>
      <c r="BJ506" s="3"/>
      <c r="BK506" s="3"/>
      <c r="BL506" s="3"/>
      <c r="BM506" s="28">
        <v>9.7986111111111107</v>
      </c>
    </row>
    <row r="507" spans="1:65">
      <c r="A507" s="30"/>
      <c r="B507" s="19">
        <v>1</v>
      </c>
      <c r="C507" s="9">
        <v>5</v>
      </c>
      <c r="D507" s="11">
        <v>9.6</v>
      </c>
      <c r="E507" s="11">
        <v>10.1</v>
      </c>
      <c r="F507" s="11">
        <v>10</v>
      </c>
      <c r="G507" s="11">
        <v>10</v>
      </c>
      <c r="H507" s="11">
        <v>8</v>
      </c>
      <c r="I507" s="148" t="s">
        <v>96</v>
      </c>
      <c r="J507" s="11">
        <v>10.9</v>
      </c>
      <c r="K507" s="11">
        <v>8.76</v>
      </c>
      <c r="L507" s="11">
        <v>9.1999999999999993</v>
      </c>
      <c r="M507" s="148">
        <v>7.5</v>
      </c>
      <c r="N507" s="11">
        <v>10.55</v>
      </c>
      <c r="O507" s="11">
        <v>8.8000000000000007</v>
      </c>
      <c r="P507" s="11">
        <v>11.1</v>
      </c>
      <c r="Q507" s="11">
        <v>9</v>
      </c>
      <c r="R507" s="11">
        <v>9.1999999999999993</v>
      </c>
      <c r="S507" s="11">
        <v>10.7</v>
      </c>
      <c r="T507" s="11">
        <v>10</v>
      </c>
      <c r="U507" s="11">
        <v>9.6999999999999993</v>
      </c>
      <c r="V507" s="11">
        <v>9.8000000000000007</v>
      </c>
      <c r="W507" s="11">
        <v>9.6</v>
      </c>
      <c r="X507" s="15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  <c r="AX507" s="3"/>
      <c r="AY507" s="3"/>
      <c r="AZ507" s="3"/>
      <c r="BA507" s="3"/>
      <c r="BB507" s="3"/>
      <c r="BC507" s="3"/>
      <c r="BD507" s="3"/>
      <c r="BE507" s="3"/>
      <c r="BF507" s="3"/>
      <c r="BG507" s="3"/>
      <c r="BH507" s="3"/>
      <c r="BI507" s="3"/>
      <c r="BJ507" s="3"/>
      <c r="BK507" s="3"/>
      <c r="BL507" s="3"/>
      <c r="BM507" s="28">
        <v>41</v>
      </c>
    </row>
    <row r="508" spans="1:65">
      <c r="A508" s="30"/>
      <c r="B508" s="19">
        <v>1</v>
      </c>
      <c r="C508" s="9">
        <v>6</v>
      </c>
      <c r="D508" s="11">
        <v>9.1999999999999993</v>
      </c>
      <c r="E508" s="11">
        <v>10.3</v>
      </c>
      <c r="F508" s="11">
        <v>9</v>
      </c>
      <c r="G508" s="11">
        <v>11</v>
      </c>
      <c r="H508" s="11">
        <v>8</v>
      </c>
      <c r="I508" s="148" t="s">
        <v>96</v>
      </c>
      <c r="J508" s="11">
        <v>10.3</v>
      </c>
      <c r="K508" s="11">
        <v>8.5</v>
      </c>
      <c r="L508" s="11">
        <v>9.3000000000000007</v>
      </c>
      <c r="M508" s="148">
        <v>7.8</v>
      </c>
      <c r="N508" s="11">
        <v>10.31</v>
      </c>
      <c r="O508" s="11">
        <v>8.9</v>
      </c>
      <c r="P508" s="11">
        <v>10.7</v>
      </c>
      <c r="Q508" s="11">
        <v>9</v>
      </c>
      <c r="R508" s="11">
        <v>9.5</v>
      </c>
      <c r="S508" s="11">
        <v>10.5</v>
      </c>
      <c r="T508" s="11">
        <v>10</v>
      </c>
      <c r="U508" s="11">
        <v>9.6999999999999993</v>
      </c>
      <c r="V508" s="11">
        <v>10.199999999999999</v>
      </c>
      <c r="W508" s="11">
        <v>9.6999999999999993</v>
      </c>
      <c r="X508" s="15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  <c r="AX508" s="3"/>
      <c r="AY508" s="3"/>
      <c r="AZ508" s="3"/>
      <c r="BA508" s="3"/>
      <c r="BB508" s="3"/>
      <c r="BC508" s="3"/>
      <c r="BD508" s="3"/>
      <c r="BE508" s="3"/>
      <c r="BF508" s="3"/>
      <c r="BG508" s="3"/>
      <c r="BH508" s="3"/>
      <c r="BI508" s="3"/>
      <c r="BJ508" s="3"/>
      <c r="BK508" s="3"/>
      <c r="BL508" s="3"/>
      <c r="BM508" s="55"/>
    </row>
    <row r="509" spans="1:65">
      <c r="A509" s="30"/>
      <c r="B509" s="20" t="s">
        <v>272</v>
      </c>
      <c r="C509" s="12"/>
      <c r="D509" s="23">
        <v>9.7666666666666657</v>
      </c>
      <c r="E509" s="23">
        <v>10.200000000000001</v>
      </c>
      <c r="F509" s="23">
        <v>9.3333333333333339</v>
      </c>
      <c r="G509" s="23">
        <v>10.333333333333334</v>
      </c>
      <c r="H509" s="23">
        <v>8.5</v>
      </c>
      <c r="I509" s="23" t="s">
        <v>671</v>
      </c>
      <c r="J509" s="23">
        <v>10.799999999999999</v>
      </c>
      <c r="K509" s="23">
        <v>8.7349999999999994</v>
      </c>
      <c r="L509" s="23">
        <v>9.1499999999999986</v>
      </c>
      <c r="M509" s="23">
        <v>7.6166666666666671</v>
      </c>
      <c r="N509" s="23">
        <v>10.49</v>
      </c>
      <c r="O509" s="23">
        <v>8.8333333333333321</v>
      </c>
      <c r="P509" s="23">
        <v>11.083333333333334</v>
      </c>
      <c r="Q509" s="23">
        <v>9.3333333333333339</v>
      </c>
      <c r="R509" s="23">
        <v>9.6166666666666671</v>
      </c>
      <c r="S509" s="23">
        <v>10.516666666666667</v>
      </c>
      <c r="T509" s="23">
        <v>10</v>
      </c>
      <c r="U509" s="23">
        <v>9.7666666666666675</v>
      </c>
      <c r="V509" s="23">
        <v>10.133333333333333</v>
      </c>
      <c r="W509" s="23">
        <v>9.7833333333333332</v>
      </c>
      <c r="X509" s="15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  <c r="AX509" s="3"/>
      <c r="AY509" s="3"/>
      <c r="AZ509" s="3"/>
      <c r="BA509" s="3"/>
      <c r="BB509" s="3"/>
      <c r="BC509" s="3"/>
      <c r="BD509" s="3"/>
      <c r="BE509" s="3"/>
      <c r="BF509" s="3"/>
      <c r="BG509" s="3"/>
      <c r="BH509" s="3"/>
      <c r="BI509" s="3"/>
      <c r="BJ509" s="3"/>
      <c r="BK509" s="3"/>
      <c r="BL509" s="3"/>
      <c r="BM509" s="55"/>
    </row>
    <row r="510" spans="1:65">
      <c r="A510" s="30"/>
      <c r="B510" s="3" t="s">
        <v>273</v>
      </c>
      <c r="C510" s="29"/>
      <c r="D510" s="11">
        <v>9.75</v>
      </c>
      <c r="E510" s="11">
        <v>10.199999999999999</v>
      </c>
      <c r="F510" s="11">
        <v>9</v>
      </c>
      <c r="G510" s="11">
        <v>10</v>
      </c>
      <c r="H510" s="11">
        <v>8.5</v>
      </c>
      <c r="I510" s="11" t="s">
        <v>671</v>
      </c>
      <c r="J510" s="11">
        <v>10.8</v>
      </c>
      <c r="K510" s="11">
        <v>8.73</v>
      </c>
      <c r="L510" s="11">
        <v>9.1499999999999986</v>
      </c>
      <c r="M510" s="11">
        <v>7.65</v>
      </c>
      <c r="N510" s="11">
        <v>10.49</v>
      </c>
      <c r="O510" s="11">
        <v>8.8500000000000014</v>
      </c>
      <c r="P510" s="11">
        <v>11.05</v>
      </c>
      <c r="Q510" s="11">
        <v>9</v>
      </c>
      <c r="R510" s="11">
        <v>9.6</v>
      </c>
      <c r="S510" s="11">
        <v>10.55</v>
      </c>
      <c r="T510" s="11">
        <v>10</v>
      </c>
      <c r="U510" s="11">
        <v>9.75</v>
      </c>
      <c r="V510" s="11">
        <v>10.199999999999999</v>
      </c>
      <c r="W510" s="11">
        <v>9.8000000000000007</v>
      </c>
      <c r="X510" s="15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  <c r="AX510" s="3"/>
      <c r="AY510" s="3"/>
      <c r="AZ510" s="3"/>
      <c r="BA510" s="3"/>
      <c r="BB510" s="3"/>
      <c r="BC510" s="3"/>
      <c r="BD510" s="3"/>
      <c r="BE510" s="3"/>
      <c r="BF510" s="3"/>
      <c r="BG510" s="3"/>
      <c r="BH510" s="3"/>
      <c r="BI510" s="3"/>
      <c r="BJ510" s="3"/>
      <c r="BK510" s="3"/>
      <c r="BL510" s="3"/>
      <c r="BM510" s="55"/>
    </row>
    <row r="511" spans="1:65">
      <c r="A511" s="30"/>
      <c r="B511" s="3" t="s">
        <v>274</v>
      </c>
      <c r="C511" s="29"/>
      <c r="D511" s="24">
        <v>0.36147844564602566</v>
      </c>
      <c r="E511" s="24">
        <v>8.944271909999206E-2</v>
      </c>
      <c r="F511" s="24">
        <v>0.51639777949432231</v>
      </c>
      <c r="G511" s="24">
        <v>0.5163977794943222</v>
      </c>
      <c r="H511" s="24">
        <v>0.54772255750516607</v>
      </c>
      <c r="I511" s="24" t="s">
        <v>671</v>
      </c>
      <c r="J511" s="24">
        <v>0.34641016151377557</v>
      </c>
      <c r="K511" s="24">
        <v>0.15527395145355169</v>
      </c>
      <c r="L511" s="24">
        <v>0.2345207879911714</v>
      </c>
      <c r="M511" s="24">
        <v>0.14719601443879757</v>
      </c>
      <c r="N511" s="24">
        <v>0.1640731544159495</v>
      </c>
      <c r="O511" s="24">
        <v>0.12110601416390003</v>
      </c>
      <c r="P511" s="24">
        <v>0.46224091842530224</v>
      </c>
      <c r="Q511" s="24">
        <v>0.51639777949432231</v>
      </c>
      <c r="R511" s="24">
        <v>0.27868739954771332</v>
      </c>
      <c r="S511" s="24">
        <v>0.23166067138525417</v>
      </c>
      <c r="T511" s="24">
        <v>0</v>
      </c>
      <c r="U511" s="24">
        <v>8.1649658092773192E-2</v>
      </c>
      <c r="V511" s="24">
        <v>0.20655911179772862</v>
      </c>
      <c r="W511" s="24">
        <v>0.17224014243685115</v>
      </c>
      <c r="X511" s="203"/>
      <c r="Y511" s="204"/>
      <c r="Z511" s="204"/>
      <c r="AA511" s="204"/>
      <c r="AB511" s="204"/>
      <c r="AC511" s="204"/>
      <c r="AD511" s="204"/>
      <c r="AE511" s="204"/>
      <c r="AF511" s="204"/>
      <c r="AG511" s="204"/>
      <c r="AH511" s="204"/>
      <c r="AI511" s="204"/>
      <c r="AJ511" s="204"/>
      <c r="AK511" s="204"/>
      <c r="AL511" s="204"/>
      <c r="AM511" s="204"/>
      <c r="AN511" s="204"/>
      <c r="AO511" s="204"/>
      <c r="AP511" s="204"/>
      <c r="AQ511" s="204"/>
      <c r="AR511" s="204"/>
      <c r="AS511" s="204"/>
      <c r="AT511" s="204"/>
      <c r="AU511" s="204"/>
      <c r="AV511" s="204"/>
      <c r="AW511" s="204"/>
      <c r="AX511" s="204"/>
      <c r="AY511" s="204"/>
      <c r="AZ511" s="204"/>
      <c r="BA511" s="204"/>
      <c r="BB511" s="204"/>
      <c r="BC511" s="204"/>
      <c r="BD511" s="204"/>
      <c r="BE511" s="204"/>
      <c r="BF511" s="204"/>
      <c r="BG511" s="204"/>
      <c r="BH511" s="204"/>
      <c r="BI511" s="204"/>
      <c r="BJ511" s="204"/>
      <c r="BK511" s="204"/>
      <c r="BL511" s="204"/>
      <c r="BM511" s="56"/>
    </row>
    <row r="512" spans="1:65">
      <c r="A512" s="30"/>
      <c r="B512" s="3" t="s">
        <v>87</v>
      </c>
      <c r="C512" s="29"/>
      <c r="D512" s="13">
        <v>3.7011444946692049E-2</v>
      </c>
      <c r="E512" s="13">
        <v>8.7688940294109851E-3</v>
      </c>
      <c r="F512" s="13">
        <v>5.5328333517248814E-2</v>
      </c>
      <c r="G512" s="13">
        <v>4.9973978660740853E-2</v>
      </c>
      <c r="H512" s="13">
        <v>6.4437947941784243E-2</v>
      </c>
      <c r="I512" s="13" t="s">
        <v>671</v>
      </c>
      <c r="J512" s="13">
        <v>3.207501495497922E-2</v>
      </c>
      <c r="K512" s="13">
        <v>1.7776067710767222E-2</v>
      </c>
      <c r="L512" s="13">
        <v>2.5630687212149884E-2</v>
      </c>
      <c r="M512" s="13">
        <v>1.9325516118879331E-2</v>
      </c>
      <c r="N512" s="13">
        <v>1.5640910811815966E-2</v>
      </c>
      <c r="O512" s="13">
        <v>1.3710114811007552E-2</v>
      </c>
      <c r="P512" s="13">
        <v>4.1705947527094937E-2</v>
      </c>
      <c r="Q512" s="13">
        <v>5.5328333517248814E-2</v>
      </c>
      <c r="R512" s="13">
        <v>2.8979625602881798E-2</v>
      </c>
      <c r="S512" s="13">
        <v>2.2027956074667589E-2</v>
      </c>
      <c r="T512" s="13">
        <v>0</v>
      </c>
      <c r="U512" s="13">
        <v>8.3600332518197797E-3</v>
      </c>
      <c r="V512" s="13">
        <v>2.0384122874775853E-2</v>
      </c>
      <c r="W512" s="13">
        <v>1.7605466007173883E-2</v>
      </c>
      <c r="X512" s="15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  <c r="AX512" s="3"/>
      <c r="AY512" s="3"/>
      <c r="AZ512" s="3"/>
      <c r="BA512" s="3"/>
      <c r="BB512" s="3"/>
      <c r="BC512" s="3"/>
      <c r="BD512" s="3"/>
      <c r="BE512" s="3"/>
      <c r="BF512" s="3"/>
      <c r="BG512" s="3"/>
      <c r="BH512" s="3"/>
      <c r="BI512" s="3"/>
      <c r="BJ512" s="3"/>
      <c r="BK512" s="3"/>
      <c r="BL512" s="3"/>
      <c r="BM512" s="55"/>
    </row>
    <row r="513" spans="1:65">
      <c r="A513" s="30"/>
      <c r="B513" s="3" t="s">
        <v>275</v>
      </c>
      <c r="C513" s="29"/>
      <c r="D513" s="13">
        <v>-3.2600992204111501E-3</v>
      </c>
      <c r="E513" s="13">
        <v>4.0963855421686901E-2</v>
      </c>
      <c r="F513" s="13">
        <v>-4.7484053862508757E-2</v>
      </c>
      <c r="G513" s="13">
        <v>5.4571226080793789E-2</v>
      </c>
      <c r="H513" s="13">
        <v>-0.13253012048192769</v>
      </c>
      <c r="I513" s="13" t="s">
        <v>671</v>
      </c>
      <c r="J513" s="13">
        <v>0.10219702338766834</v>
      </c>
      <c r="K513" s="13">
        <v>-0.1085471296952516</v>
      </c>
      <c r="L513" s="13">
        <v>-6.6194188518781116E-2</v>
      </c>
      <c r="M513" s="13">
        <v>-0.22267895109851166</v>
      </c>
      <c r="N513" s="13">
        <v>7.0559886605244593E-2</v>
      </c>
      <c r="O513" s="13">
        <v>-9.8511693834160252E-2</v>
      </c>
      <c r="P513" s="13">
        <v>0.13111268603827075</v>
      </c>
      <c r="Q513" s="13">
        <v>-4.7484053862508757E-2</v>
      </c>
      <c r="R513" s="13">
        <v>-1.8568391211906343E-2</v>
      </c>
      <c r="S513" s="13">
        <v>7.3281360737066148E-2</v>
      </c>
      <c r="T513" s="13">
        <v>2.0552799433026347E-2</v>
      </c>
      <c r="U513" s="13">
        <v>-3.260099220410928E-3</v>
      </c>
      <c r="V513" s="13">
        <v>3.4160170092133235E-2</v>
      </c>
      <c r="W513" s="13">
        <v>-1.5591778880226226E-3</v>
      </c>
      <c r="X513" s="15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  <c r="AX513" s="3"/>
      <c r="AY513" s="3"/>
      <c r="AZ513" s="3"/>
      <c r="BA513" s="3"/>
      <c r="BB513" s="3"/>
      <c r="BC513" s="3"/>
      <c r="BD513" s="3"/>
      <c r="BE513" s="3"/>
      <c r="BF513" s="3"/>
      <c r="BG513" s="3"/>
      <c r="BH513" s="3"/>
      <c r="BI513" s="3"/>
      <c r="BJ513" s="3"/>
      <c r="BK513" s="3"/>
      <c r="BL513" s="3"/>
      <c r="BM513" s="55"/>
    </row>
    <row r="514" spans="1:65">
      <c r="A514" s="30"/>
      <c r="B514" s="46" t="s">
        <v>276</v>
      </c>
      <c r="C514" s="47"/>
      <c r="D514" s="45">
        <v>0</v>
      </c>
      <c r="E514" s="45">
        <v>0.49</v>
      </c>
      <c r="F514" s="45">
        <v>0.49</v>
      </c>
      <c r="G514" s="45">
        <v>0.65</v>
      </c>
      <c r="H514" s="45">
        <v>1.44</v>
      </c>
      <c r="I514" s="45">
        <v>5.43</v>
      </c>
      <c r="J514" s="45">
        <v>1.18</v>
      </c>
      <c r="K514" s="45">
        <v>1.18</v>
      </c>
      <c r="L514" s="45">
        <v>0.7</v>
      </c>
      <c r="M514" s="45">
        <v>2.4500000000000002</v>
      </c>
      <c r="N514" s="45">
        <v>0.82</v>
      </c>
      <c r="O514" s="45">
        <v>1.06</v>
      </c>
      <c r="P514" s="45">
        <v>1.5</v>
      </c>
      <c r="Q514" s="45">
        <v>0.49</v>
      </c>
      <c r="R514" s="45">
        <v>0.17</v>
      </c>
      <c r="S514" s="45">
        <v>0.85</v>
      </c>
      <c r="T514" s="45">
        <v>0.27</v>
      </c>
      <c r="U514" s="45">
        <v>0</v>
      </c>
      <c r="V514" s="45">
        <v>0.42</v>
      </c>
      <c r="W514" s="45">
        <v>0.02</v>
      </c>
      <c r="X514" s="15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  <c r="AX514" s="3"/>
      <c r="AY514" s="3"/>
      <c r="AZ514" s="3"/>
      <c r="BA514" s="3"/>
      <c r="BB514" s="3"/>
      <c r="BC514" s="3"/>
      <c r="BD514" s="3"/>
      <c r="BE514" s="3"/>
      <c r="BF514" s="3"/>
      <c r="BG514" s="3"/>
      <c r="BH514" s="3"/>
      <c r="BI514" s="3"/>
      <c r="BJ514" s="3"/>
      <c r="BK514" s="3"/>
      <c r="BL514" s="3"/>
      <c r="BM514" s="55"/>
    </row>
    <row r="515" spans="1:65">
      <c r="B515" s="31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BM515" s="55"/>
    </row>
    <row r="516" spans="1:65" ht="15">
      <c r="B516" s="8" t="s">
        <v>510</v>
      </c>
      <c r="BM516" s="28" t="s">
        <v>67</v>
      </c>
    </row>
    <row r="517" spans="1:65" ht="15">
      <c r="A517" s="25" t="s">
        <v>23</v>
      </c>
      <c r="B517" s="18" t="s">
        <v>111</v>
      </c>
      <c r="C517" s="15" t="s">
        <v>112</v>
      </c>
      <c r="D517" s="16" t="s">
        <v>230</v>
      </c>
      <c r="E517" s="17" t="s">
        <v>230</v>
      </c>
      <c r="F517" s="17" t="s">
        <v>230</v>
      </c>
      <c r="G517" s="17" t="s">
        <v>230</v>
      </c>
      <c r="H517" s="17" t="s">
        <v>230</v>
      </c>
      <c r="I517" s="17" t="s">
        <v>230</v>
      </c>
      <c r="J517" s="17" t="s">
        <v>230</v>
      </c>
      <c r="K517" s="17" t="s">
        <v>230</v>
      </c>
      <c r="L517" s="17" t="s">
        <v>230</v>
      </c>
      <c r="M517" s="17" t="s">
        <v>230</v>
      </c>
      <c r="N517" s="17" t="s">
        <v>230</v>
      </c>
      <c r="O517" s="15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  <c r="AX517" s="3"/>
      <c r="AY517" s="3"/>
      <c r="AZ517" s="3"/>
      <c r="BA517" s="3"/>
      <c r="BB517" s="3"/>
      <c r="BC517" s="3"/>
      <c r="BD517" s="3"/>
      <c r="BE517" s="3"/>
      <c r="BF517" s="3"/>
      <c r="BG517" s="3"/>
      <c r="BH517" s="3"/>
      <c r="BI517" s="3"/>
      <c r="BJ517" s="3"/>
      <c r="BK517" s="3"/>
      <c r="BL517" s="3"/>
      <c r="BM517" s="28">
        <v>1</v>
      </c>
    </row>
    <row r="518" spans="1:65">
      <c r="A518" s="30"/>
      <c r="B518" s="19" t="s">
        <v>231</v>
      </c>
      <c r="C518" s="9" t="s">
        <v>231</v>
      </c>
      <c r="D518" s="151" t="s">
        <v>234</v>
      </c>
      <c r="E518" s="152" t="s">
        <v>236</v>
      </c>
      <c r="F518" s="152" t="s">
        <v>238</v>
      </c>
      <c r="G518" s="152" t="s">
        <v>239</v>
      </c>
      <c r="H518" s="152" t="s">
        <v>240</v>
      </c>
      <c r="I518" s="152" t="s">
        <v>242</v>
      </c>
      <c r="J518" s="152" t="s">
        <v>244</v>
      </c>
      <c r="K518" s="152" t="s">
        <v>246</v>
      </c>
      <c r="L518" s="152" t="s">
        <v>248</v>
      </c>
      <c r="M518" s="152" t="s">
        <v>250</v>
      </c>
      <c r="N518" s="152" t="s">
        <v>251</v>
      </c>
      <c r="O518" s="15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  <c r="AX518" s="3"/>
      <c r="AY518" s="3"/>
      <c r="AZ518" s="3"/>
      <c r="BA518" s="3"/>
      <c r="BB518" s="3"/>
      <c r="BC518" s="3"/>
      <c r="BD518" s="3"/>
      <c r="BE518" s="3"/>
      <c r="BF518" s="3"/>
      <c r="BG518" s="3"/>
      <c r="BH518" s="3"/>
      <c r="BI518" s="3"/>
      <c r="BJ518" s="3"/>
      <c r="BK518" s="3"/>
      <c r="BL518" s="3"/>
      <c r="BM518" s="28" t="s">
        <v>3</v>
      </c>
    </row>
    <row r="519" spans="1:65">
      <c r="A519" s="30"/>
      <c r="B519" s="19"/>
      <c r="C519" s="9"/>
      <c r="D519" s="10" t="s">
        <v>279</v>
      </c>
      <c r="E519" s="11" t="s">
        <v>282</v>
      </c>
      <c r="F519" s="11" t="s">
        <v>282</v>
      </c>
      <c r="G519" s="11" t="s">
        <v>279</v>
      </c>
      <c r="H519" s="11" t="s">
        <v>279</v>
      </c>
      <c r="I519" s="11" t="s">
        <v>279</v>
      </c>
      <c r="J519" s="11" t="s">
        <v>279</v>
      </c>
      <c r="K519" s="11" t="s">
        <v>279</v>
      </c>
      <c r="L519" s="11" t="s">
        <v>282</v>
      </c>
      <c r="M519" s="11" t="s">
        <v>279</v>
      </c>
      <c r="N519" s="11" t="s">
        <v>279</v>
      </c>
      <c r="O519" s="15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  <c r="AX519" s="3"/>
      <c r="AY519" s="3"/>
      <c r="AZ519" s="3"/>
      <c r="BA519" s="3"/>
      <c r="BB519" s="3"/>
      <c r="BC519" s="3"/>
      <c r="BD519" s="3"/>
      <c r="BE519" s="3"/>
      <c r="BF519" s="3"/>
      <c r="BG519" s="3"/>
      <c r="BH519" s="3"/>
      <c r="BI519" s="3"/>
      <c r="BJ519" s="3"/>
      <c r="BK519" s="3"/>
      <c r="BL519" s="3"/>
      <c r="BM519" s="28">
        <v>2</v>
      </c>
    </row>
    <row r="520" spans="1:65">
      <c r="A520" s="30"/>
      <c r="B520" s="19"/>
      <c r="C520" s="9"/>
      <c r="D520" s="26" t="s">
        <v>292</v>
      </c>
      <c r="E520" s="26" t="s">
        <v>293</v>
      </c>
      <c r="F520" s="26" t="s">
        <v>293</v>
      </c>
      <c r="G520" s="26" t="s">
        <v>117</v>
      </c>
      <c r="H520" s="26" t="s">
        <v>269</v>
      </c>
      <c r="I520" s="26" t="s">
        <v>291</v>
      </c>
      <c r="J520" s="26" t="s">
        <v>117</v>
      </c>
      <c r="K520" s="26" t="s">
        <v>293</v>
      </c>
      <c r="L520" s="26" t="s">
        <v>291</v>
      </c>
      <c r="M520" s="26" t="s">
        <v>293</v>
      </c>
      <c r="N520" s="26" t="s">
        <v>295</v>
      </c>
      <c r="O520" s="15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  <c r="AX520" s="3"/>
      <c r="AY520" s="3"/>
      <c r="AZ520" s="3"/>
      <c r="BA520" s="3"/>
      <c r="BB520" s="3"/>
      <c r="BC520" s="3"/>
      <c r="BD520" s="3"/>
      <c r="BE520" s="3"/>
      <c r="BF520" s="3"/>
      <c r="BG520" s="3"/>
      <c r="BH520" s="3"/>
      <c r="BI520" s="3"/>
      <c r="BJ520" s="3"/>
      <c r="BK520" s="3"/>
      <c r="BL520" s="3"/>
      <c r="BM520" s="28">
        <v>2</v>
      </c>
    </row>
    <row r="521" spans="1:65">
      <c r="A521" s="30"/>
      <c r="B521" s="18">
        <v>1</v>
      </c>
      <c r="C521" s="14">
        <v>1</v>
      </c>
      <c r="D521" s="22">
        <v>0.16</v>
      </c>
      <c r="E521" s="22">
        <v>0.13</v>
      </c>
      <c r="F521" s="147">
        <v>0.26</v>
      </c>
      <c r="G521" s="147">
        <v>0.1</v>
      </c>
      <c r="H521" s="22">
        <v>0.14499999999999999</v>
      </c>
      <c r="I521" s="22">
        <v>0.17799999999999999</v>
      </c>
      <c r="J521" s="22">
        <v>0.19</v>
      </c>
      <c r="K521" s="22">
        <v>0.17199999999999999</v>
      </c>
      <c r="L521" s="147">
        <v>0.2</v>
      </c>
      <c r="M521" s="22">
        <v>0.18</v>
      </c>
      <c r="N521" s="22">
        <v>0.16</v>
      </c>
      <c r="O521" s="15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  <c r="AX521" s="3"/>
      <c r="AY521" s="3"/>
      <c r="AZ521" s="3"/>
      <c r="BA521" s="3"/>
      <c r="BB521" s="3"/>
      <c r="BC521" s="3"/>
      <c r="BD521" s="3"/>
      <c r="BE521" s="3"/>
      <c r="BF521" s="3"/>
      <c r="BG521" s="3"/>
      <c r="BH521" s="3"/>
      <c r="BI521" s="3"/>
      <c r="BJ521" s="3"/>
      <c r="BK521" s="3"/>
      <c r="BL521" s="3"/>
      <c r="BM521" s="28">
        <v>1</v>
      </c>
    </row>
    <row r="522" spans="1:65">
      <c r="A522" s="30"/>
      <c r="B522" s="19">
        <v>1</v>
      </c>
      <c r="C522" s="9">
        <v>2</v>
      </c>
      <c r="D522" s="11">
        <v>0.16</v>
      </c>
      <c r="E522" s="11">
        <v>0.14000000000000001</v>
      </c>
      <c r="F522" s="148">
        <v>0.22</v>
      </c>
      <c r="G522" s="148">
        <v>0.1</v>
      </c>
      <c r="H522" s="11">
        <v>0.13</v>
      </c>
      <c r="I522" s="11">
        <v>0.17599999999999999</v>
      </c>
      <c r="J522" s="11">
        <v>0.2</v>
      </c>
      <c r="K522" s="11">
        <v>0.17299999999999999</v>
      </c>
      <c r="L522" s="148">
        <v>0.2</v>
      </c>
      <c r="M522" s="11">
        <v>0.18</v>
      </c>
      <c r="N522" s="11">
        <v>0.16</v>
      </c>
      <c r="O522" s="15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  <c r="AX522" s="3"/>
      <c r="AY522" s="3"/>
      <c r="AZ522" s="3"/>
      <c r="BA522" s="3"/>
      <c r="BB522" s="3"/>
      <c r="BC522" s="3"/>
      <c r="BD522" s="3"/>
      <c r="BE522" s="3"/>
      <c r="BF522" s="3"/>
      <c r="BG522" s="3"/>
      <c r="BH522" s="3"/>
      <c r="BI522" s="3"/>
      <c r="BJ522" s="3"/>
      <c r="BK522" s="3"/>
      <c r="BL522" s="3"/>
      <c r="BM522" s="28">
        <v>22</v>
      </c>
    </row>
    <row r="523" spans="1:65">
      <c r="A523" s="30"/>
      <c r="B523" s="19">
        <v>1</v>
      </c>
      <c r="C523" s="9">
        <v>3</v>
      </c>
      <c r="D523" s="11">
        <v>0.16</v>
      </c>
      <c r="E523" s="11">
        <v>0.14000000000000001</v>
      </c>
      <c r="F523" s="148">
        <v>0.21</v>
      </c>
      <c r="G523" s="148">
        <v>0.1</v>
      </c>
      <c r="H523" s="11">
        <v>0.13</v>
      </c>
      <c r="I523" s="11">
        <v>0.17899999999999999</v>
      </c>
      <c r="J523" s="11">
        <v>0.19</v>
      </c>
      <c r="K523" s="11">
        <v>0.16200000000000001</v>
      </c>
      <c r="L523" s="148">
        <v>0.3</v>
      </c>
      <c r="M523" s="11">
        <v>0.18</v>
      </c>
      <c r="N523" s="11">
        <v>0.16</v>
      </c>
      <c r="O523" s="15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  <c r="AX523" s="3"/>
      <c r="AY523" s="3"/>
      <c r="AZ523" s="3"/>
      <c r="BA523" s="3"/>
      <c r="BB523" s="3"/>
      <c r="BC523" s="3"/>
      <c r="BD523" s="3"/>
      <c r="BE523" s="3"/>
      <c r="BF523" s="3"/>
      <c r="BG523" s="3"/>
      <c r="BH523" s="3"/>
      <c r="BI523" s="3"/>
      <c r="BJ523" s="3"/>
      <c r="BK523" s="3"/>
      <c r="BL523" s="3"/>
      <c r="BM523" s="28">
        <v>16</v>
      </c>
    </row>
    <row r="524" spans="1:65">
      <c r="A524" s="30"/>
      <c r="B524" s="19">
        <v>1</v>
      </c>
      <c r="C524" s="9">
        <v>4</v>
      </c>
      <c r="D524" s="11">
        <v>0.16500000000000001</v>
      </c>
      <c r="E524" s="11">
        <v>0.13</v>
      </c>
      <c r="F524" s="148">
        <v>0.26</v>
      </c>
      <c r="G524" s="148">
        <v>0.1</v>
      </c>
      <c r="H524" s="11">
        <v>0.14000000000000001</v>
      </c>
      <c r="I524" s="11">
        <v>0.16800000000000001</v>
      </c>
      <c r="J524" s="11">
        <v>0.19</v>
      </c>
      <c r="K524" s="11">
        <v>0.16300000000000001</v>
      </c>
      <c r="L524" s="148">
        <v>0.2</v>
      </c>
      <c r="M524" s="11">
        <v>0.18</v>
      </c>
      <c r="N524" s="11">
        <v>0.15</v>
      </c>
      <c r="O524" s="15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  <c r="AX524" s="3"/>
      <c r="AY524" s="3"/>
      <c r="AZ524" s="3"/>
      <c r="BA524" s="3"/>
      <c r="BB524" s="3"/>
      <c r="BC524" s="3"/>
      <c r="BD524" s="3"/>
      <c r="BE524" s="3"/>
      <c r="BF524" s="3"/>
      <c r="BG524" s="3"/>
      <c r="BH524" s="3"/>
      <c r="BI524" s="3"/>
      <c r="BJ524" s="3"/>
      <c r="BK524" s="3"/>
      <c r="BL524" s="3"/>
      <c r="BM524" s="28">
        <v>0.16266666666666668</v>
      </c>
    </row>
    <row r="525" spans="1:65">
      <c r="A525" s="30"/>
      <c r="B525" s="19">
        <v>1</v>
      </c>
      <c r="C525" s="9">
        <v>5</v>
      </c>
      <c r="D525" s="11">
        <v>0.16</v>
      </c>
      <c r="E525" s="11">
        <v>0.13</v>
      </c>
      <c r="F525" s="148">
        <v>0.24</v>
      </c>
      <c r="G525" s="148">
        <v>0.1</v>
      </c>
      <c r="H525" s="11">
        <v>0.13</v>
      </c>
      <c r="I525" s="11">
        <v>0.17100000000000001</v>
      </c>
      <c r="J525" s="11">
        <v>0.2</v>
      </c>
      <c r="K525" s="11">
        <v>0.16</v>
      </c>
      <c r="L525" s="148">
        <v>0.2</v>
      </c>
      <c r="M525" s="11">
        <v>0.19</v>
      </c>
      <c r="N525" s="11">
        <v>0.16</v>
      </c>
      <c r="O525" s="15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  <c r="AX525" s="3"/>
      <c r="AY525" s="3"/>
      <c r="AZ525" s="3"/>
      <c r="BA525" s="3"/>
      <c r="BB525" s="3"/>
      <c r="BC525" s="3"/>
      <c r="BD525" s="3"/>
      <c r="BE525" s="3"/>
      <c r="BF525" s="3"/>
      <c r="BG525" s="3"/>
      <c r="BH525" s="3"/>
      <c r="BI525" s="3"/>
      <c r="BJ525" s="3"/>
      <c r="BK525" s="3"/>
      <c r="BL525" s="3"/>
      <c r="BM525" s="28">
        <v>42</v>
      </c>
    </row>
    <row r="526" spans="1:65">
      <c r="A526" s="30"/>
      <c r="B526" s="19">
        <v>1</v>
      </c>
      <c r="C526" s="9">
        <v>6</v>
      </c>
      <c r="D526" s="11">
        <v>0.16500000000000001</v>
      </c>
      <c r="E526" s="11">
        <v>0.12</v>
      </c>
      <c r="F526" s="148">
        <v>0.28000000000000003</v>
      </c>
      <c r="G526" s="148">
        <v>0.1</v>
      </c>
      <c r="H526" s="11">
        <v>0.14000000000000001</v>
      </c>
      <c r="I526" s="11">
        <v>0.17599999999999999</v>
      </c>
      <c r="J526" s="11">
        <v>0.19</v>
      </c>
      <c r="K526" s="11">
        <v>0.16500000000000001</v>
      </c>
      <c r="L526" s="148">
        <v>0.2</v>
      </c>
      <c r="M526" s="11">
        <v>0.18</v>
      </c>
      <c r="N526" s="11">
        <v>0.15</v>
      </c>
      <c r="O526" s="15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  <c r="AX526" s="3"/>
      <c r="AY526" s="3"/>
      <c r="AZ526" s="3"/>
      <c r="BA526" s="3"/>
      <c r="BB526" s="3"/>
      <c r="BC526" s="3"/>
      <c r="BD526" s="3"/>
      <c r="BE526" s="3"/>
      <c r="BF526" s="3"/>
      <c r="BG526" s="3"/>
      <c r="BH526" s="3"/>
      <c r="BI526" s="3"/>
      <c r="BJ526" s="3"/>
      <c r="BK526" s="3"/>
      <c r="BL526" s="3"/>
      <c r="BM526" s="55"/>
    </row>
    <row r="527" spans="1:65">
      <c r="A527" s="30"/>
      <c r="B527" s="20" t="s">
        <v>272</v>
      </c>
      <c r="C527" s="12"/>
      <c r="D527" s="23">
        <v>0.16166666666666668</v>
      </c>
      <c r="E527" s="23">
        <v>0.13166666666666668</v>
      </c>
      <c r="F527" s="23">
        <v>0.245</v>
      </c>
      <c r="G527" s="23">
        <v>9.9999999999999992E-2</v>
      </c>
      <c r="H527" s="23">
        <v>0.13583333333333333</v>
      </c>
      <c r="I527" s="23">
        <v>0.17466666666666666</v>
      </c>
      <c r="J527" s="23">
        <v>0.19333333333333333</v>
      </c>
      <c r="K527" s="23">
        <v>0.16583333333333336</v>
      </c>
      <c r="L527" s="23">
        <v>0.21666666666666665</v>
      </c>
      <c r="M527" s="23">
        <v>0.18166666666666664</v>
      </c>
      <c r="N527" s="23">
        <v>0.15666666666666668</v>
      </c>
      <c r="O527" s="15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  <c r="AX527" s="3"/>
      <c r="AY527" s="3"/>
      <c r="AZ527" s="3"/>
      <c r="BA527" s="3"/>
      <c r="BB527" s="3"/>
      <c r="BC527" s="3"/>
      <c r="BD527" s="3"/>
      <c r="BE527" s="3"/>
      <c r="BF527" s="3"/>
      <c r="BG527" s="3"/>
      <c r="BH527" s="3"/>
      <c r="BI527" s="3"/>
      <c r="BJ527" s="3"/>
      <c r="BK527" s="3"/>
      <c r="BL527" s="3"/>
      <c r="BM527" s="55"/>
    </row>
    <row r="528" spans="1:65">
      <c r="A528" s="30"/>
      <c r="B528" s="3" t="s">
        <v>273</v>
      </c>
      <c r="C528" s="29"/>
      <c r="D528" s="11">
        <v>0.16</v>
      </c>
      <c r="E528" s="11">
        <v>0.13</v>
      </c>
      <c r="F528" s="11">
        <v>0.25</v>
      </c>
      <c r="G528" s="11">
        <v>0.1</v>
      </c>
      <c r="H528" s="11">
        <v>0.13500000000000001</v>
      </c>
      <c r="I528" s="11">
        <v>0.17599999999999999</v>
      </c>
      <c r="J528" s="11">
        <v>0.19</v>
      </c>
      <c r="K528" s="11">
        <v>0.16400000000000001</v>
      </c>
      <c r="L528" s="11">
        <v>0.2</v>
      </c>
      <c r="M528" s="11">
        <v>0.18</v>
      </c>
      <c r="N528" s="11">
        <v>0.16</v>
      </c>
      <c r="O528" s="15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  <c r="AX528" s="3"/>
      <c r="AY528" s="3"/>
      <c r="AZ528" s="3"/>
      <c r="BA528" s="3"/>
      <c r="BB528" s="3"/>
      <c r="BC528" s="3"/>
      <c r="BD528" s="3"/>
      <c r="BE528" s="3"/>
      <c r="BF528" s="3"/>
      <c r="BG528" s="3"/>
      <c r="BH528" s="3"/>
      <c r="BI528" s="3"/>
      <c r="BJ528" s="3"/>
      <c r="BK528" s="3"/>
      <c r="BL528" s="3"/>
      <c r="BM528" s="55"/>
    </row>
    <row r="529" spans="1:65">
      <c r="A529" s="30"/>
      <c r="B529" s="3" t="s">
        <v>274</v>
      </c>
      <c r="C529" s="29"/>
      <c r="D529" s="24">
        <v>2.5819888974716139E-3</v>
      </c>
      <c r="E529" s="24">
        <v>7.5277265270908165E-3</v>
      </c>
      <c r="F529" s="24">
        <v>2.6645825188948466E-2</v>
      </c>
      <c r="G529" s="24">
        <v>1.5202354861220293E-17</v>
      </c>
      <c r="H529" s="24">
        <v>6.6458006791256267E-3</v>
      </c>
      <c r="I529" s="24">
        <v>4.2739521132865521E-3</v>
      </c>
      <c r="J529" s="24">
        <v>5.1639777949432277E-3</v>
      </c>
      <c r="K529" s="24">
        <v>5.4191020166321439E-3</v>
      </c>
      <c r="L529" s="24">
        <v>4.0824829046386638E-2</v>
      </c>
      <c r="M529" s="24">
        <v>4.0824829046386332E-3</v>
      </c>
      <c r="N529" s="24">
        <v>5.1639777949432268E-3</v>
      </c>
      <c r="O529" s="15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  <c r="AX529" s="3"/>
      <c r="AY529" s="3"/>
      <c r="AZ529" s="3"/>
      <c r="BA529" s="3"/>
      <c r="BB529" s="3"/>
      <c r="BC529" s="3"/>
      <c r="BD529" s="3"/>
      <c r="BE529" s="3"/>
      <c r="BF529" s="3"/>
      <c r="BG529" s="3"/>
      <c r="BH529" s="3"/>
      <c r="BI529" s="3"/>
      <c r="BJ529" s="3"/>
      <c r="BK529" s="3"/>
      <c r="BL529" s="3"/>
      <c r="BM529" s="55"/>
    </row>
    <row r="530" spans="1:65">
      <c r="A530" s="30"/>
      <c r="B530" s="3" t="s">
        <v>87</v>
      </c>
      <c r="C530" s="29"/>
      <c r="D530" s="13">
        <v>1.5971065345185238E-2</v>
      </c>
      <c r="E530" s="13">
        <v>5.7172606534866957E-2</v>
      </c>
      <c r="F530" s="13">
        <v>0.10875847015897333</v>
      </c>
      <c r="G530" s="13">
        <v>1.5202354861220294E-16</v>
      </c>
      <c r="H530" s="13">
        <v>4.8926139969023022E-2</v>
      </c>
      <c r="I530" s="13">
        <v>2.4469191488281788E-2</v>
      </c>
      <c r="J530" s="13">
        <v>2.6710229973844282E-2</v>
      </c>
      <c r="K530" s="13">
        <v>3.2678002110344578E-2</v>
      </c>
      <c r="L530" s="13">
        <v>0.18842228790639989</v>
      </c>
      <c r="M530" s="13">
        <v>2.247238296131358E-2</v>
      </c>
      <c r="N530" s="13">
        <v>3.2961560393254638E-2</v>
      </c>
      <c r="O530" s="15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  <c r="AX530" s="3"/>
      <c r="AY530" s="3"/>
      <c r="AZ530" s="3"/>
      <c r="BA530" s="3"/>
      <c r="BB530" s="3"/>
      <c r="BC530" s="3"/>
      <c r="BD530" s="3"/>
      <c r="BE530" s="3"/>
      <c r="BF530" s="3"/>
      <c r="BG530" s="3"/>
      <c r="BH530" s="3"/>
      <c r="BI530" s="3"/>
      <c r="BJ530" s="3"/>
      <c r="BK530" s="3"/>
      <c r="BL530" s="3"/>
      <c r="BM530" s="55"/>
    </row>
    <row r="531" spans="1:65">
      <c r="A531" s="30"/>
      <c r="B531" s="3" t="s">
        <v>275</v>
      </c>
      <c r="C531" s="29"/>
      <c r="D531" s="13">
        <v>-6.147540983606592E-3</v>
      </c>
      <c r="E531" s="13">
        <v>-0.19057377049180324</v>
      </c>
      <c r="F531" s="13">
        <v>0.50614754098360648</v>
      </c>
      <c r="G531" s="13">
        <v>-0.38524590163934436</v>
      </c>
      <c r="H531" s="13">
        <v>-0.16495901639344268</v>
      </c>
      <c r="I531" s="13">
        <v>7.3770491803278659E-2</v>
      </c>
      <c r="J531" s="13">
        <v>0.1885245901639343</v>
      </c>
      <c r="K531" s="13">
        <v>1.9467213114754189E-2</v>
      </c>
      <c r="L531" s="13">
        <v>0.33196721311475375</v>
      </c>
      <c r="M531" s="13">
        <v>0.11680327868852425</v>
      </c>
      <c r="N531" s="13">
        <v>-3.688524590163933E-2</v>
      </c>
      <c r="O531" s="15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  <c r="AX531" s="3"/>
      <c r="AY531" s="3"/>
      <c r="AZ531" s="3"/>
      <c r="BA531" s="3"/>
      <c r="BB531" s="3"/>
      <c r="BC531" s="3"/>
      <c r="BD531" s="3"/>
      <c r="BE531" s="3"/>
      <c r="BF531" s="3"/>
      <c r="BG531" s="3"/>
      <c r="BH531" s="3"/>
      <c r="BI531" s="3"/>
      <c r="BJ531" s="3"/>
      <c r="BK531" s="3"/>
      <c r="BL531" s="3"/>
      <c r="BM531" s="55"/>
    </row>
    <row r="532" spans="1:65">
      <c r="A532" s="30"/>
      <c r="B532" s="46" t="s">
        <v>276</v>
      </c>
      <c r="C532" s="47"/>
      <c r="D532" s="45">
        <v>0.18</v>
      </c>
      <c r="E532" s="45">
        <v>1.46</v>
      </c>
      <c r="F532" s="45">
        <v>3.37</v>
      </c>
      <c r="G532" s="45" t="s">
        <v>277</v>
      </c>
      <c r="H532" s="45">
        <v>1.28</v>
      </c>
      <c r="I532" s="45">
        <v>0.38</v>
      </c>
      <c r="J532" s="45">
        <v>1.17</v>
      </c>
      <c r="K532" s="45">
        <v>0</v>
      </c>
      <c r="L532" s="45" t="s">
        <v>277</v>
      </c>
      <c r="M532" s="45">
        <v>0.67</v>
      </c>
      <c r="N532" s="45">
        <v>0.39</v>
      </c>
      <c r="O532" s="15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  <c r="AV532" s="3"/>
      <c r="AW532" s="3"/>
      <c r="AX532" s="3"/>
      <c r="AY532" s="3"/>
      <c r="AZ532" s="3"/>
      <c r="BA532" s="3"/>
      <c r="BB532" s="3"/>
      <c r="BC532" s="3"/>
      <c r="BD532" s="3"/>
      <c r="BE532" s="3"/>
      <c r="BF532" s="3"/>
      <c r="BG532" s="3"/>
      <c r="BH532" s="3"/>
      <c r="BI532" s="3"/>
      <c r="BJ532" s="3"/>
      <c r="BK532" s="3"/>
      <c r="BL532" s="3"/>
      <c r="BM532" s="55"/>
    </row>
    <row r="533" spans="1:65">
      <c r="B533" s="31" t="s">
        <v>305</v>
      </c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BM533" s="55"/>
    </row>
    <row r="534" spans="1:65">
      <c r="BM534" s="55"/>
    </row>
    <row r="535" spans="1:65" ht="15">
      <c r="B535" s="8" t="s">
        <v>511</v>
      </c>
      <c r="BM535" s="28" t="s">
        <v>67</v>
      </c>
    </row>
    <row r="536" spans="1:65" ht="15">
      <c r="A536" s="25" t="s">
        <v>55</v>
      </c>
      <c r="B536" s="18" t="s">
        <v>111</v>
      </c>
      <c r="C536" s="15" t="s">
        <v>112</v>
      </c>
      <c r="D536" s="16" t="s">
        <v>230</v>
      </c>
      <c r="E536" s="17" t="s">
        <v>230</v>
      </c>
      <c r="F536" s="17" t="s">
        <v>230</v>
      </c>
      <c r="G536" s="17" t="s">
        <v>230</v>
      </c>
      <c r="H536" s="17" t="s">
        <v>230</v>
      </c>
      <c r="I536" s="17" t="s">
        <v>230</v>
      </c>
      <c r="J536" s="17" t="s">
        <v>230</v>
      </c>
      <c r="K536" s="17" t="s">
        <v>230</v>
      </c>
      <c r="L536" s="17" t="s">
        <v>230</v>
      </c>
      <c r="M536" s="17" t="s">
        <v>230</v>
      </c>
      <c r="N536" s="17" t="s">
        <v>230</v>
      </c>
      <c r="O536" s="17" t="s">
        <v>230</v>
      </c>
      <c r="P536" s="17" t="s">
        <v>230</v>
      </c>
      <c r="Q536" s="17" t="s">
        <v>230</v>
      </c>
      <c r="R536" s="17" t="s">
        <v>230</v>
      </c>
      <c r="S536" s="17" t="s">
        <v>230</v>
      </c>
      <c r="T536" s="17" t="s">
        <v>230</v>
      </c>
      <c r="U536" s="17" t="s">
        <v>230</v>
      </c>
      <c r="V536" s="17" t="s">
        <v>230</v>
      </c>
      <c r="W536" s="17" t="s">
        <v>230</v>
      </c>
      <c r="X536" s="17" t="s">
        <v>230</v>
      </c>
      <c r="Y536" s="17" t="s">
        <v>230</v>
      </c>
      <c r="Z536" s="17" t="s">
        <v>230</v>
      </c>
      <c r="AA536" s="15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  <c r="AX536" s="3"/>
      <c r="AY536" s="3"/>
      <c r="AZ536" s="3"/>
      <c r="BA536" s="3"/>
      <c r="BB536" s="3"/>
      <c r="BC536" s="3"/>
      <c r="BD536" s="3"/>
      <c r="BE536" s="3"/>
      <c r="BF536" s="3"/>
      <c r="BG536" s="3"/>
      <c r="BH536" s="3"/>
      <c r="BI536" s="3"/>
      <c r="BJ536" s="3"/>
      <c r="BK536" s="3"/>
      <c r="BL536" s="3"/>
      <c r="BM536" s="28">
        <v>1</v>
      </c>
    </row>
    <row r="537" spans="1:65">
      <c r="A537" s="30"/>
      <c r="B537" s="19" t="s">
        <v>231</v>
      </c>
      <c r="C537" s="9" t="s">
        <v>231</v>
      </c>
      <c r="D537" s="151" t="s">
        <v>233</v>
      </c>
      <c r="E537" s="152" t="s">
        <v>234</v>
      </c>
      <c r="F537" s="152" t="s">
        <v>235</v>
      </c>
      <c r="G537" s="152" t="s">
        <v>236</v>
      </c>
      <c r="H537" s="152" t="s">
        <v>238</v>
      </c>
      <c r="I537" s="152" t="s">
        <v>239</v>
      </c>
      <c r="J537" s="152" t="s">
        <v>240</v>
      </c>
      <c r="K537" s="152" t="s">
        <v>241</v>
      </c>
      <c r="L537" s="152" t="s">
        <v>242</v>
      </c>
      <c r="M537" s="152" t="s">
        <v>245</v>
      </c>
      <c r="N537" s="152" t="s">
        <v>246</v>
      </c>
      <c r="O537" s="152" t="s">
        <v>247</v>
      </c>
      <c r="P537" s="152" t="s">
        <v>248</v>
      </c>
      <c r="Q537" s="152" t="s">
        <v>250</v>
      </c>
      <c r="R537" s="152" t="s">
        <v>251</v>
      </c>
      <c r="S537" s="152" t="s">
        <v>252</v>
      </c>
      <c r="T537" s="152" t="s">
        <v>253</v>
      </c>
      <c r="U537" s="152" t="s">
        <v>255</v>
      </c>
      <c r="V537" s="152" t="s">
        <v>259</v>
      </c>
      <c r="W537" s="152" t="s">
        <v>260</v>
      </c>
      <c r="X537" s="152" t="s">
        <v>261</v>
      </c>
      <c r="Y537" s="152" t="s">
        <v>262</v>
      </c>
      <c r="Z537" s="152" t="s">
        <v>263</v>
      </c>
      <c r="AA537" s="15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  <c r="AX537" s="3"/>
      <c r="AY537" s="3"/>
      <c r="AZ537" s="3"/>
      <c r="BA537" s="3"/>
      <c r="BB537" s="3"/>
      <c r="BC537" s="3"/>
      <c r="BD537" s="3"/>
      <c r="BE537" s="3"/>
      <c r="BF537" s="3"/>
      <c r="BG537" s="3"/>
      <c r="BH537" s="3"/>
      <c r="BI537" s="3"/>
      <c r="BJ537" s="3"/>
      <c r="BK537" s="3"/>
      <c r="BL537" s="3"/>
      <c r="BM537" s="28" t="s">
        <v>1</v>
      </c>
    </row>
    <row r="538" spans="1:65">
      <c r="A538" s="30"/>
      <c r="B538" s="19"/>
      <c r="C538" s="9"/>
      <c r="D538" s="10" t="s">
        <v>279</v>
      </c>
      <c r="E538" s="11" t="s">
        <v>281</v>
      </c>
      <c r="F538" s="11" t="s">
        <v>281</v>
      </c>
      <c r="G538" s="11" t="s">
        <v>282</v>
      </c>
      <c r="H538" s="11" t="s">
        <v>282</v>
      </c>
      <c r="I538" s="11" t="s">
        <v>279</v>
      </c>
      <c r="J538" s="11" t="s">
        <v>281</v>
      </c>
      <c r="K538" s="11" t="s">
        <v>282</v>
      </c>
      <c r="L538" s="11" t="s">
        <v>279</v>
      </c>
      <c r="M538" s="11" t="s">
        <v>282</v>
      </c>
      <c r="N538" s="11" t="s">
        <v>279</v>
      </c>
      <c r="O538" s="11" t="s">
        <v>281</v>
      </c>
      <c r="P538" s="11" t="s">
        <v>282</v>
      </c>
      <c r="Q538" s="11" t="s">
        <v>281</v>
      </c>
      <c r="R538" s="11" t="s">
        <v>281</v>
      </c>
      <c r="S538" s="11" t="s">
        <v>279</v>
      </c>
      <c r="T538" s="11" t="s">
        <v>282</v>
      </c>
      <c r="U538" s="11" t="s">
        <v>279</v>
      </c>
      <c r="V538" s="11" t="s">
        <v>279</v>
      </c>
      <c r="W538" s="11" t="s">
        <v>282</v>
      </c>
      <c r="X538" s="11" t="s">
        <v>279</v>
      </c>
      <c r="Y538" s="11" t="s">
        <v>282</v>
      </c>
      <c r="Z538" s="11" t="s">
        <v>279</v>
      </c>
      <c r="AA538" s="15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  <c r="AX538" s="3"/>
      <c r="AY538" s="3"/>
      <c r="AZ538" s="3"/>
      <c r="BA538" s="3"/>
      <c r="BB538" s="3"/>
      <c r="BC538" s="3"/>
      <c r="BD538" s="3"/>
      <c r="BE538" s="3"/>
      <c r="BF538" s="3"/>
      <c r="BG538" s="3"/>
      <c r="BH538" s="3"/>
      <c r="BI538" s="3"/>
      <c r="BJ538" s="3"/>
      <c r="BK538" s="3"/>
      <c r="BL538" s="3"/>
      <c r="BM538" s="28">
        <v>2</v>
      </c>
    </row>
    <row r="539" spans="1:65">
      <c r="A539" s="30"/>
      <c r="B539" s="19"/>
      <c r="C539" s="9"/>
      <c r="D539" s="26" t="s">
        <v>291</v>
      </c>
      <c r="E539" s="26" t="s">
        <v>292</v>
      </c>
      <c r="F539" s="26" t="s">
        <v>291</v>
      </c>
      <c r="G539" s="26" t="s">
        <v>293</v>
      </c>
      <c r="H539" s="26" t="s">
        <v>293</v>
      </c>
      <c r="I539" s="26" t="s">
        <v>117</v>
      </c>
      <c r="J539" s="26" t="s">
        <v>269</v>
      </c>
      <c r="K539" s="26" t="s">
        <v>293</v>
      </c>
      <c r="L539" s="26" t="s">
        <v>291</v>
      </c>
      <c r="M539" s="26" t="s">
        <v>294</v>
      </c>
      <c r="N539" s="26" t="s">
        <v>293</v>
      </c>
      <c r="O539" s="26" t="s">
        <v>294</v>
      </c>
      <c r="P539" s="26" t="s">
        <v>291</v>
      </c>
      <c r="Q539" s="26" t="s">
        <v>293</v>
      </c>
      <c r="R539" s="26" t="s">
        <v>295</v>
      </c>
      <c r="S539" s="26" t="s">
        <v>291</v>
      </c>
      <c r="T539" s="26" t="s">
        <v>294</v>
      </c>
      <c r="U539" s="26" t="s">
        <v>116</v>
      </c>
      <c r="V539" s="26" t="s">
        <v>291</v>
      </c>
      <c r="W539" s="26" t="s">
        <v>296</v>
      </c>
      <c r="X539" s="26" t="s">
        <v>291</v>
      </c>
      <c r="Y539" s="26" t="s">
        <v>291</v>
      </c>
      <c r="Z539" s="26" t="s">
        <v>291</v>
      </c>
      <c r="AA539" s="15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  <c r="AX539" s="3"/>
      <c r="AY539" s="3"/>
      <c r="AZ539" s="3"/>
      <c r="BA539" s="3"/>
      <c r="BB539" s="3"/>
      <c r="BC539" s="3"/>
      <c r="BD539" s="3"/>
      <c r="BE539" s="3"/>
      <c r="BF539" s="3"/>
      <c r="BG539" s="3"/>
      <c r="BH539" s="3"/>
      <c r="BI539" s="3"/>
      <c r="BJ539" s="3"/>
      <c r="BK539" s="3"/>
      <c r="BL539" s="3"/>
      <c r="BM539" s="28">
        <v>3</v>
      </c>
    </row>
    <row r="540" spans="1:65">
      <c r="A540" s="30"/>
      <c r="B540" s="18">
        <v>1</v>
      </c>
      <c r="C540" s="14">
        <v>1</v>
      </c>
      <c r="D540" s="22">
        <v>1.67</v>
      </c>
      <c r="E540" s="22">
        <v>1.54</v>
      </c>
      <c r="F540" s="22">
        <v>1.6200000000000003</v>
      </c>
      <c r="G540" s="22">
        <v>1.58</v>
      </c>
      <c r="H540" s="22">
        <v>1.6399999999999997</v>
      </c>
      <c r="I540" s="22">
        <v>1.506</v>
      </c>
      <c r="J540" s="147">
        <v>1.53</v>
      </c>
      <c r="K540" s="22">
        <v>1.6</v>
      </c>
      <c r="L540" s="147">
        <v>1.415</v>
      </c>
      <c r="M540" s="22">
        <v>1.6200000000000003</v>
      </c>
      <c r="N540" s="147">
        <v>1.7988</v>
      </c>
      <c r="O540" s="22">
        <v>1.53</v>
      </c>
      <c r="P540" s="147">
        <v>1.79</v>
      </c>
      <c r="Q540" s="22">
        <v>1.5700000000000003</v>
      </c>
      <c r="R540" s="22">
        <v>1.6199999999999999</v>
      </c>
      <c r="S540" s="22">
        <v>1.5700000000000003</v>
      </c>
      <c r="T540" s="22">
        <v>1.6199999999999999</v>
      </c>
      <c r="U540" s="22">
        <v>1.58</v>
      </c>
      <c r="V540" s="22">
        <v>1.5</v>
      </c>
      <c r="W540" s="22">
        <v>1.6399999999999997</v>
      </c>
      <c r="X540" s="22">
        <v>1.63</v>
      </c>
      <c r="Y540" s="22">
        <v>1.6200000000000003</v>
      </c>
      <c r="Z540" s="22">
        <v>1.55</v>
      </c>
      <c r="AA540" s="15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  <c r="AX540" s="3"/>
      <c r="AY540" s="3"/>
      <c r="AZ540" s="3"/>
      <c r="BA540" s="3"/>
      <c r="BB540" s="3"/>
      <c r="BC540" s="3"/>
      <c r="BD540" s="3"/>
      <c r="BE540" s="3"/>
      <c r="BF540" s="3"/>
      <c r="BG540" s="3"/>
      <c r="BH540" s="3"/>
      <c r="BI540" s="3"/>
      <c r="BJ540" s="3"/>
      <c r="BK540" s="3"/>
      <c r="BL540" s="3"/>
      <c r="BM540" s="28">
        <v>1</v>
      </c>
    </row>
    <row r="541" spans="1:65">
      <c r="A541" s="30"/>
      <c r="B541" s="19">
        <v>1</v>
      </c>
      <c r="C541" s="9">
        <v>2</v>
      </c>
      <c r="D541" s="11">
        <v>1.6399999999999997</v>
      </c>
      <c r="E541" s="11">
        <v>1.58</v>
      </c>
      <c r="F541" s="11">
        <v>1.6200000000000003</v>
      </c>
      <c r="G541" s="11">
        <v>1.6200000000000003</v>
      </c>
      <c r="H541" s="11">
        <v>1.6500000000000001</v>
      </c>
      <c r="I541" s="11">
        <v>1.5605</v>
      </c>
      <c r="J541" s="148">
        <v>1.43</v>
      </c>
      <c r="K541" s="11">
        <v>1.59</v>
      </c>
      <c r="L541" s="148">
        <v>1.4119999999999999</v>
      </c>
      <c r="M541" s="11">
        <v>1.59</v>
      </c>
      <c r="N541" s="148">
        <v>1.7934999999999999</v>
      </c>
      <c r="O541" s="11">
        <v>1.52</v>
      </c>
      <c r="P541" s="148">
        <v>1.9</v>
      </c>
      <c r="Q541" s="11">
        <v>1.59</v>
      </c>
      <c r="R541" s="11">
        <v>1.6</v>
      </c>
      <c r="S541" s="11">
        <v>1.59</v>
      </c>
      <c r="T541" s="11">
        <v>1.6099999999999999</v>
      </c>
      <c r="U541" s="11">
        <v>1.5700000000000003</v>
      </c>
      <c r="V541" s="11">
        <v>1.5</v>
      </c>
      <c r="W541" s="11">
        <v>1.6399999999999997</v>
      </c>
      <c r="X541" s="11">
        <v>1.6500000000000001</v>
      </c>
      <c r="Y541" s="11">
        <v>1.59</v>
      </c>
      <c r="Z541" s="11">
        <v>1.53</v>
      </c>
      <c r="AA541" s="15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  <c r="AX541" s="3"/>
      <c r="AY541" s="3"/>
      <c r="AZ541" s="3"/>
      <c r="BA541" s="3"/>
      <c r="BB541" s="3"/>
      <c r="BC541" s="3"/>
      <c r="BD541" s="3"/>
      <c r="BE541" s="3"/>
      <c r="BF541" s="3"/>
      <c r="BG541" s="3"/>
      <c r="BH541" s="3"/>
      <c r="BI541" s="3"/>
      <c r="BJ541" s="3"/>
      <c r="BK541" s="3"/>
      <c r="BL541" s="3"/>
      <c r="BM541" s="28" t="e">
        <v>#N/A</v>
      </c>
    </row>
    <row r="542" spans="1:65">
      <c r="A542" s="30"/>
      <c r="B542" s="19">
        <v>1</v>
      </c>
      <c r="C542" s="9">
        <v>3</v>
      </c>
      <c r="D542" s="11">
        <v>1.6200000000000003</v>
      </c>
      <c r="E542" s="11">
        <v>1.56</v>
      </c>
      <c r="F542" s="11">
        <v>1.6500000000000001</v>
      </c>
      <c r="G542" s="11">
        <v>1.6099999999999999</v>
      </c>
      <c r="H542" s="11">
        <v>1.63</v>
      </c>
      <c r="I542" s="149">
        <v>1.5785</v>
      </c>
      <c r="J542" s="148">
        <v>1.43</v>
      </c>
      <c r="K542" s="11">
        <v>1.59</v>
      </c>
      <c r="L542" s="148">
        <v>1.4159999999999999</v>
      </c>
      <c r="M542" s="11">
        <v>1.63</v>
      </c>
      <c r="N542" s="148">
        <v>1.7885000000000002</v>
      </c>
      <c r="O542" s="11">
        <v>1.54</v>
      </c>
      <c r="P542" s="149">
        <v>2.1</v>
      </c>
      <c r="Q542" s="11">
        <v>1.59</v>
      </c>
      <c r="R542" s="11">
        <v>1.69</v>
      </c>
      <c r="S542" s="11">
        <v>1.58</v>
      </c>
      <c r="T542" s="11">
        <v>1.63</v>
      </c>
      <c r="U542" s="11">
        <v>1.58</v>
      </c>
      <c r="V542" s="11">
        <v>1.51</v>
      </c>
      <c r="W542" s="11">
        <v>1.6500000000000001</v>
      </c>
      <c r="X542" s="11">
        <v>1.6399999999999997</v>
      </c>
      <c r="Y542" s="11">
        <v>1.6</v>
      </c>
      <c r="Z542" s="11">
        <v>1.53</v>
      </c>
      <c r="AA542" s="15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  <c r="AX542" s="3"/>
      <c r="AY542" s="3"/>
      <c r="AZ542" s="3"/>
      <c r="BA542" s="3"/>
      <c r="BB542" s="3"/>
      <c r="BC542" s="3"/>
      <c r="BD542" s="3"/>
      <c r="BE542" s="3"/>
      <c r="BF542" s="3"/>
      <c r="BG542" s="3"/>
      <c r="BH542" s="3"/>
      <c r="BI542" s="3"/>
      <c r="BJ542" s="3"/>
      <c r="BK542" s="3"/>
      <c r="BL542" s="3"/>
      <c r="BM542" s="28">
        <v>16</v>
      </c>
    </row>
    <row r="543" spans="1:65">
      <c r="A543" s="30"/>
      <c r="B543" s="19">
        <v>1</v>
      </c>
      <c r="C543" s="9">
        <v>4</v>
      </c>
      <c r="D543" s="11">
        <v>1.6399999999999997</v>
      </c>
      <c r="E543" s="11">
        <v>1.55</v>
      </c>
      <c r="F543" s="11">
        <v>1.59</v>
      </c>
      <c r="G543" s="11">
        <v>1.58</v>
      </c>
      <c r="H543" s="11">
        <v>1.63</v>
      </c>
      <c r="I543" s="11">
        <v>1.5115000000000001</v>
      </c>
      <c r="J543" s="148">
        <v>1.51</v>
      </c>
      <c r="K543" s="11">
        <v>1.59</v>
      </c>
      <c r="L543" s="148">
        <v>1.385</v>
      </c>
      <c r="M543" s="11">
        <v>1.6399999999999997</v>
      </c>
      <c r="N543" s="148">
        <v>1.7921</v>
      </c>
      <c r="O543" s="11">
        <v>1.49</v>
      </c>
      <c r="P543" s="148">
        <v>1.8900000000000001</v>
      </c>
      <c r="Q543" s="11">
        <v>1.56</v>
      </c>
      <c r="R543" s="11">
        <v>1.5699999999999998</v>
      </c>
      <c r="S543" s="11">
        <v>1.5700000000000003</v>
      </c>
      <c r="T543" s="11">
        <v>1.6500000000000001</v>
      </c>
      <c r="U543" s="11">
        <v>1.53</v>
      </c>
      <c r="V543" s="149">
        <v>1.56</v>
      </c>
      <c r="W543" s="11">
        <v>1.6399999999999997</v>
      </c>
      <c r="X543" s="11">
        <v>1.63</v>
      </c>
      <c r="Y543" s="11">
        <v>1.5700000000000003</v>
      </c>
      <c r="Z543" s="11">
        <v>1.55</v>
      </c>
      <c r="AA543" s="15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  <c r="AX543" s="3"/>
      <c r="AY543" s="3"/>
      <c r="AZ543" s="3"/>
      <c r="BA543" s="3"/>
      <c r="BB543" s="3"/>
      <c r="BC543" s="3"/>
      <c r="BD543" s="3"/>
      <c r="BE543" s="3"/>
      <c r="BF543" s="3"/>
      <c r="BG543" s="3"/>
      <c r="BH543" s="3"/>
      <c r="BI543" s="3"/>
      <c r="BJ543" s="3"/>
      <c r="BK543" s="3"/>
      <c r="BL543" s="3"/>
      <c r="BM543" s="28">
        <v>1.5874859649122808</v>
      </c>
    </row>
    <row r="544" spans="1:65">
      <c r="A544" s="30"/>
      <c r="B544" s="19">
        <v>1</v>
      </c>
      <c r="C544" s="9">
        <v>5</v>
      </c>
      <c r="D544" s="11">
        <v>1.6200000000000003</v>
      </c>
      <c r="E544" s="11">
        <v>1.58</v>
      </c>
      <c r="F544" s="11">
        <v>1.6399999999999997</v>
      </c>
      <c r="G544" s="11">
        <v>1.6200000000000003</v>
      </c>
      <c r="H544" s="11">
        <v>1.63</v>
      </c>
      <c r="I544" s="11">
        <v>1.5049999999999999</v>
      </c>
      <c r="J544" s="148">
        <v>1.38</v>
      </c>
      <c r="K544" s="11">
        <v>1.5700000000000003</v>
      </c>
      <c r="L544" s="148">
        <v>1.4019999999999999</v>
      </c>
      <c r="M544" s="11">
        <v>1.58</v>
      </c>
      <c r="N544" s="148">
        <v>1.7826000000000002</v>
      </c>
      <c r="O544" s="11">
        <v>1.52</v>
      </c>
      <c r="P544" s="148">
        <v>1.9</v>
      </c>
      <c r="Q544" s="11">
        <v>1.56</v>
      </c>
      <c r="R544" s="11">
        <v>1.59</v>
      </c>
      <c r="S544" s="11">
        <v>1.5700000000000003</v>
      </c>
      <c r="T544" s="11">
        <v>1.63</v>
      </c>
      <c r="U544" s="11">
        <v>1.56</v>
      </c>
      <c r="V544" s="11">
        <v>1.5</v>
      </c>
      <c r="W544" s="11">
        <v>1.6099999999999999</v>
      </c>
      <c r="X544" s="11">
        <v>1.58</v>
      </c>
      <c r="Y544" s="11">
        <v>1.6099999999999999</v>
      </c>
      <c r="Z544" s="11">
        <v>1.55</v>
      </c>
      <c r="AA544" s="15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  <c r="AX544" s="3"/>
      <c r="AY544" s="3"/>
      <c r="AZ544" s="3"/>
      <c r="BA544" s="3"/>
      <c r="BB544" s="3"/>
      <c r="BC544" s="3"/>
      <c r="BD544" s="3"/>
      <c r="BE544" s="3"/>
      <c r="BF544" s="3"/>
      <c r="BG544" s="3"/>
      <c r="BH544" s="3"/>
      <c r="BI544" s="3"/>
      <c r="BJ544" s="3"/>
      <c r="BK544" s="3"/>
      <c r="BL544" s="3"/>
      <c r="BM544" s="28">
        <v>43</v>
      </c>
    </row>
    <row r="545" spans="1:65">
      <c r="A545" s="30"/>
      <c r="B545" s="19">
        <v>1</v>
      </c>
      <c r="C545" s="9">
        <v>6</v>
      </c>
      <c r="D545" s="11">
        <v>1.6399999999999997</v>
      </c>
      <c r="E545" s="11">
        <v>1.6</v>
      </c>
      <c r="F545" s="11">
        <v>1.6200000000000003</v>
      </c>
      <c r="G545" s="11">
        <v>1.56</v>
      </c>
      <c r="H545" s="11">
        <v>1.63</v>
      </c>
      <c r="I545" s="11">
        <v>1.5015000000000001</v>
      </c>
      <c r="J545" s="148">
        <v>1.5</v>
      </c>
      <c r="K545" s="11">
        <v>1.59</v>
      </c>
      <c r="L545" s="148">
        <v>1.415</v>
      </c>
      <c r="M545" s="11">
        <v>1.66</v>
      </c>
      <c r="N545" s="148">
        <v>1.7853999999999999</v>
      </c>
      <c r="O545" s="11">
        <v>1.49</v>
      </c>
      <c r="P545" s="148">
        <v>1.8799999999999997</v>
      </c>
      <c r="Q545" s="11">
        <v>1.54</v>
      </c>
      <c r="R545" s="11">
        <v>1.66</v>
      </c>
      <c r="S545" s="11">
        <v>1.55</v>
      </c>
      <c r="T545" s="11">
        <v>1.6199999999999999</v>
      </c>
      <c r="U545" s="11">
        <v>1.56</v>
      </c>
      <c r="V545" s="11">
        <v>1.5</v>
      </c>
      <c r="W545" s="11">
        <v>1.6500000000000001</v>
      </c>
      <c r="X545" s="11">
        <v>1.6099999999999999</v>
      </c>
      <c r="Y545" s="11">
        <v>1.6200000000000003</v>
      </c>
      <c r="Z545" s="11">
        <v>1.56</v>
      </c>
      <c r="AA545" s="15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  <c r="AX545" s="3"/>
      <c r="AY545" s="3"/>
      <c r="AZ545" s="3"/>
      <c r="BA545" s="3"/>
      <c r="BB545" s="3"/>
      <c r="BC545" s="3"/>
      <c r="BD545" s="3"/>
      <c r="BE545" s="3"/>
      <c r="BF545" s="3"/>
      <c r="BG545" s="3"/>
      <c r="BH545" s="3"/>
      <c r="BI545" s="3"/>
      <c r="BJ545" s="3"/>
      <c r="BK545" s="3"/>
      <c r="BL545" s="3"/>
      <c r="BM545" s="55"/>
    </row>
    <row r="546" spans="1:65">
      <c r="A546" s="30"/>
      <c r="B546" s="20" t="s">
        <v>272</v>
      </c>
      <c r="C546" s="12"/>
      <c r="D546" s="23">
        <v>1.638333333333333</v>
      </c>
      <c r="E546" s="23">
        <v>1.5683333333333334</v>
      </c>
      <c r="F546" s="23">
        <v>1.6233333333333337</v>
      </c>
      <c r="G546" s="23">
        <v>1.5950000000000004</v>
      </c>
      <c r="H546" s="23">
        <v>1.6349999999999998</v>
      </c>
      <c r="I546" s="23">
        <v>1.5271666666666668</v>
      </c>
      <c r="J546" s="23">
        <v>1.4633333333333332</v>
      </c>
      <c r="K546" s="23">
        <v>1.5883333333333336</v>
      </c>
      <c r="L546" s="23">
        <v>1.4075</v>
      </c>
      <c r="M546" s="23">
        <v>1.6199999999999999</v>
      </c>
      <c r="N546" s="23">
        <v>1.7901499999999999</v>
      </c>
      <c r="O546" s="23">
        <v>1.5149999999999999</v>
      </c>
      <c r="P546" s="23">
        <v>1.91</v>
      </c>
      <c r="Q546" s="23">
        <v>1.5683333333333334</v>
      </c>
      <c r="R546" s="23">
        <v>1.6216666666666668</v>
      </c>
      <c r="S546" s="23">
        <v>1.571666666666667</v>
      </c>
      <c r="T546" s="23">
        <v>1.6266666666666667</v>
      </c>
      <c r="U546" s="23">
        <v>1.5633333333333335</v>
      </c>
      <c r="V546" s="23">
        <v>1.5116666666666667</v>
      </c>
      <c r="W546" s="23">
        <v>1.6383333333333334</v>
      </c>
      <c r="X546" s="23">
        <v>1.6233333333333331</v>
      </c>
      <c r="Y546" s="23">
        <v>1.6016666666666668</v>
      </c>
      <c r="Z546" s="23">
        <v>1.5449999999999999</v>
      </c>
      <c r="AA546" s="15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  <c r="AU546" s="3"/>
      <c r="AV546" s="3"/>
      <c r="AW546" s="3"/>
      <c r="AX546" s="3"/>
      <c r="AY546" s="3"/>
      <c r="AZ546" s="3"/>
      <c r="BA546" s="3"/>
      <c r="BB546" s="3"/>
      <c r="BC546" s="3"/>
      <c r="BD546" s="3"/>
      <c r="BE546" s="3"/>
      <c r="BF546" s="3"/>
      <c r="BG546" s="3"/>
      <c r="BH546" s="3"/>
      <c r="BI546" s="3"/>
      <c r="BJ546" s="3"/>
      <c r="BK546" s="3"/>
      <c r="BL546" s="3"/>
      <c r="BM546" s="55"/>
    </row>
    <row r="547" spans="1:65">
      <c r="A547" s="30"/>
      <c r="B547" s="3" t="s">
        <v>273</v>
      </c>
      <c r="C547" s="29"/>
      <c r="D547" s="11">
        <v>1.6399999999999997</v>
      </c>
      <c r="E547" s="11">
        <v>1.57</v>
      </c>
      <c r="F547" s="11">
        <v>1.6200000000000003</v>
      </c>
      <c r="G547" s="11">
        <v>1.595</v>
      </c>
      <c r="H547" s="11">
        <v>1.63</v>
      </c>
      <c r="I547" s="11">
        <v>1.50875</v>
      </c>
      <c r="J547" s="11">
        <v>1.4649999999999999</v>
      </c>
      <c r="K547" s="11">
        <v>1.59</v>
      </c>
      <c r="L547" s="11">
        <v>1.4135</v>
      </c>
      <c r="M547" s="11">
        <v>1.625</v>
      </c>
      <c r="N547" s="11">
        <v>1.7903000000000002</v>
      </c>
      <c r="O547" s="11">
        <v>1.52</v>
      </c>
      <c r="P547" s="11">
        <v>1.895</v>
      </c>
      <c r="Q547" s="11">
        <v>1.5650000000000002</v>
      </c>
      <c r="R547" s="11">
        <v>1.6099999999999999</v>
      </c>
      <c r="S547" s="11">
        <v>1.5700000000000003</v>
      </c>
      <c r="T547" s="11">
        <v>1.625</v>
      </c>
      <c r="U547" s="11">
        <v>1.5650000000000002</v>
      </c>
      <c r="V547" s="11">
        <v>1.5</v>
      </c>
      <c r="W547" s="11">
        <v>1.6399999999999997</v>
      </c>
      <c r="X547" s="11">
        <v>1.63</v>
      </c>
      <c r="Y547" s="11">
        <v>1.605</v>
      </c>
      <c r="Z547" s="11">
        <v>1.55</v>
      </c>
      <c r="AA547" s="15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/>
      <c r="AX547" s="3"/>
      <c r="AY547" s="3"/>
      <c r="AZ547" s="3"/>
      <c r="BA547" s="3"/>
      <c r="BB547" s="3"/>
      <c r="BC547" s="3"/>
      <c r="BD547" s="3"/>
      <c r="BE547" s="3"/>
      <c r="BF547" s="3"/>
      <c r="BG547" s="3"/>
      <c r="BH547" s="3"/>
      <c r="BI547" s="3"/>
      <c r="BJ547" s="3"/>
      <c r="BK547" s="3"/>
      <c r="BL547" s="3"/>
      <c r="BM547" s="55"/>
    </row>
    <row r="548" spans="1:65">
      <c r="A548" s="30"/>
      <c r="B548" s="3" t="s">
        <v>274</v>
      </c>
      <c r="C548" s="29"/>
      <c r="D548" s="24">
        <v>1.8348478592697007E-2</v>
      </c>
      <c r="E548" s="24">
        <v>2.2286019533929058E-2</v>
      </c>
      <c r="F548" s="24">
        <v>2.0655911179772814E-2</v>
      </c>
      <c r="G548" s="24">
        <v>2.5099800796022351E-2</v>
      </c>
      <c r="H548" s="24">
        <v>8.3666002653408154E-3</v>
      </c>
      <c r="I548" s="24">
        <v>3.3436008533715068E-2</v>
      </c>
      <c r="J548" s="24">
        <v>5.8537737116040565E-2</v>
      </c>
      <c r="K548" s="24">
        <v>9.8319208025016754E-3</v>
      </c>
      <c r="L548" s="24">
        <v>1.2177848742696715E-2</v>
      </c>
      <c r="M548" s="24">
        <v>3.03315017762061E-2</v>
      </c>
      <c r="N548" s="24">
        <v>5.8674525988711016E-3</v>
      </c>
      <c r="O548" s="24">
        <v>2.0736441353327736E-2</v>
      </c>
      <c r="P548" s="24">
        <v>0.10198039027185574</v>
      </c>
      <c r="Q548" s="24">
        <v>1.9407902170679538E-2</v>
      </c>
      <c r="R548" s="24">
        <v>4.535048695071163E-2</v>
      </c>
      <c r="S548" s="24">
        <v>1.3291601358251253E-2</v>
      </c>
      <c r="T548" s="24">
        <v>1.3662601021279553E-2</v>
      </c>
      <c r="U548" s="24">
        <v>1.8618986725025287E-2</v>
      </c>
      <c r="V548" s="24">
        <v>2.4013884872437188E-2</v>
      </c>
      <c r="W548" s="24">
        <v>1.4719601443879814E-2</v>
      </c>
      <c r="X548" s="24">
        <v>2.5033311140691412E-2</v>
      </c>
      <c r="Y548" s="24">
        <v>1.9407902170679527E-2</v>
      </c>
      <c r="Z548" s="24">
        <v>1.2247448713915901E-2</v>
      </c>
      <c r="AA548" s="203"/>
      <c r="AB548" s="204"/>
      <c r="AC548" s="204"/>
      <c r="AD548" s="204"/>
      <c r="AE548" s="204"/>
      <c r="AF548" s="204"/>
      <c r="AG548" s="204"/>
      <c r="AH548" s="204"/>
      <c r="AI548" s="204"/>
      <c r="AJ548" s="204"/>
      <c r="AK548" s="204"/>
      <c r="AL548" s="204"/>
      <c r="AM548" s="204"/>
      <c r="AN548" s="204"/>
      <c r="AO548" s="204"/>
      <c r="AP548" s="204"/>
      <c r="AQ548" s="204"/>
      <c r="AR548" s="204"/>
      <c r="AS548" s="204"/>
      <c r="AT548" s="204"/>
      <c r="AU548" s="204"/>
      <c r="AV548" s="204"/>
      <c r="AW548" s="204"/>
      <c r="AX548" s="204"/>
      <c r="AY548" s="204"/>
      <c r="AZ548" s="204"/>
      <c r="BA548" s="204"/>
      <c r="BB548" s="204"/>
      <c r="BC548" s="204"/>
      <c r="BD548" s="204"/>
      <c r="BE548" s="204"/>
      <c r="BF548" s="204"/>
      <c r="BG548" s="204"/>
      <c r="BH548" s="204"/>
      <c r="BI548" s="204"/>
      <c r="BJ548" s="204"/>
      <c r="BK548" s="204"/>
      <c r="BL548" s="204"/>
      <c r="BM548" s="56"/>
    </row>
    <row r="549" spans="1:65">
      <c r="A549" s="30"/>
      <c r="B549" s="3" t="s">
        <v>87</v>
      </c>
      <c r="C549" s="29"/>
      <c r="D549" s="13">
        <v>1.1199478286488512E-2</v>
      </c>
      <c r="E549" s="13">
        <v>1.4210001828222565E-2</v>
      </c>
      <c r="F549" s="13">
        <v>1.2724380603556145E-2</v>
      </c>
      <c r="G549" s="13">
        <v>1.5736552223211502E-2</v>
      </c>
      <c r="H549" s="13">
        <v>5.1171867066304687E-3</v>
      </c>
      <c r="I549" s="13">
        <v>2.189414506191099E-2</v>
      </c>
      <c r="J549" s="13">
        <v>4.0003009418706541E-2</v>
      </c>
      <c r="K549" s="13">
        <v>6.1900865493189974E-3</v>
      </c>
      <c r="L549" s="13">
        <v>8.6521127834434924E-3</v>
      </c>
      <c r="M549" s="13">
        <v>1.8723149244571666E-2</v>
      </c>
      <c r="N549" s="13">
        <v>3.2776318179320737E-3</v>
      </c>
      <c r="O549" s="13">
        <v>1.3687420035199826E-2</v>
      </c>
      <c r="P549" s="13">
        <v>5.3392874487882588E-2</v>
      </c>
      <c r="Q549" s="13">
        <v>1.2374857919668143E-2</v>
      </c>
      <c r="R549" s="13">
        <v>2.7965356804138721E-2</v>
      </c>
      <c r="S549" s="13">
        <v>8.4570104082192475E-3</v>
      </c>
      <c r="T549" s="13">
        <v>8.399139972098086E-3</v>
      </c>
      <c r="U549" s="13">
        <v>1.1909799610890375E-2</v>
      </c>
      <c r="V549" s="13">
        <v>1.5885701128403873E-2</v>
      </c>
      <c r="W549" s="13">
        <v>8.9844973207811683E-3</v>
      </c>
      <c r="X549" s="13">
        <v>1.5420930887489579E-2</v>
      </c>
      <c r="Y549" s="13">
        <v>1.2117316651829049E-2</v>
      </c>
      <c r="Z549" s="13">
        <v>7.9271512711429782E-3</v>
      </c>
      <c r="AA549" s="15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  <c r="AX549" s="3"/>
      <c r="AY549" s="3"/>
      <c r="AZ549" s="3"/>
      <c r="BA549" s="3"/>
      <c r="BB549" s="3"/>
      <c r="BC549" s="3"/>
      <c r="BD549" s="3"/>
      <c r="BE549" s="3"/>
      <c r="BF549" s="3"/>
      <c r="BG549" s="3"/>
      <c r="BH549" s="3"/>
      <c r="BI549" s="3"/>
      <c r="BJ549" s="3"/>
      <c r="BK549" s="3"/>
      <c r="BL549" s="3"/>
      <c r="BM549" s="55"/>
    </row>
    <row r="550" spans="1:65">
      <c r="A550" s="30"/>
      <c r="B550" s="3" t="s">
        <v>275</v>
      </c>
      <c r="C550" s="29"/>
      <c r="D550" s="13">
        <v>3.2030121553775048E-2</v>
      </c>
      <c r="E550" s="13">
        <v>-1.2064756478023853E-2</v>
      </c>
      <c r="F550" s="13">
        <v>2.2581219118390061E-2</v>
      </c>
      <c r="G550" s="13">
        <v>4.7332922959950618E-3</v>
      </c>
      <c r="H550" s="13">
        <v>2.9930365457022878E-2</v>
      </c>
      <c r="I550" s="13">
        <v>-3.7996744272915217E-2</v>
      </c>
      <c r="J550" s="13">
        <v>-7.8207073525722759E-2</v>
      </c>
      <c r="K550" s="13">
        <v>5.3378010249027774E-4</v>
      </c>
      <c r="L550" s="13">
        <v>-0.11337798814632427</v>
      </c>
      <c r="M550" s="13">
        <v>2.0481463021637225E-2</v>
      </c>
      <c r="N550" s="13">
        <v>0.12766351298036049</v>
      </c>
      <c r="O550" s="13">
        <v>-4.5660854026061348E-2</v>
      </c>
      <c r="P550" s="13">
        <v>0.20316024343909089</v>
      </c>
      <c r="Q550" s="13">
        <v>-1.2064756478023853E-2</v>
      </c>
      <c r="R550" s="13">
        <v>2.1531341070013754E-2</v>
      </c>
      <c r="S550" s="13">
        <v>-9.9650003812713495E-3</v>
      </c>
      <c r="T550" s="13">
        <v>2.4680975215142009E-2</v>
      </c>
      <c r="U550" s="13">
        <v>-1.521439062315233E-2</v>
      </c>
      <c r="V550" s="13">
        <v>-4.7760610122813629E-2</v>
      </c>
      <c r="W550" s="13">
        <v>3.203012155377527E-2</v>
      </c>
      <c r="X550" s="13">
        <v>2.2581219118389617E-2</v>
      </c>
      <c r="Y550" s="13">
        <v>8.9328044894996239E-3</v>
      </c>
      <c r="Z550" s="13">
        <v>-2.6763049155290264E-2</v>
      </c>
      <c r="AA550" s="15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  <c r="AX550" s="3"/>
      <c r="AY550" s="3"/>
      <c r="AZ550" s="3"/>
      <c r="BA550" s="3"/>
      <c r="BB550" s="3"/>
      <c r="BC550" s="3"/>
      <c r="BD550" s="3"/>
      <c r="BE550" s="3"/>
      <c r="BF550" s="3"/>
      <c r="BG550" s="3"/>
      <c r="BH550" s="3"/>
      <c r="BI550" s="3"/>
      <c r="BJ550" s="3"/>
      <c r="BK550" s="3"/>
      <c r="BL550" s="3"/>
      <c r="BM550" s="55"/>
    </row>
    <row r="551" spans="1:65">
      <c r="A551" s="30"/>
      <c r="B551" s="46" t="s">
        <v>276</v>
      </c>
      <c r="C551" s="47"/>
      <c r="D551" s="45">
        <v>0.92</v>
      </c>
      <c r="E551" s="45">
        <v>0.56999999999999995</v>
      </c>
      <c r="F551" s="45">
        <v>0.6</v>
      </c>
      <c r="G551" s="45">
        <v>0</v>
      </c>
      <c r="H551" s="45">
        <v>0.85</v>
      </c>
      <c r="I551" s="45">
        <v>1.44</v>
      </c>
      <c r="J551" s="45">
        <v>2.8</v>
      </c>
      <c r="K551" s="45">
        <v>0.14000000000000001</v>
      </c>
      <c r="L551" s="45">
        <v>3.99</v>
      </c>
      <c r="M551" s="45">
        <v>0.53</v>
      </c>
      <c r="N551" s="45">
        <v>4.16</v>
      </c>
      <c r="O551" s="45">
        <v>1.7</v>
      </c>
      <c r="P551" s="45">
        <v>6.71</v>
      </c>
      <c r="Q551" s="45">
        <v>0.56999999999999995</v>
      </c>
      <c r="R551" s="45">
        <v>0.56999999999999995</v>
      </c>
      <c r="S551" s="45">
        <v>0.5</v>
      </c>
      <c r="T551" s="45">
        <v>0.67</v>
      </c>
      <c r="U551" s="45">
        <v>0.67</v>
      </c>
      <c r="V551" s="45">
        <v>1.77</v>
      </c>
      <c r="W551" s="45">
        <v>0.92</v>
      </c>
      <c r="X551" s="45">
        <v>0.6</v>
      </c>
      <c r="Y551" s="45">
        <v>0.14000000000000001</v>
      </c>
      <c r="Z551" s="45">
        <v>1.06</v>
      </c>
      <c r="AA551" s="15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  <c r="AX551" s="3"/>
      <c r="AY551" s="3"/>
      <c r="AZ551" s="3"/>
      <c r="BA551" s="3"/>
      <c r="BB551" s="3"/>
      <c r="BC551" s="3"/>
      <c r="BD551" s="3"/>
      <c r="BE551" s="3"/>
      <c r="BF551" s="3"/>
      <c r="BG551" s="3"/>
      <c r="BH551" s="3"/>
      <c r="BI551" s="3"/>
      <c r="BJ551" s="3"/>
      <c r="BK551" s="3"/>
      <c r="BL551" s="3"/>
      <c r="BM551" s="55"/>
    </row>
    <row r="552" spans="1:65">
      <c r="B552" s="31"/>
      <c r="C552" s="20"/>
      <c r="D552" s="20"/>
      <c r="E552" s="20"/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  <c r="BM552" s="55"/>
    </row>
    <row r="553" spans="1:65" ht="15">
      <c r="B553" s="8" t="s">
        <v>512</v>
      </c>
      <c r="BM553" s="28" t="s">
        <v>67</v>
      </c>
    </row>
    <row r="554" spans="1:65" ht="15">
      <c r="A554" s="25" t="s">
        <v>56</v>
      </c>
      <c r="B554" s="18" t="s">
        <v>111</v>
      </c>
      <c r="C554" s="15" t="s">
        <v>112</v>
      </c>
      <c r="D554" s="16" t="s">
        <v>230</v>
      </c>
      <c r="E554" s="17" t="s">
        <v>230</v>
      </c>
      <c r="F554" s="17" t="s">
        <v>230</v>
      </c>
      <c r="G554" s="17" t="s">
        <v>230</v>
      </c>
      <c r="H554" s="17" t="s">
        <v>230</v>
      </c>
      <c r="I554" s="17" t="s">
        <v>230</v>
      </c>
      <c r="J554" s="17" t="s">
        <v>230</v>
      </c>
      <c r="K554" s="17" t="s">
        <v>230</v>
      </c>
      <c r="L554" s="17" t="s">
        <v>230</v>
      </c>
      <c r="M554" s="17" t="s">
        <v>230</v>
      </c>
      <c r="N554" s="17" t="s">
        <v>230</v>
      </c>
      <c r="O554" s="17" t="s">
        <v>230</v>
      </c>
      <c r="P554" s="17" t="s">
        <v>230</v>
      </c>
      <c r="Q554" s="17" t="s">
        <v>230</v>
      </c>
      <c r="R554" s="17" t="s">
        <v>230</v>
      </c>
      <c r="S554" s="17" t="s">
        <v>230</v>
      </c>
      <c r="T554" s="17" t="s">
        <v>230</v>
      </c>
      <c r="U554" s="17" t="s">
        <v>230</v>
      </c>
      <c r="V554" s="17" t="s">
        <v>230</v>
      </c>
      <c r="W554" s="17" t="s">
        <v>230</v>
      </c>
      <c r="X554" s="17" t="s">
        <v>230</v>
      </c>
      <c r="Y554" s="17" t="s">
        <v>230</v>
      </c>
      <c r="Z554" s="17" t="s">
        <v>230</v>
      </c>
      <c r="AA554" s="15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  <c r="AX554" s="3"/>
      <c r="AY554" s="3"/>
      <c r="AZ554" s="3"/>
      <c r="BA554" s="3"/>
      <c r="BB554" s="3"/>
      <c r="BC554" s="3"/>
      <c r="BD554" s="3"/>
      <c r="BE554" s="3"/>
      <c r="BF554" s="3"/>
      <c r="BG554" s="3"/>
      <c r="BH554" s="3"/>
      <c r="BI554" s="3"/>
      <c r="BJ554" s="3"/>
      <c r="BK554" s="3"/>
      <c r="BL554" s="3"/>
      <c r="BM554" s="28">
        <v>1</v>
      </c>
    </row>
    <row r="555" spans="1:65">
      <c r="A555" s="30"/>
      <c r="B555" s="19" t="s">
        <v>231</v>
      </c>
      <c r="C555" s="9" t="s">
        <v>231</v>
      </c>
      <c r="D555" s="151" t="s">
        <v>233</v>
      </c>
      <c r="E555" s="152" t="s">
        <v>234</v>
      </c>
      <c r="F555" s="152" t="s">
        <v>235</v>
      </c>
      <c r="G555" s="152" t="s">
        <v>236</v>
      </c>
      <c r="H555" s="152" t="s">
        <v>238</v>
      </c>
      <c r="I555" s="152" t="s">
        <v>239</v>
      </c>
      <c r="J555" s="152" t="s">
        <v>240</v>
      </c>
      <c r="K555" s="152" t="s">
        <v>241</v>
      </c>
      <c r="L555" s="152" t="s">
        <v>242</v>
      </c>
      <c r="M555" s="152" t="s">
        <v>245</v>
      </c>
      <c r="N555" s="152" t="s">
        <v>246</v>
      </c>
      <c r="O555" s="152" t="s">
        <v>247</v>
      </c>
      <c r="P555" s="152" t="s">
        <v>248</v>
      </c>
      <c r="Q555" s="152" t="s">
        <v>250</v>
      </c>
      <c r="R555" s="152" t="s">
        <v>251</v>
      </c>
      <c r="S555" s="152" t="s">
        <v>252</v>
      </c>
      <c r="T555" s="152" t="s">
        <v>253</v>
      </c>
      <c r="U555" s="152" t="s">
        <v>255</v>
      </c>
      <c r="V555" s="152" t="s">
        <v>259</v>
      </c>
      <c r="W555" s="152" t="s">
        <v>260</v>
      </c>
      <c r="X555" s="152" t="s">
        <v>261</v>
      </c>
      <c r="Y555" s="152" t="s">
        <v>262</v>
      </c>
      <c r="Z555" s="152" t="s">
        <v>263</v>
      </c>
      <c r="AA555" s="15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  <c r="AX555" s="3"/>
      <c r="AY555" s="3"/>
      <c r="AZ555" s="3"/>
      <c r="BA555" s="3"/>
      <c r="BB555" s="3"/>
      <c r="BC555" s="3"/>
      <c r="BD555" s="3"/>
      <c r="BE555" s="3"/>
      <c r="BF555" s="3"/>
      <c r="BG555" s="3"/>
      <c r="BH555" s="3"/>
      <c r="BI555" s="3"/>
      <c r="BJ555" s="3"/>
      <c r="BK555" s="3"/>
      <c r="BL555" s="3"/>
      <c r="BM555" s="28" t="s">
        <v>1</v>
      </c>
    </row>
    <row r="556" spans="1:65">
      <c r="A556" s="30"/>
      <c r="B556" s="19"/>
      <c r="C556" s="9"/>
      <c r="D556" s="10" t="s">
        <v>279</v>
      </c>
      <c r="E556" s="11" t="s">
        <v>281</v>
      </c>
      <c r="F556" s="11" t="s">
        <v>281</v>
      </c>
      <c r="G556" s="11" t="s">
        <v>282</v>
      </c>
      <c r="H556" s="11" t="s">
        <v>282</v>
      </c>
      <c r="I556" s="11" t="s">
        <v>279</v>
      </c>
      <c r="J556" s="11" t="s">
        <v>281</v>
      </c>
      <c r="K556" s="11" t="s">
        <v>282</v>
      </c>
      <c r="L556" s="11" t="s">
        <v>279</v>
      </c>
      <c r="M556" s="11" t="s">
        <v>282</v>
      </c>
      <c r="N556" s="11" t="s">
        <v>279</v>
      </c>
      <c r="O556" s="11" t="s">
        <v>281</v>
      </c>
      <c r="P556" s="11" t="s">
        <v>282</v>
      </c>
      <c r="Q556" s="11" t="s">
        <v>281</v>
      </c>
      <c r="R556" s="11" t="s">
        <v>281</v>
      </c>
      <c r="S556" s="11" t="s">
        <v>279</v>
      </c>
      <c r="T556" s="11" t="s">
        <v>282</v>
      </c>
      <c r="U556" s="11" t="s">
        <v>279</v>
      </c>
      <c r="V556" s="11" t="s">
        <v>279</v>
      </c>
      <c r="W556" s="11" t="s">
        <v>282</v>
      </c>
      <c r="X556" s="11" t="s">
        <v>279</v>
      </c>
      <c r="Y556" s="11" t="s">
        <v>282</v>
      </c>
      <c r="Z556" s="11" t="s">
        <v>279</v>
      </c>
      <c r="AA556" s="15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  <c r="AX556" s="3"/>
      <c r="AY556" s="3"/>
      <c r="AZ556" s="3"/>
      <c r="BA556" s="3"/>
      <c r="BB556" s="3"/>
      <c r="BC556" s="3"/>
      <c r="BD556" s="3"/>
      <c r="BE556" s="3"/>
      <c r="BF556" s="3"/>
      <c r="BG556" s="3"/>
      <c r="BH556" s="3"/>
      <c r="BI556" s="3"/>
      <c r="BJ556" s="3"/>
      <c r="BK556" s="3"/>
      <c r="BL556" s="3"/>
      <c r="BM556" s="28">
        <v>3</v>
      </c>
    </row>
    <row r="557" spans="1:65">
      <c r="A557" s="30"/>
      <c r="B557" s="19"/>
      <c r="C557" s="9"/>
      <c r="D557" s="26" t="s">
        <v>291</v>
      </c>
      <c r="E557" s="26" t="s">
        <v>292</v>
      </c>
      <c r="F557" s="26" t="s">
        <v>291</v>
      </c>
      <c r="G557" s="26" t="s">
        <v>293</v>
      </c>
      <c r="H557" s="26" t="s">
        <v>293</v>
      </c>
      <c r="I557" s="26" t="s">
        <v>117</v>
      </c>
      <c r="J557" s="26" t="s">
        <v>269</v>
      </c>
      <c r="K557" s="26" t="s">
        <v>293</v>
      </c>
      <c r="L557" s="26" t="s">
        <v>291</v>
      </c>
      <c r="M557" s="26" t="s">
        <v>294</v>
      </c>
      <c r="N557" s="26" t="s">
        <v>293</v>
      </c>
      <c r="O557" s="26" t="s">
        <v>294</v>
      </c>
      <c r="P557" s="26" t="s">
        <v>291</v>
      </c>
      <c r="Q557" s="26" t="s">
        <v>293</v>
      </c>
      <c r="R557" s="26" t="s">
        <v>295</v>
      </c>
      <c r="S557" s="26" t="s">
        <v>291</v>
      </c>
      <c r="T557" s="26" t="s">
        <v>294</v>
      </c>
      <c r="U557" s="26" t="s">
        <v>116</v>
      </c>
      <c r="V557" s="26" t="s">
        <v>291</v>
      </c>
      <c r="W557" s="26" t="s">
        <v>296</v>
      </c>
      <c r="X557" s="26" t="s">
        <v>291</v>
      </c>
      <c r="Y557" s="26" t="s">
        <v>291</v>
      </c>
      <c r="Z557" s="26" t="s">
        <v>291</v>
      </c>
      <c r="AA557" s="15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  <c r="AX557" s="3"/>
      <c r="AY557" s="3"/>
      <c r="AZ557" s="3"/>
      <c r="BA557" s="3"/>
      <c r="BB557" s="3"/>
      <c r="BC557" s="3"/>
      <c r="BD557" s="3"/>
      <c r="BE557" s="3"/>
      <c r="BF557" s="3"/>
      <c r="BG557" s="3"/>
      <c r="BH557" s="3"/>
      <c r="BI557" s="3"/>
      <c r="BJ557" s="3"/>
      <c r="BK557" s="3"/>
      <c r="BL557" s="3"/>
      <c r="BM557" s="28">
        <v>3</v>
      </c>
    </row>
    <row r="558" spans="1:65">
      <c r="A558" s="30"/>
      <c r="B558" s="18">
        <v>1</v>
      </c>
      <c r="C558" s="14">
        <v>1</v>
      </c>
      <c r="D558" s="225">
        <v>7.110000000000001E-2</v>
      </c>
      <c r="E558" s="225">
        <v>7.4099999999999999E-2</v>
      </c>
      <c r="F558" s="225">
        <v>6.93E-2</v>
      </c>
      <c r="G558" s="225">
        <v>6.5500000000000003E-2</v>
      </c>
      <c r="H558" s="225">
        <v>6.8000000000000005E-2</v>
      </c>
      <c r="I558" s="225">
        <v>6.3E-2</v>
      </c>
      <c r="J558" s="225">
        <v>7.2000000000000008E-2</v>
      </c>
      <c r="K558" s="225">
        <v>7.2700000000000001E-2</v>
      </c>
      <c r="L558" s="225">
        <v>6.9170000000000009E-2</v>
      </c>
      <c r="M558" s="225">
        <v>6.9999999999999993E-2</v>
      </c>
      <c r="N558" s="225">
        <v>7.5800000000000006E-2</v>
      </c>
      <c r="O558" s="225">
        <v>7.22E-2</v>
      </c>
      <c r="P558" s="226">
        <v>8.1500000000000003E-2</v>
      </c>
      <c r="Q558" s="225">
        <v>6.9399999999999989E-2</v>
      </c>
      <c r="R558" s="225">
        <v>7.5800000000000006E-2</v>
      </c>
      <c r="S558" s="225">
        <v>6.4000000000000001E-2</v>
      </c>
      <c r="T558" s="225">
        <v>7.3499999999999996E-2</v>
      </c>
      <c r="U558" s="225">
        <v>7.17E-2</v>
      </c>
      <c r="V558" s="225">
        <v>6.59E-2</v>
      </c>
      <c r="W558" s="225">
        <v>7.2800000000000004E-2</v>
      </c>
      <c r="X558" s="225">
        <v>7.3599999999999999E-2</v>
      </c>
      <c r="Y558" s="225">
        <v>6.9099999999999995E-2</v>
      </c>
      <c r="Z558" s="225">
        <v>6.5200000000000008E-2</v>
      </c>
      <c r="AA558" s="203"/>
      <c r="AB558" s="204"/>
      <c r="AC558" s="204"/>
      <c r="AD558" s="204"/>
      <c r="AE558" s="204"/>
      <c r="AF558" s="204"/>
      <c r="AG558" s="204"/>
      <c r="AH558" s="204"/>
      <c r="AI558" s="204"/>
      <c r="AJ558" s="204"/>
      <c r="AK558" s="204"/>
      <c r="AL558" s="204"/>
      <c r="AM558" s="204"/>
      <c r="AN558" s="204"/>
      <c r="AO558" s="204"/>
      <c r="AP558" s="204"/>
      <c r="AQ558" s="204"/>
      <c r="AR558" s="204"/>
      <c r="AS558" s="204"/>
      <c r="AT558" s="204"/>
      <c r="AU558" s="204"/>
      <c r="AV558" s="204"/>
      <c r="AW558" s="204"/>
      <c r="AX558" s="204"/>
      <c r="AY558" s="204"/>
      <c r="AZ558" s="204"/>
      <c r="BA558" s="204"/>
      <c r="BB558" s="204"/>
      <c r="BC558" s="204"/>
      <c r="BD558" s="204"/>
      <c r="BE558" s="204"/>
      <c r="BF558" s="204"/>
      <c r="BG558" s="204"/>
      <c r="BH558" s="204"/>
      <c r="BI558" s="204"/>
      <c r="BJ558" s="204"/>
      <c r="BK558" s="204"/>
      <c r="BL558" s="204"/>
      <c r="BM558" s="227">
        <v>1</v>
      </c>
    </row>
    <row r="559" spans="1:65">
      <c r="A559" s="30"/>
      <c r="B559" s="19">
        <v>1</v>
      </c>
      <c r="C559" s="9">
        <v>2</v>
      </c>
      <c r="D559" s="24">
        <v>6.9999999999999993E-2</v>
      </c>
      <c r="E559" s="24">
        <v>7.3899999999999993E-2</v>
      </c>
      <c r="F559" s="24">
        <v>6.9199999999999998E-2</v>
      </c>
      <c r="G559" s="24">
        <v>6.6699999999999995E-2</v>
      </c>
      <c r="H559" s="24">
        <v>6.8199999999999997E-2</v>
      </c>
      <c r="I559" s="24">
        <v>6.5000000000000002E-2</v>
      </c>
      <c r="J559" s="24">
        <v>6.7000000000000004E-2</v>
      </c>
      <c r="K559" s="24">
        <v>7.3899999999999993E-2</v>
      </c>
      <c r="L559" s="24">
        <v>6.8180000000000004E-2</v>
      </c>
      <c r="M559" s="24">
        <v>7.0300000000000001E-2</v>
      </c>
      <c r="N559" s="24">
        <v>7.640000000000001E-2</v>
      </c>
      <c r="O559" s="24">
        <v>7.1800000000000003E-2</v>
      </c>
      <c r="P559" s="228">
        <v>8.7099999999999997E-2</v>
      </c>
      <c r="Q559" s="24">
        <v>7.0099999999999996E-2</v>
      </c>
      <c r="R559" s="24">
        <v>7.5800000000000006E-2</v>
      </c>
      <c r="S559" s="24">
        <v>6.3799999999999996E-2</v>
      </c>
      <c r="T559" s="24">
        <v>7.3599999999999999E-2</v>
      </c>
      <c r="U559" s="24">
        <v>7.1300000000000002E-2</v>
      </c>
      <c r="V559" s="24">
        <v>6.5200000000000008E-2</v>
      </c>
      <c r="W559" s="24">
        <v>7.3899999999999993E-2</v>
      </c>
      <c r="X559" s="24">
        <v>7.3899999999999993E-2</v>
      </c>
      <c r="Y559" s="24">
        <v>7.0599999999999996E-2</v>
      </c>
      <c r="Z559" s="24">
        <v>6.4799999999999996E-2</v>
      </c>
      <c r="AA559" s="203"/>
      <c r="AB559" s="204"/>
      <c r="AC559" s="204"/>
      <c r="AD559" s="204"/>
      <c r="AE559" s="204"/>
      <c r="AF559" s="204"/>
      <c r="AG559" s="204"/>
      <c r="AH559" s="204"/>
      <c r="AI559" s="204"/>
      <c r="AJ559" s="204"/>
      <c r="AK559" s="204"/>
      <c r="AL559" s="204"/>
      <c r="AM559" s="204"/>
      <c r="AN559" s="204"/>
      <c r="AO559" s="204"/>
      <c r="AP559" s="204"/>
      <c r="AQ559" s="204"/>
      <c r="AR559" s="204"/>
      <c r="AS559" s="204"/>
      <c r="AT559" s="204"/>
      <c r="AU559" s="204"/>
      <c r="AV559" s="204"/>
      <c r="AW559" s="204"/>
      <c r="AX559" s="204"/>
      <c r="AY559" s="204"/>
      <c r="AZ559" s="204"/>
      <c r="BA559" s="204"/>
      <c r="BB559" s="204"/>
      <c r="BC559" s="204"/>
      <c r="BD559" s="204"/>
      <c r="BE559" s="204"/>
      <c r="BF559" s="204"/>
      <c r="BG559" s="204"/>
      <c r="BH559" s="204"/>
      <c r="BI559" s="204"/>
      <c r="BJ559" s="204"/>
      <c r="BK559" s="204"/>
      <c r="BL559" s="204"/>
      <c r="BM559" s="227">
        <v>23</v>
      </c>
    </row>
    <row r="560" spans="1:65">
      <c r="A560" s="30"/>
      <c r="B560" s="19">
        <v>1</v>
      </c>
      <c r="C560" s="9">
        <v>3</v>
      </c>
      <c r="D560" s="24">
        <v>6.9099999999999995E-2</v>
      </c>
      <c r="E560" s="24">
        <v>6.9800000000000001E-2</v>
      </c>
      <c r="F560" s="24">
        <v>6.9599999999999995E-2</v>
      </c>
      <c r="G560" s="24">
        <v>6.6600000000000006E-2</v>
      </c>
      <c r="H560" s="24">
        <v>6.9399999999999989E-2</v>
      </c>
      <c r="I560" s="24">
        <v>6.5000000000000002E-2</v>
      </c>
      <c r="J560" s="24">
        <v>6.8000000000000005E-2</v>
      </c>
      <c r="K560" s="24">
        <v>7.2999999999999995E-2</v>
      </c>
      <c r="L560" s="24">
        <v>6.8239999999999995E-2</v>
      </c>
      <c r="M560" s="24">
        <v>6.8400000000000002E-2</v>
      </c>
      <c r="N560" s="24">
        <v>7.6600000000000001E-2</v>
      </c>
      <c r="O560" s="24">
        <v>7.2800000000000004E-2</v>
      </c>
      <c r="P560" s="231">
        <v>9.5899999999999999E-2</v>
      </c>
      <c r="Q560" s="24">
        <v>6.989999999999999E-2</v>
      </c>
      <c r="R560" s="24">
        <v>7.8399999999999997E-2</v>
      </c>
      <c r="S560" s="24">
        <v>6.3399999999999998E-2</v>
      </c>
      <c r="T560" s="24">
        <v>7.2900000000000006E-2</v>
      </c>
      <c r="U560" s="24">
        <v>7.2999999999999995E-2</v>
      </c>
      <c r="V560" s="24">
        <v>6.6900000000000001E-2</v>
      </c>
      <c r="W560" s="24">
        <v>7.4200000000000002E-2</v>
      </c>
      <c r="X560" s="24">
        <v>7.2700000000000001E-2</v>
      </c>
      <c r="Y560" s="24">
        <v>7.0900000000000005E-2</v>
      </c>
      <c r="Z560" s="24">
        <v>6.5000000000000002E-2</v>
      </c>
      <c r="AA560" s="203"/>
      <c r="AB560" s="204"/>
      <c r="AC560" s="204"/>
      <c r="AD560" s="204"/>
      <c r="AE560" s="204"/>
      <c r="AF560" s="204"/>
      <c r="AG560" s="204"/>
      <c r="AH560" s="204"/>
      <c r="AI560" s="204"/>
      <c r="AJ560" s="204"/>
      <c r="AK560" s="204"/>
      <c r="AL560" s="204"/>
      <c r="AM560" s="204"/>
      <c r="AN560" s="204"/>
      <c r="AO560" s="204"/>
      <c r="AP560" s="204"/>
      <c r="AQ560" s="204"/>
      <c r="AR560" s="204"/>
      <c r="AS560" s="204"/>
      <c r="AT560" s="204"/>
      <c r="AU560" s="204"/>
      <c r="AV560" s="204"/>
      <c r="AW560" s="204"/>
      <c r="AX560" s="204"/>
      <c r="AY560" s="204"/>
      <c r="AZ560" s="204"/>
      <c r="BA560" s="204"/>
      <c r="BB560" s="204"/>
      <c r="BC560" s="204"/>
      <c r="BD560" s="204"/>
      <c r="BE560" s="204"/>
      <c r="BF560" s="204"/>
      <c r="BG560" s="204"/>
      <c r="BH560" s="204"/>
      <c r="BI560" s="204"/>
      <c r="BJ560" s="204"/>
      <c r="BK560" s="204"/>
      <c r="BL560" s="204"/>
      <c r="BM560" s="227">
        <v>16</v>
      </c>
    </row>
    <row r="561" spans="1:65">
      <c r="A561" s="30"/>
      <c r="B561" s="19">
        <v>1</v>
      </c>
      <c r="C561" s="9">
        <v>4</v>
      </c>
      <c r="D561" s="24">
        <v>6.9499999999999992E-2</v>
      </c>
      <c r="E561" s="24">
        <v>7.1300000000000002E-2</v>
      </c>
      <c r="F561" s="24">
        <v>6.9399999999999989E-2</v>
      </c>
      <c r="G561" s="24">
        <v>6.2200000000000005E-2</v>
      </c>
      <c r="H561" s="24">
        <v>6.7799999999999999E-2</v>
      </c>
      <c r="I561" s="24">
        <v>6.3E-2</v>
      </c>
      <c r="J561" s="24">
        <v>7.2000000000000008E-2</v>
      </c>
      <c r="K561" s="24">
        <v>7.3899999999999993E-2</v>
      </c>
      <c r="L561" s="24">
        <v>6.7620000000000013E-2</v>
      </c>
      <c r="M561" s="24">
        <v>6.88E-2</v>
      </c>
      <c r="N561" s="24">
        <v>7.51E-2</v>
      </c>
      <c r="O561" s="24">
        <v>6.9999999999999993E-2</v>
      </c>
      <c r="P561" s="228">
        <v>8.5699999999999998E-2</v>
      </c>
      <c r="Q561" s="24">
        <v>6.9699999999999998E-2</v>
      </c>
      <c r="R561" s="24">
        <v>7.3300000000000004E-2</v>
      </c>
      <c r="S561" s="24">
        <v>6.3699999999999993E-2</v>
      </c>
      <c r="T561" s="24">
        <v>7.3800000000000004E-2</v>
      </c>
      <c r="U561" s="24">
        <v>7.2499999999999995E-2</v>
      </c>
      <c r="V561" s="24">
        <v>6.83E-2</v>
      </c>
      <c r="W561" s="24">
        <v>7.5199999999999989E-2</v>
      </c>
      <c r="X561" s="24">
        <v>7.2900000000000006E-2</v>
      </c>
      <c r="Y561" s="24">
        <v>7.17E-2</v>
      </c>
      <c r="Z561" s="24">
        <v>6.4199999999999993E-2</v>
      </c>
      <c r="AA561" s="203"/>
      <c r="AB561" s="204"/>
      <c r="AC561" s="204"/>
      <c r="AD561" s="204"/>
      <c r="AE561" s="204"/>
      <c r="AF561" s="204"/>
      <c r="AG561" s="204"/>
      <c r="AH561" s="204"/>
      <c r="AI561" s="204"/>
      <c r="AJ561" s="204"/>
      <c r="AK561" s="204"/>
      <c r="AL561" s="204"/>
      <c r="AM561" s="204"/>
      <c r="AN561" s="204"/>
      <c r="AO561" s="204"/>
      <c r="AP561" s="204"/>
      <c r="AQ561" s="204"/>
      <c r="AR561" s="204"/>
      <c r="AS561" s="204"/>
      <c r="AT561" s="204"/>
      <c r="AU561" s="204"/>
      <c r="AV561" s="204"/>
      <c r="AW561" s="204"/>
      <c r="AX561" s="204"/>
      <c r="AY561" s="204"/>
      <c r="AZ561" s="204"/>
      <c r="BA561" s="204"/>
      <c r="BB561" s="204"/>
      <c r="BC561" s="204"/>
      <c r="BD561" s="204"/>
      <c r="BE561" s="204"/>
      <c r="BF561" s="204"/>
      <c r="BG561" s="204"/>
      <c r="BH561" s="204"/>
      <c r="BI561" s="204"/>
      <c r="BJ561" s="204"/>
      <c r="BK561" s="204"/>
      <c r="BL561" s="204"/>
      <c r="BM561" s="227">
        <v>6.9905151515151517E-2</v>
      </c>
    </row>
    <row r="562" spans="1:65">
      <c r="A562" s="30"/>
      <c r="B562" s="19">
        <v>1</v>
      </c>
      <c r="C562" s="9">
        <v>5</v>
      </c>
      <c r="D562" s="24">
        <v>6.88E-2</v>
      </c>
      <c r="E562" s="24">
        <v>7.6499999999999999E-2</v>
      </c>
      <c r="F562" s="24">
        <v>6.9099999999999995E-2</v>
      </c>
      <c r="G562" s="24">
        <v>6.3500000000000001E-2</v>
      </c>
      <c r="H562" s="24">
        <v>6.5000000000000002E-2</v>
      </c>
      <c r="I562" s="24">
        <v>6.25E-2</v>
      </c>
      <c r="J562" s="24">
        <v>6.8999999999999992E-2</v>
      </c>
      <c r="K562" s="24">
        <v>7.2999999999999995E-2</v>
      </c>
      <c r="L562" s="24">
        <v>6.7330000000000001E-2</v>
      </c>
      <c r="M562" s="24">
        <v>6.8599999999999994E-2</v>
      </c>
      <c r="N562" s="24">
        <v>7.5199999999999989E-2</v>
      </c>
      <c r="O562" s="24">
        <v>7.1300000000000002E-2</v>
      </c>
      <c r="P562" s="228">
        <v>8.72E-2</v>
      </c>
      <c r="Q562" s="24">
        <v>6.9599999999999995E-2</v>
      </c>
      <c r="R562" s="24">
        <v>7.3899999999999993E-2</v>
      </c>
      <c r="S562" s="24">
        <v>6.359999999999999E-2</v>
      </c>
      <c r="T562" s="24">
        <v>7.4099999999999999E-2</v>
      </c>
      <c r="U562" s="24">
        <v>7.0199999999999999E-2</v>
      </c>
      <c r="V562" s="24">
        <v>6.6000000000000003E-2</v>
      </c>
      <c r="W562" s="24">
        <v>7.2499999999999995E-2</v>
      </c>
      <c r="X562" s="24">
        <v>7.0099999999999996E-2</v>
      </c>
      <c r="Y562" s="24">
        <v>6.9999999999999993E-2</v>
      </c>
      <c r="Z562" s="24">
        <v>6.5799999999999997E-2</v>
      </c>
      <c r="AA562" s="203"/>
      <c r="AB562" s="204"/>
      <c r="AC562" s="204"/>
      <c r="AD562" s="204"/>
      <c r="AE562" s="204"/>
      <c r="AF562" s="204"/>
      <c r="AG562" s="204"/>
      <c r="AH562" s="204"/>
      <c r="AI562" s="204"/>
      <c r="AJ562" s="204"/>
      <c r="AK562" s="204"/>
      <c r="AL562" s="204"/>
      <c r="AM562" s="204"/>
      <c r="AN562" s="204"/>
      <c r="AO562" s="204"/>
      <c r="AP562" s="204"/>
      <c r="AQ562" s="204"/>
      <c r="AR562" s="204"/>
      <c r="AS562" s="204"/>
      <c r="AT562" s="204"/>
      <c r="AU562" s="204"/>
      <c r="AV562" s="204"/>
      <c r="AW562" s="204"/>
      <c r="AX562" s="204"/>
      <c r="AY562" s="204"/>
      <c r="AZ562" s="204"/>
      <c r="BA562" s="204"/>
      <c r="BB562" s="204"/>
      <c r="BC562" s="204"/>
      <c r="BD562" s="204"/>
      <c r="BE562" s="204"/>
      <c r="BF562" s="204"/>
      <c r="BG562" s="204"/>
      <c r="BH562" s="204"/>
      <c r="BI562" s="204"/>
      <c r="BJ562" s="204"/>
      <c r="BK562" s="204"/>
      <c r="BL562" s="204"/>
      <c r="BM562" s="227">
        <v>44</v>
      </c>
    </row>
    <row r="563" spans="1:65">
      <c r="A563" s="30"/>
      <c r="B563" s="19">
        <v>1</v>
      </c>
      <c r="C563" s="9">
        <v>6</v>
      </c>
      <c r="D563" s="24">
        <v>6.989999999999999E-2</v>
      </c>
      <c r="E563" s="24">
        <v>7.5700000000000003E-2</v>
      </c>
      <c r="F563" s="24">
        <v>6.88E-2</v>
      </c>
      <c r="G563" s="24">
        <v>6.2200000000000005E-2</v>
      </c>
      <c r="H563" s="24">
        <v>6.6299999999999998E-2</v>
      </c>
      <c r="I563" s="24">
        <v>6.25E-2</v>
      </c>
      <c r="J563" s="24">
        <v>6.9999999999999993E-2</v>
      </c>
      <c r="K563" s="24">
        <v>7.3899999999999993E-2</v>
      </c>
      <c r="L563" s="24">
        <v>6.744E-2</v>
      </c>
      <c r="M563" s="24">
        <v>6.9599999999999995E-2</v>
      </c>
      <c r="N563" s="24">
        <v>7.5499999999999998E-2</v>
      </c>
      <c r="O563" s="24">
        <v>7.0199999999999999E-2</v>
      </c>
      <c r="P563" s="228">
        <v>8.4400000000000003E-2</v>
      </c>
      <c r="Q563" s="24">
        <v>6.8199999999999997E-2</v>
      </c>
      <c r="R563" s="24">
        <v>7.690000000000001E-2</v>
      </c>
      <c r="S563" s="24">
        <v>6.2600000000000003E-2</v>
      </c>
      <c r="T563" s="24">
        <v>7.3599999999999999E-2</v>
      </c>
      <c r="U563" s="24">
        <v>7.1400000000000005E-2</v>
      </c>
      <c r="V563" s="24">
        <v>6.6500000000000004E-2</v>
      </c>
      <c r="W563" s="24">
        <v>7.3499999999999996E-2</v>
      </c>
      <c r="X563" s="24">
        <v>7.110000000000001E-2</v>
      </c>
      <c r="Y563" s="24">
        <v>7.3300000000000004E-2</v>
      </c>
      <c r="Z563" s="24">
        <v>6.5500000000000003E-2</v>
      </c>
      <c r="AA563" s="203"/>
      <c r="AB563" s="204"/>
      <c r="AC563" s="204"/>
      <c r="AD563" s="204"/>
      <c r="AE563" s="204"/>
      <c r="AF563" s="204"/>
      <c r="AG563" s="204"/>
      <c r="AH563" s="204"/>
      <c r="AI563" s="204"/>
      <c r="AJ563" s="204"/>
      <c r="AK563" s="204"/>
      <c r="AL563" s="204"/>
      <c r="AM563" s="204"/>
      <c r="AN563" s="204"/>
      <c r="AO563" s="204"/>
      <c r="AP563" s="204"/>
      <c r="AQ563" s="204"/>
      <c r="AR563" s="204"/>
      <c r="AS563" s="204"/>
      <c r="AT563" s="204"/>
      <c r="AU563" s="204"/>
      <c r="AV563" s="204"/>
      <c r="AW563" s="204"/>
      <c r="AX563" s="204"/>
      <c r="AY563" s="204"/>
      <c r="AZ563" s="204"/>
      <c r="BA563" s="204"/>
      <c r="BB563" s="204"/>
      <c r="BC563" s="204"/>
      <c r="BD563" s="204"/>
      <c r="BE563" s="204"/>
      <c r="BF563" s="204"/>
      <c r="BG563" s="204"/>
      <c r="BH563" s="204"/>
      <c r="BI563" s="204"/>
      <c r="BJ563" s="204"/>
      <c r="BK563" s="204"/>
      <c r="BL563" s="204"/>
      <c r="BM563" s="56"/>
    </row>
    <row r="564" spans="1:65">
      <c r="A564" s="30"/>
      <c r="B564" s="20" t="s">
        <v>272</v>
      </c>
      <c r="C564" s="12"/>
      <c r="D564" s="229">
        <v>6.9733333333333328E-2</v>
      </c>
      <c r="E564" s="229">
        <v>7.3550000000000004E-2</v>
      </c>
      <c r="F564" s="229">
        <v>6.9233333333333327E-2</v>
      </c>
      <c r="G564" s="229">
        <v>6.4450000000000007E-2</v>
      </c>
      <c r="H564" s="229">
        <v>6.7449999999999996E-2</v>
      </c>
      <c r="I564" s="229">
        <v>6.3500000000000001E-2</v>
      </c>
      <c r="J564" s="229">
        <v>6.9666666666666668E-2</v>
      </c>
      <c r="K564" s="229">
        <v>7.3400000000000007E-2</v>
      </c>
      <c r="L564" s="229">
        <v>6.7996666666666677E-2</v>
      </c>
      <c r="M564" s="229">
        <v>6.9283333333333322E-2</v>
      </c>
      <c r="N564" s="229">
        <v>7.5766666666666663E-2</v>
      </c>
      <c r="O564" s="229">
        <v>7.1383333333333326E-2</v>
      </c>
      <c r="P564" s="229">
        <v>8.6966666666666678E-2</v>
      </c>
      <c r="Q564" s="229">
        <v>6.9483333333333328E-2</v>
      </c>
      <c r="R564" s="229">
        <v>7.5683333333333339E-2</v>
      </c>
      <c r="S564" s="229">
        <v>6.3516666666666652E-2</v>
      </c>
      <c r="T564" s="229">
        <v>7.3583333333333348E-2</v>
      </c>
      <c r="U564" s="229">
        <v>7.1683333333333335E-2</v>
      </c>
      <c r="V564" s="229">
        <v>6.646666666666666E-2</v>
      </c>
      <c r="W564" s="229">
        <v>7.3683333333333337E-2</v>
      </c>
      <c r="X564" s="229">
        <v>7.2383333333333341E-2</v>
      </c>
      <c r="Y564" s="229">
        <v>7.0933333333333334E-2</v>
      </c>
      <c r="Z564" s="229">
        <v>6.5083333333333326E-2</v>
      </c>
      <c r="AA564" s="203"/>
      <c r="AB564" s="204"/>
      <c r="AC564" s="204"/>
      <c r="AD564" s="204"/>
      <c r="AE564" s="204"/>
      <c r="AF564" s="204"/>
      <c r="AG564" s="204"/>
      <c r="AH564" s="204"/>
      <c r="AI564" s="204"/>
      <c r="AJ564" s="204"/>
      <c r="AK564" s="204"/>
      <c r="AL564" s="204"/>
      <c r="AM564" s="204"/>
      <c r="AN564" s="204"/>
      <c r="AO564" s="204"/>
      <c r="AP564" s="204"/>
      <c r="AQ564" s="204"/>
      <c r="AR564" s="204"/>
      <c r="AS564" s="204"/>
      <c r="AT564" s="204"/>
      <c r="AU564" s="204"/>
      <c r="AV564" s="204"/>
      <c r="AW564" s="204"/>
      <c r="AX564" s="204"/>
      <c r="AY564" s="204"/>
      <c r="AZ564" s="204"/>
      <c r="BA564" s="204"/>
      <c r="BB564" s="204"/>
      <c r="BC564" s="204"/>
      <c r="BD564" s="204"/>
      <c r="BE564" s="204"/>
      <c r="BF564" s="204"/>
      <c r="BG564" s="204"/>
      <c r="BH564" s="204"/>
      <c r="BI564" s="204"/>
      <c r="BJ564" s="204"/>
      <c r="BK564" s="204"/>
      <c r="BL564" s="204"/>
      <c r="BM564" s="56"/>
    </row>
    <row r="565" spans="1:65">
      <c r="A565" s="30"/>
      <c r="B565" s="3" t="s">
        <v>273</v>
      </c>
      <c r="C565" s="29"/>
      <c r="D565" s="24">
        <v>6.9699999999999984E-2</v>
      </c>
      <c r="E565" s="24">
        <v>7.3999999999999996E-2</v>
      </c>
      <c r="F565" s="24">
        <v>6.9250000000000006E-2</v>
      </c>
      <c r="G565" s="24">
        <v>6.4500000000000002E-2</v>
      </c>
      <c r="H565" s="24">
        <v>6.7900000000000002E-2</v>
      </c>
      <c r="I565" s="24">
        <v>6.3E-2</v>
      </c>
      <c r="J565" s="24">
        <v>6.9499999999999992E-2</v>
      </c>
      <c r="K565" s="24">
        <v>7.3449999999999988E-2</v>
      </c>
      <c r="L565" s="24">
        <v>6.7900000000000016E-2</v>
      </c>
      <c r="M565" s="24">
        <v>6.9199999999999998E-2</v>
      </c>
      <c r="N565" s="24">
        <v>7.5649999999999995E-2</v>
      </c>
      <c r="O565" s="24">
        <v>7.1550000000000002E-2</v>
      </c>
      <c r="P565" s="24">
        <v>8.6400000000000005E-2</v>
      </c>
      <c r="Q565" s="24">
        <v>6.964999999999999E-2</v>
      </c>
      <c r="R565" s="24">
        <v>7.5800000000000006E-2</v>
      </c>
      <c r="S565" s="24">
        <v>6.3649999999999984E-2</v>
      </c>
      <c r="T565" s="24">
        <v>7.3599999999999999E-2</v>
      </c>
      <c r="U565" s="24">
        <v>7.1550000000000002E-2</v>
      </c>
      <c r="V565" s="24">
        <v>6.6250000000000003E-2</v>
      </c>
      <c r="W565" s="24">
        <v>7.3699999999999988E-2</v>
      </c>
      <c r="X565" s="24">
        <v>7.2800000000000004E-2</v>
      </c>
      <c r="Y565" s="24">
        <v>7.0750000000000007E-2</v>
      </c>
      <c r="Z565" s="24">
        <v>6.5100000000000005E-2</v>
      </c>
      <c r="AA565" s="203"/>
      <c r="AB565" s="204"/>
      <c r="AC565" s="204"/>
      <c r="AD565" s="204"/>
      <c r="AE565" s="204"/>
      <c r="AF565" s="204"/>
      <c r="AG565" s="204"/>
      <c r="AH565" s="204"/>
      <c r="AI565" s="204"/>
      <c r="AJ565" s="204"/>
      <c r="AK565" s="204"/>
      <c r="AL565" s="204"/>
      <c r="AM565" s="204"/>
      <c r="AN565" s="204"/>
      <c r="AO565" s="204"/>
      <c r="AP565" s="204"/>
      <c r="AQ565" s="204"/>
      <c r="AR565" s="204"/>
      <c r="AS565" s="204"/>
      <c r="AT565" s="204"/>
      <c r="AU565" s="204"/>
      <c r="AV565" s="204"/>
      <c r="AW565" s="204"/>
      <c r="AX565" s="204"/>
      <c r="AY565" s="204"/>
      <c r="AZ565" s="204"/>
      <c r="BA565" s="204"/>
      <c r="BB565" s="204"/>
      <c r="BC565" s="204"/>
      <c r="BD565" s="204"/>
      <c r="BE565" s="204"/>
      <c r="BF565" s="204"/>
      <c r="BG565" s="204"/>
      <c r="BH565" s="204"/>
      <c r="BI565" s="204"/>
      <c r="BJ565" s="204"/>
      <c r="BK565" s="204"/>
      <c r="BL565" s="204"/>
      <c r="BM565" s="56"/>
    </row>
    <row r="566" spans="1:65">
      <c r="A566" s="30"/>
      <c r="B566" s="3" t="s">
        <v>274</v>
      </c>
      <c r="C566" s="29"/>
      <c r="D566" s="24">
        <v>8.1158281565510795E-4</v>
      </c>
      <c r="E566" s="24">
        <v>2.5641762809916163E-3</v>
      </c>
      <c r="F566" s="24">
        <v>2.7325202042558731E-4</v>
      </c>
      <c r="G566" s="24">
        <v>2.0887795479657472E-3</v>
      </c>
      <c r="H566" s="24">
        <v>1.5565988564816534E-3</v>
      </c>
      <c r="I566" s="24">
        <v>1.1832159566199242E-3</v>
      </c>
      <c r="J566" s="24">
        <v>2.0655911179772914E-3</v>
      </c>
      <c r="K566" s="24">
        <v>5.5856960175075532E-4</v>
      </c>
      <c r="L566" s="24">
        <v>6.8785657419746197E-4</v>
      </c>
      <c r="M566" s="24">
        <v>7.909909396868369E-4</v>
      </c>
      <c r="N566" s="24">
        <v>6.2182527020592556E-4</v>
      </c>
      <c r="O566" s="24">
        <v>1.1107054815146424E-3</v>
      </c>
      <c r="P566" s="24">
        <v>4.857022407470101E-3</v>
      </c>
      <c r="Q566" s="24">
        <v>6.7354782062349931E-4</v>
      </c>
      <c r="R566" s="24">
        <v>1.8840559085830414E-3</v>
      </c>
      <c r="S566" s="24">
        <v>4.915960401250854E-4</v>
      </c>
      <c r="T566" s="24">
        <v>3.9707262140150794E-4</v>
      </c>
      <c r="U566" s="24">
        <v>9.8268340103344716E-4</v>
      </c>
      <c r="V566" s="24">
        <v>1.0670832519848964E-3</v>
      </c>
      <c r="W566" s="24">
        <v>9.8268340103344629E-4</v>
      </c>
      <c r="X566" s="24">
        <v>1.4838014242703308E-3</v>
      </c>
      <c r="Y566" s="24">
        <v>1.4514360704718197E-3</v>
      </c>
      <c r="Z566" s="24">
        <v>5.6005952064639482E-4</v>
      </c>
      <c r="AA566" s="203"/>
      <c r="AB566" s="204"/>
      <c r="AC566" s="204"/>
      <c r="AD566" s="204"/>
      <c r="AE566" s="204"/>
      <c r="AF566" s="204"/>
      <c r="AG566" s="204"/>
      <c r="AH566" s="204"/>
      <c r="AI566" s="204"/>
      <c r="AJ566" s="204"/>
      <c r="AK566" s="204"/>
      <c r="AL566" s="204"/>
      <c r="AM566" s="204"/>
      <c r="AN566" s="204"/>
      <c r="AO566" s="204"/>
      <c r="AP566" s="204"/>
      <c r="AQ566" s="204"/>
      <c r="AR566" s="204"/>
      <c r="AS566" s="204"/>
      <c r="AT566" s="204"/>
      <c r="AU566" s="204"/>
      <c r="AV566" s="204"/>
      <c r="AW566" s="204"/>
      <c r="AX566" s="204"/>
      <c r="AY566" s="204"/>
      <c r="AZ566" s="204"/>
      <c r="BA566" s="204"/>
      <c r="BB566" s="204"/>
      <c r="BC566" s="204"/>
      <c r="BD566" s="204"/>
      <c r="BE566" s="204"/>
      <c r="BF566" s="204"/>
      <c r="BG566" s="204"/>
      <c r="BH566" s="204"/>
      <c r="BI566" s="204"/>
      <c r="BJ566" s="204"/>
      <c r="BK566" s="204"/>
      <c r="BL566" s="204"/>
      <c r="BM566" s="56"/>
    </row>
    <row r="567" spans="1:65">
      <c r="A567" s="30"/>
      <c r="B567" s="3" t="s">
        <v>87</v>
      </c>
      <c r="C567" s="29"/>
      <c r="D567" s="13">
        <v>1.163837689753979E-2</v>
      </c>
      <c r="E567" s="13">
        <v>3.4863035771469965E-2</v>
      </c>
      <c r="F567" s="13">
        <v>3.9468274495751661E-3</v>
      </c>
      <c r="G567" s="13">
        <v>3.2409302528560856E-2</v>
      </c>
      <c r="H567" s="13">
        <v>2.3077818480083816E-2</v>
      </c>
      <c r="I567" s="13">
        <v>1.863332215149487E-2</v>
      </c>
      <c r="J567" s="13">
        <v>2.9649633272401311E-2</v>
      </c>
      <c r="K567" s="13">
        <v>7.6099400783481647E-3</v>
      </c>
      <c r="L567" s="13">
        <v>1.0116033739851883E-2</v>
      </c>
      <c r="M567" s="13">
        <v>1.1416756406353193E-2</v>
      </c>
      <c r="N567" s="13">
        <v>8.207108713672577E-3</v>
      </c>
      <c r="O567" s="13">
        <v>1.555973123765551E-2</v>
      </c>
      <c r="P567" s="13">
        <v>5.5849241941013032E-2</v>
      </c>
      <c r="Q567" s="13">
        <v>9.6936601672847119E-3</v>
      </c>
      <c r="R567" s="13">
        <v>2.4893934048663836E-2</v>
      </c>
      <c r="S567" s="13">
        <v>7.7396385220428049E-3</v>
      </c>
      <c r="T567" s="13">
        <v>5.3962304154225307E-3</v>
      </c>
      <c r="U567" s="13">
        <v>1.3708673346200146E-2</v>
      </c>
      <c r="V567" s="13">
        <v>1.6054412015820911E-2</v>
      </c>
      <c r="W567" s="13">
        <v>1.3336576354220035E-2</v>
      </c>
      <c r="X567" s="13">
        <v>2.0499213782228836E-2</v>
      </c>
      <c r="Y567" s="13">
        <v>2.0461974677704227E-2</v>
      </c>
      <c r="Z567" s="13">
        <v>8.6052679228639413E-3</v>
      </c>
      <c r="AA567" s="15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  <c r="AX567" s="3"/>
      <c r="AY567" s="3"/>
      <c r="AZ567" s="3"/>
      <c r="BA567" s="3"/>
      <c r="BB567" s="3"/>
      <c r="BC567" s="3"/>
      <c r="BD567" s="3"/>
      <c r="BE567" s="3"/>
      <c r="BF567" s="3"/>
      <c r="BG567" s="3"/>
      <c r="BH567" s="3"/>
      <c r="BI567" s="3"/>
      <c r="BJ567" s="3"/>
      <c r="BK567" s="3"/>
      <c r="BL567" s="3"/>
      <c r="BM567" s="55"/>
    </row>
    <row r="568" spans="1:65">
      <c r="A568" s="30"/>
      <c r="B568" s="3" t="s">
        <v>275</v>
      </c>
      <c r="C568" s="29"/>
      <c r="D568" s="13">
        <v>-2.4578758230850983E-3</v>
      </c>
      <c r="E568" s="13">
        <v>5.2139912522161991E-2</v>
      </c>
      <c r="F568" s="13">
        <v>-9.610424514602145E-3</v>
      </c>
      <c r="G568" s="13">
        <v>-7.803647366344868E-2</v>
      </c>
      <c r="H568" s="13">
        <v>-3.51211815143464E-2</v>
      </c>
      <c r="I568" s="13">
        <v>-9.1626316177331191E-2</v>
      </c>
      <c r="J568" s="13">
        <v>-3.4115489819539491E-3</v>
      </c>
      <c r="K568" s="13">
        <v>4.9994147914707021E-2</v>
      </c>
      <c r="L568" s="13">
        <v>-2.7301061611620825E-2</v>
      </c>
      <c r="M568" s="13">
        <v>-8.8951696454505624E-3</v>
      </c>
      <c r="N568" s="13">
        <v>8.3849545054554442E-2</v>
      </c>
      <c r="O568" s="13">
        <v>2.1145534858921344E-2</v>
      </c>
      <c r="P568" s="13">
        <v>0.24406663574453713</v>
      </c>
      <c r="Q568" s="13">
        <v>-6.0341501688435661E-3</v>
      </c>
      <c r="R568" s="13">
        <v>8.2657453605968323E-2</v>
      </c>
      <c r="S568" s="13">
        <v>-9.1387897887614145E-2</v>
      </c>
      <c r="T568" s="13">
        <v>5.2616749101596749E-2</v>
      </c>
      <c r="U568" s="13">
        <v>2.5437064073831728E-2</v>
      </c>
      <c r="V568" s="13">
        <v>-4.9187860607663336E-2</v>
      </c>
      <c r="W568" s="13">
        <v>5.4047258839899914E-2</v>
      </c>
      <c r="X568" s="13">
        <v>3.545063224195566E-2</v>
      </c>
      <c r="Y568" s="13">
        <v>1.4708241036555991E-2</v>
      </c>
      <c r="Z568" s="13">
        <v>-6.8976578654193932E-2</v>
      </c>
      <c r="AA568" s="15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  <c r="AX568" s="3"/>
      <c r="AY568" s="3"/>
      <c r="AZ568" s="3"/>
      <c r="BA568" s="3"/>
      <c r="BB568" s="3"/>
      <c r="BC568" s="3"/>
      <c r="BD568" s="3"/>
      <c r="BE568" s="3"/>
      <c r="BF568" s="3"/>
      <c r="BG568" s="3"/>
      <c r="BH568" s="3"/>
      <c r="BI568" s="3"/>
      <c r="BJ568" s="3"/>
      <c r="BK568" s="3"/>
      <c r="BL568" s="3"/>
      <c r="BM568" s="55"/>
    </row>
    <row r="569" spans="1:65">
      <c r="A569" s="30"/>
      <c r="B569" s="46" t="s">
        <v>276</v>
      </c>
      <c r="C569" s="47"/>
      <c r="D569" s="45">
        <v>0</v>
      </c>
      <c r="E569" s="45">
        <v>0.79</v>
      </c>
      <c r="F569" s="45">
        <v>0.1</v>
      </c>
      <c r="G569" s="45">
        <v>1.0900000000000001</v>
      </c>
      <c r="H569" s="45">
        <v>0.47</v>
      </c>
      <c r="I569" s="45">
        <v>1.29</v>
      </c>
      <c r="J569" s="45">
        <v>0.01</v>
      </c>
      <c r="K569" s="45">
        <v>0.76</v>
      </c>
      <c r="L569" s="45">
        <v>0.36</v>
      </c>
      <c r="M569" s="45">
        <v>0.09</v>
      </c>
      <c r="N569" s="45">
        <v>1.25</v>
      </c>
      <c r="O569" s="45">
        <v>0.34</v>
      </c>
      <c r="P569" s="45">
        <v>3.56</v>
      </c>
      <c r="Q569" s="45">
        <v>0.05</v>
      </c>
      <c r="R569" s="45">
        <v>1.23</v>
      </c>
      <c r="S569" s="45">
        <v>1.28</v>
      </c>
      <c r="T569" s="45">
        <v>0.79</v>
      </c>
      <c r="U569" s="45">
        <v>0.4</v>
      </c>
      <c r="V569" s="45">
        <v>0.67</v>
      </c>
      <c r="W569" s="45">
        <v>0.82</v>
      </c>
      <c r="X569" s="45">
        <v>0.55000000000000004</v>
      </c>
      <c r="Y569" s="45">
        <v>0.25</v>
      </c>
      <c r="Z569" s="45">
        <v>0.96</v>
      </c>
      <c r="AA569" s="15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  <c r="AV569" s="3"/>
      <c r="AW569" s="3"/>
      <c r="AX569" s="3"/>
      <c r="AY569" s="3"/>
      <c r="AZ569" s="3"/>
      <c r="BA569" s="3"/>
      <c r="BB569" s="3"/>
      <c r="BC569" s="3"/>
      <c r="BD569" s="3"/>
      <c r="BE569" s="3"/>
      <c r="BF569" s="3"/>
      <c r="BG569" s="3"/>
      <c r="BH569" s="3"/>
      <c r="BI569" s="3"/>
      <c r="BJ569" s="3"/>
      <c r="BK569" s="3"/>
      <c r="BL569" s="3"/>
      <c r="BM569" s="55"/>
    </row>
    <row r="570" spans="1:65">
      <c r="B570" s="31"/>
      <c r="C570" s="20"/>
      <c r="D570" s="20"/>
      <c r="E570" s="20"/>
      <c r="F570" s="20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  <c r="BM570" s="55"/>
    </row>
    <row r="571" spans="1:65" ht="15">
      <c r="B571" s="8" t="s">
        <v>513</v>
      </c>
      <c r="BM571" s="28" t="s">
        <v>67</v>
      </c>
    </row>
    <row r="572" spans="1:65" ht="15">
      <c r="A572" s="25" t="s">
        <v>26</v>
      </c>
      <c r="B572" s="18" t="s">
        <v>111</v>
      </c>
      <c r="C572" s="15" t="s">
        <v>112</v>
      </c>
      <c r="D572" s="16" t="s">
        <v>230</v>
      </c>
      <c r="E572" s="17" t="s">
        <v>230</v>
      </c>
      <c r="F572" s="17" t="s">
        <v>230</v>
      </c>
      <c r="G572" s="17" t="s">
        <v>230</v>
      </c>
      <c r="H572" s="17" t="s">
        <v>230</v>
      </c>
      <c r="I572" s="17" t="s">
        <v>230</v>
      </c>
      <c r="J572" s="17" t="s">
        <v>230</v>
      </c>
      <c r="K572" s="17" t="s">
        <v>230</v>
      </c>
      <c r="L572" s="17" t="s">
        <v>230</v>
      </c>
      <c r="M572" s="17" t="s">
        <v>230</v>
      </c>
      <c r="N572" s="17" t="s">
        <v>230</v>
      </c>
      <c r="O572" s="17" t="s">
        <v>230</v>
      </c>
      <c r="P572" s="17" t="s">
        <v>230</v>
      </c>
      <c r="Q572" s="17" t="s">
        <v>230</v>
      </c>
      <c r="R572" s="17" t="s">
        <v>230</v>
      </c>
      <c r="S572" s="17" t="s">
        <v>230</v>
      </c>
      <c r="T572" s="17" t="s">
        <v>230</v>
      </c>
      <c r="U572" s="17" t="s">
        <v>230</v>
      </c>
      <c r="V572" s="17" t="s">
        <v>230</v>
      </c>
      <c r="W572" s="17" t="s">
        <v>230</v>
      </c>
      <c r="X572" s="17" t="s">
        <v>230</v>
      </c>
      <c r="Y572" s="17" t="s">
        <v>230</v>
      </c>
      <c r="Z572" s="17" t="s">
        <v>230</v>
      </c>
      <c r="AA572" s="17" t="s">
        <v>230</v>
      </c>
      <c r="AB572" s="17" t="s">
        <v>230</v>
      </c>
      <c r="AC572" s="15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  <c r="AX572" s="3"/>
      <c r="AY572" s="3"/>
      <c r="AZ572" s="3"/>
      <c r="BA572" s="3"/>
      <c r="BB572" s="3"/>
      <c r="BC572" s="3"/>
      <c r="BD572" s="3"/>
      <c r="BE572" s="3"/>
      <c r="BF572" s="3"/>
      <c r="BG572" s="3"/>
      <c r="BH572" s="3"/>
      <c r="BI572" s="3"/>
      <c r="BJ572" s="3"/>
      <c r="BK572" s="3"/>
      <c r="BL572" s="3"/>
      <c r="BM572" s="28">
        <v>1</v>
      </c>
    </row>
    <row r="573" spans="1:65">
      <c r="A573" s="30"/>
      <c r="B573" s="19" t="s">
        <v>231</v>
      </c>
      <c r="C573" s="9" t="s">
        <v>231</v>
      </c>
      <c r="D573" s="151" t="s">
        <v>233</v>
      </c>
      <c r="E573" s="152" t="s">
        <v>234</v>
      </c>
      <c r="F573" s="152" t="s">
        <v>235</v>
      </c>
      <c r="G573" s="152" t="s">
        <v>236</v>
      </c>
      <c r="H573" s="152" t="s">
        <v>238</v>
      </c>
      <c r="I573" s="152" t="s">
        <v>239</v>
      </c>
      <c r="J573" s="152" t="s">
        <v>240</v>
      </c>
      <c r="K573" s="152" t="s">
        <v>241</v>
      </c>
      <c r="L573" s="152" t="s">
        <v>242</v>
      </c>
      <c r="M573" s="152" t="s">
        <v>244</v>
      </c>
      <c r="N573" s="152" t="s">
        <v>245</v>
      </c>
      <c r="O573" s="152" t="s">
        <v>246</v>
      </c>
      <c r="P573" s="152" t="s">
        <v>247</v>
      </c>
      <c r="Q573" s="152" t="s">
        <v>248</v>
      </c>
      <c r="R573" s="152" t="s">
        <v>250</v>
      </c>
      <c r="S573" s="152" t="s">
        <v>251</v>
      </c>
      <c r="T573" s="152" t="s">
        <v>252</v>
      </c>
      <c r="U573" s="152" t="s">
        <v>253</v>
      </c>
      <c r="V573" s="152" t="s">
        <v>255</v>
      </c>
      <c r="W573" s="152" t="s">
        <v>257</v>
      </c>
      <c r="X573" s="152" t="s">
        <v>259</v>
      </c>
      <c r="Y573" s="152" t="s">
        <v>260</v>
      </c>
      <c r="Z573" s="152" t="s">
        <v>261</v>
      </c>
      <c r="AA573" s="152" t="s">
        <v>262</v>
      </c>
      <c r="AB573" s="152" t="s">
        <v>263</v>
      </c>
      <c r="AC573" s="15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  <c r="AX573" s="3"/>
      <c r="AY573" s="3"/>
      <c r="AZ573" s="3"/>
      <c r="BA573" s="3"/>
      <c r="BB573" s="3"/>
      <c r="BC573" s="3"/>
      <c r="BD573" s="3"/>
      <c r="BE573" s="3"/>
      <c r="BF573" s="3"/>
      <c r="BG573" s="3"/>
      <c r="BH573" s="3"/>
      <c r="BI573" s="3"/>
      <c r="BJ573" s="3"/>
      <c r="BK573" s="3"/>
      <c r="BL573" s="3"/>
      <c r="BM573" s="28" t="s">
        <v>3</v>
      </c>
    </row>
    <row r="574" spans="1:65">
      <c r="A574" s="30"/>
      <c r="B574" s="19"/>
      <c r="C574" s="9"/>
      <c r="D574" s="10" t="s">
        <v>279</v>
      </c>
      <c r="E574" s="11" t="s">
        <v>279</v>
      </c>
      <c r="F574" s="11" t="s">
        <v>281</v>
      </c>
      <c r="G574" s="11" t="s">
        <v>282</v>
      </c>
      <c r="H574" s="11" t="s">
        <v>282</v>
      </c>
      <c r="I574" s="11" t="s">
        <v>279</v>
      </c>
      <c r="J574" s="11" t="s">
        <v>279</v>
      </c>
      <c r="K574" s="11" t="s">
        <v>282</v>
      </c>
      <c r="L574" s="11" t="s">
        <v>279</v>
      </c>
      <c r="M574" s="11" t="s">
        <v>279</v>
      </c>
      <c r="N574" s="11" t="s">
        <v>282</v>
      </c>
      <c r="O574" s="11" t="s">
        <v>279</v>
      </c>
      <c r="P574" s="11" t="s">
        <v>279</v>
      </c>
      <c r="Q574" s="11" t="s">
        <v>282</v>
      </c>
      <c r="R574" s="11" t="s">
        <v>279</v>
      </c>
      <c r="S574" s="11" t="s">
        <v>279</v>
      </c>
      <c r="T574" s="11" t="s">
        <v>279</v>
      </c>
      <c r="U574" s="11" t="s">
        <v>282</v>
      </c>
      <c r="V574" s="11" t="s">
        <v>279</v>
      </c>
      <c r="W574" s="11" t="s">
        <v>282</v>
      </c>
      <c r="X574" s="11" t="s">
        <v>279</v>
      </c>
      <c r="Y574" s="11" t="s">
        <v>282</v>
      </c>
      <c r="Z574" s="11" t="s">
        <v>279</v>
      </c>
      <c r="AA574" s="11" t="s">
        <v>282</v>
      </c>
      <c r="AB574" s="11" t="s">
        <v>279</v>
      </c>
      <c r="AC574" s="15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  <c r="AU574" s="3"/>
      <c r="AV574" s="3"/>
      <c r="AW574" s="3"/>
      <c r="AX574" s="3"/>
      <c r="AY574" s="3"/>
      <c r="AZ574" s="3"/>
      <c r="BA574" s="3"/>
      <c r="BB574" s="3"/>
      <c r="BC574" s="3"/>
      <c r="BD574" s="3"/>
      <c r="BE574" s="3"/>
      <c r="BF574" s="3"/>
      <c r="BG574" s="3"/>
      <c r="BH574" s="3"/>
      <c r="BI574" s="3"/>
      <c r="BJ574" s="3"/>
      <c r="BK574" s="3"/>
      <c r="BL574" s="3"/>
      <c r="BM574" s="28">
        <v>2</v>
      </c>
    </row>
    <row r="575" spans="1:65">
      <c r="A575" s="30"/>
      <c r="B575" s="19"/>
      <c r="C575" s="9"/>
      <c r="D575" s="26" t="s">
        <v>291</v>
      </c>
      <c r="E575" s="26" t="s">
        <v>292</v>
      </c>
      <c r="F575" s="26" t="s">
        <v>291</v>
      </c>
      <c r="G575" s="26" t="s">
        <v>293</v>
      </c>
      <c r="H575" s="26" t="s">
        <v>293</v>
      </c>
      <c r="I575" s="26" t="s">
        <v>117</v>
      </c>
      <c r="J575" s="26" t="s">
        <v>269</v>
      </c>
      <c r="K575" s="26" t="s">
        <v>293</v>
      </c>
      <c r="L575" s="26" t="s">
        <v>291</v>
      </c>
      <c r="M575" s="26" t="s">
        <v>117</v>
      </c>
      <c r="N575" s="26" t="s">
        <v>294</v>
      </c>
      <c r="O575" s="26" t="s">
        <v>293</v>
      </c>
      <c r="P575" s="26" t="s">
        <v>294</v>
      </c>
      <c r="Q575" s="26" t="s">
        <v>291</v>
      </c>
      <c r="R575" s="26" t="s">
        <v>293</v>
      </c>
      <c r="S575" s="26" t="s">
        <v>295</v>
      </c>
      <c r="T575" s="26" t="s">
        <v>291</v>
      </c>
      <c r="U575" s="26" t="s">
        <v>294</v>
      </c>
      <c r="V575" s="26" t="s">
        <v>116</v>
      </c>
      <c r="W575" s="26" t="s">
        <v>291</v>
      </c>
      <c r="X575" s="26" t="s">
        <v>291</v>
      </c>
      <c r="Y575" s="26" t="s">
        <v>296</v>
      </c>
      <c r="Z575" s="26" t="s">
        <v>291</v>
      </c>
      <c r="AA575" s="26" t="s">
        <v>291</v>
      </c>
      <c r="AB575" s="26" t="s">
        <v>291</v>
      </c>
      <c r="AC575" s="15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  <c r="AU575" s="3"/>
      <c r="AV575" s="3"/>
      <c r="AW575" s="3"/>
      <c r="AX575" s="3"/>
      <c r="AY575" s="3"/>
      <c r="AZ575" s="3"/>
      <c r="BA575" s="3"/>
      <c r="BB575" s="3"/>
      <c r="BC575" s="3"/>
      <c r="BD575" s="3"/>
      <c r="BE575" s="3"/>
      <c r="BF575" s="3"/>
      <c r="BG575" s="3"/>
      <c r="BH575" s="3"/>
      <c r="BI575" s="3"/>
      <c r="BJ575" s="3"/>
      <c r="BK575" s="3"/>
      <c r="BL575" s="3"/>
      <c r="BM575" s="28">
        <v>3</v>
      </c>
    </row>
    <row r="576" spans="1:65">
      <c r="A576" s="30"/>
      <c r="B576" s="18">
        <v>1</v>
      </c>
      <c r="C576" s="14">
        <v>1</v>
      </c>
      <c r="D576" s="22">
        <v>1.47</v>
      </c>
      <c r="E576" s="147">
        <v>1.4</v>
      </c>
      <c r="F576" s="147" t="s">
        <v>104</v>
      </c>
      <c r="G576" s="22">
        <v>1.57</v>
      </c>
      <c r="H576" s="147">
        <v>2.04</v>
      </c>
      <c r="I576" s="147">
        <v>2</v>
      </c>
      <c r="J576" s="22">
        <v>1.6</v>
      </c>
      <c r="K576" s="22">
        <v>1.7</v>
      </c>
      <c r="L576" s="22">
        <v>1.54</v>
      </c>
      <c r="M576" s="22">
        <v>1.63</v>
      </c>
      <c r="N576" s="147">
        <v>0.7</v>
      </c>
      <c r="O576" s="22">
        <v>1.53</v>
      </c>
      <c r="P576" s="22">
        <v>1.6</v>
      </c>
      <c r="Q576" s="147">
        <v>1.78</v>
      </c>
      <c r="R576" s="22">
        <v>1.44</v>
      </c>
      <c r="S576" s="22">
        <v>1.5</v>
      </c>
      <c r="T576" s="22">
        <v>1.58</v>
      </c>
      <c r="U576" s="22">
        <v>1.4</v>
      </c>
      <c r="V576" s="22">
        <v>1.58</v>
      </c>
      <c r="W576" s="147">
        <v>1.86</v>
      </c>
      <c r="X576" s="22">
        <v>1.41</v>
      </c>
      <c r="Y576" s="147">
        <v>2</v>
      </c>
      <c r="Z576" s="22">
        <v>1.52</v>
      </c>
      <c r="AA576" s="22">
        <v>1.53</v>
      </c>
      <c r="AB576" s="22">
        <v>1.52</v>
      </c>
      <c r="AC576" s="15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  <c r="AX576" s="3"/>
      <c r="AY576" s="3"/>
      <c r="AZ576" s="3"/>
      <c r="BA576" s="3"/>
      <c r="BB576" s="3"/>
      <c r="BC576" s="3"/>
      <c r="BD576" s="3"/>
      <c r="BE576" s="3"/>
      <c r="BF576" s="3"/>
      <c r="BG576" s="3"/>
      <c r="BH576" s="3"/>
      <c r="BI576" s="3"/>
      <c r="BJ576" s="3"/>
      <c r="BK576" s="3"/>
      <c r="BL576" s="3"/>
      <c r="BM576" s="28">
        <v>1</v>
      </c>
    </row>
    <row r="577" spans="1:65">
      <c r="A577" s="30"/>
      <c r="B577" s="19">
        <v>1</v>
      </c>
      <c r="C577" s="9">
        <v>2</v>
      </c>
      <c r="D577" s="11">
        <v>1.54</v>
      </c>
      <c r="E577" s="148">
        <v>1.3</v>
      </c>
      <c r="F577" s="148" t="s">
        <v>104</v>
      </c>
      <c r="G577" s="11">
        <v>1.62</v>
      </c>
      <c r="H577" s="148">
        <v>2.2000000000000002</v>
      </c>
      <c r="I577" s="148">
        <v>2</v>
      </c>
      <c r="J577" s="11">
        <v>1.6</v>
      </c>
      <c r="K577" s="11">
        <v>1.7</v>
      </c>
      <c r="L577" s="11">
        <v>1.51</v>
      </c>
      <c r="M577" s="11">
        <v>1.71</v>
      </c>
      <c r="N577" s="148">
        <v>0.7</v>
      </c>
      <c r="O577" s="11">
        <v>1.51</v>
      </c>
      <c r="P577" s="11">
        <v>1.5</v>
      </c>
      <c r="Q577" s="148">
        <v>1.87</v>
      </c>
      <c r="R577" s="11">
        <v>1.73</v>
      </c>
      <c r="S577" s="11">
        <v>1.6</v>
      </c>
      <c r="T577" s="11">
        <v>1.57</v>
      </c>
      <c r="U577" s="11">
        <v>1.4</v>
      </c>
      <c r="V577" s="11">
        <v>1.57</v>
      </c>
      <c r="W577" s="148">
        <v>1.76</v>
      </c>
      <c r="X577" s="11">
        <v>1.56</v>
      </c>
      <c r="Y577" s="148">
        <v>2</v>
      </c>
      <c r="Z577" s="11">
        <v>1.45</v>
      </c>
      <c r="AA577" s="11">
        <v>1.53</v>
      </c>
      <c r="AB577" s="11">
        <v>1.54</v>
      </c>
      <c r="AC577" s="15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  <c r="AX577" s="3"/>
      <c r="AY577" s="3"/>
      <c r="AZ577" s="3"/>
      <c r="BA577" s="3"/>
      <c r="BB577" s="3"/>
      <c r="BC577" s="3"/>
      <c r="BD577" s="3"/>
      <c r="BE577" s="3"/>
      <c r="BF577" s="3"/>
      <c r="BG577" s="3"/>
      <c r="BH577" s="3"/>
      <c r="BI577" s="3"/>
      <c r="BJ577" s="3"/>
      <c r="BK577" s="3"/>
      <c r="BL577" s="3"/>
      <c r="BM577" s="28">
        <v>24</v>
      </c>
    </row>
    <row r="578" spans="1:65">
      <c r="A578" s="30"/>
      <c r="B578" s="19">
        <v>1</v>
      </c>
      <c r="C578" s="9">
        <v>3</v>
      </c>
      <c r="D578" s="11">
        <v>1.53</v>
      </c>
      <c r="E578" s="148">
        <v>1.3</v>
      </c>
      <c r="F578" s="148" t="s">
        <v>104</v>
      </c>
      <c r="G578" s="11">
        <v>1.65</v>
      </c>
      <c r="H578" s="148">
        <v>1.9299999999999997</v>
      </c>
      <c r="I578" s="148">
        <v>2</v>
      </c>
      <c r="J578" s="149">
        <v>1.8</v>
      </c>
      <c r="K578" s="11">
        <v>1.7</v>
      </c>
      <c r="L578" s="11">
        <v>1.52</v>
      </c>
      <c r="M578" s="11">
        <v>1.61</v>
      </c>
      <c r="N578" s="148">
        <v>0.8</v>
      </c>
      <c r="O578" s="11">
        <v>1.55</v>
      </c>
      <c r="P578" s="11">
        <v>1.6</v>
      </c>
      <c r="Q578" s="149">
        <v>2.1800000000000002</v>
      </c>
      <c r="R578" s="11">
        <v>1.57</v>
      </c>
      <c r="S578" s="11">
        <v>1.6</v>
      </c>
      <c r="T578" s="11">
        <v>1.5</v>
      </c>
      <c r="U578" s="11">
        <v>1.5</v>
      </c>
      <c r="V578" s="11">
        <v>1.61</v>
      </c>
      <c r="W578" s="148">
        <v>1.86</v>
      </c>
      <c r="X578" s="11">
        <v>1.48</v>
      </c>
      <c r="Y578" s="148">
        <v>4</v>
      </c>
      <c r="Z578" s="11">
        <v>1.52</v>
      </c>
      <c r="AA578" s="11">
        <v>1.5</v>
      </c>
      <c r="AB578" s="11">
        <v>1.56</v>
      </c>
      <c r="AC578" s="15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  <c r="AX578" s="3"/>
      <c r="AY578" s="3"/>
      <c r="AZ578" s="3"/>
      <c r="BA578" s="3"/>
      <c r="BB578" s="3"/>
      <c r="BC578" s="3"/>
      <c r="BD578" s="3"/>
      <c r="BE578" s="3"/>
      <c r="BF578" s="3"/>
      <c r="BG578" s="3"/>
      <c r="BH578" s="3"/>
      <c r="BI578" s="3"/>
      <c r="BJ578" s="3"/>
      <c r="BK578" s="3"/>
      <c r="BL578" s="3"/>
      <c r="BM578" s="28">
        <v>16</v>
      </c>
    </row>
    <row r="579" spans="1:65">
      <c r="A579" s="30"/>
      <c r="B579" s="19">
        <v>1</v>
      </c>
      <c r="C579" s="9">
        <v>4</v>
      </c>
      <c r="D579" s="11">
        <v>1.56</v>
      </c>
      <c r="E579" s="148">
        <v>1.4</v>
      </c>
      <c r="F579" s="148" t="s">
        <v>104</v>
      </c>
      <c r="G579" s="11">
        <v>1.44</v>
      </c>
      <c r="H579" s="148">
        <v>2.57</v>
      </c>
      <c r="I579" s="148">
        <v>2</v>
      </c>
      <c r="J579" s="11">
        <v>1.6</v>
      </c>
      <c r="K579" s="11">
        <v>1.7</v>
      </c>
      <c r="L579" s="11">
        <v>1.54</v>
      </c>
      <c r="M579" s="11">
        <v>1.58</v>
      </c>
      <c r="N579" s="148">
        <v>0.7</v>
      </c>
      <c r="O579" s="11">
        <v>1.52</v>
      </c>
      <c r="P579" s="11">
        <v>1.6</v>
      </c>
      <c r="Q579" s="148">
        <v>1.89</v>
      </c>
      <c r="R579" s="11">
        <v>1.61</v>
      </c>
      <c r="S579" s="11">
        <v>1.5</v>
      </c>
      <c r="T579" s="11">
        <v>1.47</v>
      </c>
      <c r="U579" s="11">
        <v>1.4</v>
      </c>
      <c r="V579" s="11">
        <v>1.5</v>
      </c>
      <c r="W579" s="148">
        <v>1.84</v>
      </c>
      <c r="X579" s="11">
        <v>1.51</v>
      </c>
      <c r="Y579" s="148">
        <v>3</v>
      </c>
      <c r="Z579" s="11">
        <v>1.45</v>
      </c>
      <c r="AA579" s="11">
        <v>1.5</v>
      </c>
      <c r="AB579" s="11">
        <v>1.5</v>
      </c>
      <c r="AC579" s="15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  <c r="AX579" s="3"/>
      <c r="AY579" s="3"/>
      <c r="AZ579" s="3"/>
      <c r="BA579" s="3"/>
      <c r="BB579" s="3"/>
      <c r="BC579" s="3"/>
      <c r="BD579" s="3"/>
      <c r="BE579" s="3"/>
      <c r="BF579" s="3"/>
      <c r="BG579" s="3"/>
      <c r="BH579" s="3"/>
      <c r="BI579" s="3"/>
      <c r="BJ579" s="3"/>
      <c r="BK579" s="3"/>
      <c r="BL579" s="3"/>
      <c r="BM579" s="28">
        <v>1.540686274509804</v>
      </c>
    </row>
    <row r="580" spans="1:65">
      <c r="A580" s="30"/>
      <c r="B580" s="19">
        <v>1</v>
      </c>
      <c r="C580" s="9">
        <v>5</v>
      </c>
      <c r="D580" s="11">
        <v>1.53</v>
      </c>
      <c r="E580" s="148">
        <v>1.4</v>
      </c>
      <c r="F580" s="148" t="s">
        <v>104</v>
      </c>
      <c r="G580" s="11">
        <v>1.56</v>
      </c>
      <c r="H580" s="148">
        <v>2.2000000000000002</v>
      </c>
      <c r="I580" s="148">
        <v>2</v>
      </c>
      <c r="J580" s="11">
        <v>1.4</v>
      </c>
      <c r="K580" s="11">
        <v>1.7</v>
      </c>
      <c r="L580" s="11">
        <v>1.57</v>
      </c>
      <c r="M580" s="11">
        <v>1.64</v>
      </c>
      <c r="N580" s="148">
        <v>0.7</v>
      </c>
      <c r="O580" s="11">
        <v>1.51</v>
      </c>
      <c r="P580" s="11">
        <v>1.7</v>
      </c>
      <c r="Q580" s="148">
        <v>1.9800000000000002</v>
      </c>
      <c r="R580" s="11">
        <v>1.44</v>
      </c>
      <c r="S580" s="11">
        <v>1.5</v>
      </c>
      <c r="T580" s="11">
        <v>1.49</v>
      </c>
      <c r="U580" s="11">
        <v>1.4</v>
      </c>
      <c r="V580" s="11">
        <v>1.56</v>
      </c>
      <c r="W580" s="148">
        <v>1.76</v>
      </c>
      <c r="X580" s="11">
        <v>1.45</v>
      </c>
      <c r="Y580" s="148">
        <v>2</v>
      </c>
      <c r="Z580" s="11">
        <v>1.48</v>
      </c>
      <c r="AA580" s="11">
        <v>1.57</v>
      </c>
      <c r="AB580" s="11">
        <v>1.49</v>
      </c>
      <c r="AC580" s="15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  <c r="AX580" s="3"/>
      <c r="AY580" s="3"/>
      <c r="AZ580" s="3"/>
      <c r="BA580" s="3"/>
      <c r="BB580" s="3"/>
      <c r="BC580" s="3"/>
      <c r="BD580" s="3"/>
      <c r="BE580" s="3"/>
      <c r="BF580" s="3"/>
      <c r="BG580" s="3"/>
      <c r="BH580" s="3"/>
      <c r="BI580" s="3"/>
      <c r="BJ580" s="3"/>
      <c r="BK580" s="3"/>
      <c r="BL580" s="3"/>
      <c r="BM580" s="28">
        <v>45</v>
      </c>
    </row>
    <row r="581" spans="1:65">
      <c r="A581" s="30"/>
      <c r="B581" s="19">
        <v>1</v>
      </c>
      <c r="C581" s="9">
        <v>6</v>
      </c>
      <c r="D581" s="11">
        <v>1.48</v>
      </c>
      <c r="E581" s="148">
        <v>1.4</v>
      </c>
      <c r="F581" s="148" t="s">
        <v>104</v>
      </c>
      <c r="G581" s="11">
        <v>1.59</v>
      </c>
      <c r="H581" s="148">
        <v>2.33</v>
      </c>
      <c r="I581" s="148">
        <v>2</v>
      </c>
      <c r="J581" s="11">
        <v>1.4</v>
      </c>
      <c r="K581" s="11">
        <v>1.7</v>
      </c>
      <c r="L581" s="11">
        <v>1.54</v>
      </c>
      <c r="M581" s="11">
        <v>1.61</v>
      </c>
      <c r="N581" s="148">
        <v>0.8</v>
      </c>
      <c r="O581" s="11">
        <v>1.5</v>
      </c>
      <c r="P581" s="11">
        <v>1.6</v>
      </c>
      <c r="Q581" s="148">
        <v>1.87</v>
      </c>
      <c r="R581" s="11">
        <v>1.46</v>
      </c>
      <c r="S581" s="11">
        <v>1.6</v>
      </c>
      <c r="T581" s="11">
        <v>1.53</v>
      </c>
      <c r="U581" s="11">
        <v>1.4</v>
      </c>
      <c r="V581" s="11">
        <v>1.51</v>
      </c>
      <c r="W581" s="148">
        <v>1.83</v>
      </c>
      <c r="X581" s="11">
        <v>1.46</v>
      </c>
      <c r="Y581" s="148">
        <v>2</v>
      </c>
      <c r="Z581" s="11">
        <v>1.46</v>
      </c>
      <c r="AA581" s="11">
        <v>1.53</v>
      </c>
      <c r="AB581" s="11">
        <v>1.53</v>
      </c>
      <c r="AC581" s="15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  <c r="AV581" s="3"/>
      <c r="AW581" s="3"/>
      <c r="AX581" s="3"/>
      <c r="AY581" s="3"/>
      <c r="AZ581" s="3"/>
      <c r="BA581" s="3"/>
      <c r="BB581" s="3"/>
      <c r="BC581" s="3"/>
      <c r="BD581" s="3"/>
      <c r="BE581" s="3"/>
      <c r="BF581" s="3"/>
      <c r="BG581" s="3"/>
      <c r="BH581" s="3"/>
      <c r="BI581" s="3"/>
      <c r="BJ581" s="3"/>
      <c r="BK581" s="3"/>
      <c r="BL581" s="3"/>
      <c r="BM581" s="55"/>
    </row>
    <row r="582" spans="1:65">
      <c r="A582" s="30"/>
      <c r="B582" s="20" t="s">
        <v>272</v>
      </c>
      <c r="C582" s="12"/>
      <c r="D582" s="23">
        <v>1.5183333333333333</v>
      </c>
      <c r="E582" s="23">
        <v>1.3666666666666669</v>
      </c>
      <c r="F582" s="23" t="s">
        <v>671</v>
      </c>
      <c r="G582" s="23">
        <v>1.5716666666666665</v>
      </c>
      <c r="H582" s="23">
        <v>2.2116666666666669</v>
      </c>
      <c r="I582" s="23">
        <v>2</v>
      </c>
      <c r="J582" s="23">
        <v>1.5666666666666667</v>
      </c>
      <c r="K582" s="23">
        <v>1.7</v>
      </c>
      <c r="L582" s="23">
        <v>1.5366666666666668</v>
      </c>
      <c r="M582" s="23">
        <v>1.63</v>
      </c>
      <c r="N582" s="23">
        <v>0.73333333333333339</v>
      </c>
      <c r="O582" s="23">
        <v>1.5199999999999998</v>
      </c>
      <c r="P582" s="23">
        <v>1.5999999999999999</v>
      </c>
      <c r="Q582" s="23">
        <v>1.9283333333333335</v>
      </c>
      <c r="R582" s="23">
        <v>1.5416666666666667</v>
      </c>
      <c r="S582" s="23">
        <v>1.55</v>
      </c>
      <c r="T582" s="23">
        <v>1.5233333333333334</v>
      </c>
      <c r="U582" s="23">
        <v>1.4166666666666667</v>
      </c>
      <c r="V582" s="23">
        <v>1.5549999999999999</v>
      </c>
      <c r="W582" s="23">
        <v>1.8183333333333334</v>
      </c>
      <c r="X582" s="23">
        <v>1.4783333333333333</v>
      </c>
      <c r="Y582" s="23">
        <v>2.5</v>
      </c>
      <c r="Z582" s="23">
        <v>1.4799999999999998</v>
      </c>
      <c r="AA582" s="23">
        <v>1.5266666666666666</v>
      </c>
      <c r="AB582" s="23">
        <v>1.5233333333333334</v>
      </c>
      <c r="AC582" s="15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  <c r="AU582" s="3"/>
      <c r="AV582" s="3"/>
      <c r="AW582" s="3"/>
      <c r="AX582" s="3"/>
      <c r="AY582" s="3"/>
      <c r="AZ582" s="3"/>
      <c r="BA582" s="3"/>
      <c r="BB582" s="3"/>
      <c r="BC582" s="3"/>
      <c r="BD582" s="3"/>
      <c r="BE582" s="3"/>
      <c r="BF582" s="3"/>
      <c r="BG582" s="3"/>
      <c r="BH582" s="3"/>
      <c r="BI582" s="3"/>
      <c r="BJ582" s="3"/>
      <c r="BK582" s="3"/>
      <c r="BL582" s="3"/>
      <c r="BM582" s="55"/>
    </row>
    <row r="583" spans="1:65">
      <c r="A583" s="30"/>
      <c r="B583" s="3" t="s">
        <v>273</v>
      </c>
      <c r="C583" s="29"/>
      <c r="D583" s="11">
        <v>1.53</v>
      </c>
      <c r="E583" s="11">
        <v>1.4</v>
      </c>
      <c r="F583" s="11" t="s">
        <v>671</v>
      </c>
      <c r="G583" s="11">
        <v>1.58</v>
      </c>
      <c r="H583" s="11">
        <v>2.2000000000000002</v>
      </c>
      <c r="I583" s="11">
        <v>2</v>
      </c>
      <c r="J583" s="11">
        <v>1.6</v>
      </c>
      <c r="K583" s="11">
        <v>1.7</v>
      </c>
      <c r="L583" s="11">
        <v>1.54</v>
      </c>
      <c r="M583" s="11">
        <v>1.62</v>
      </c>
      <c r="N583" s="11">
        <v>0.7</v>
      </c>
      <c r="O583" s="11">
        <v>1.5150000000000001</v>
      </c>
      <c r="P583" s="11">
        <v>1.6</v>
      </c>
      <c r="Q583" s="11">
        <v>1.88</v>
      </c>
      <c r="R583" s="11">
        <v>1.5150000000000001</v>
      </c>
      <c r="S583" s="11">
        <v>1.55</v>
      </c>
      <c r="T583" s="11">
        <v>1.5150000000000001</v>
      </c>
      <c r="U583" s="11">
        <v>1.4</v>
      </c>
      <c r="V583" s="11">
        <v>1.5649999999999999</v>
      </c>
      <c r="W583" s="11">
        <v>1.835</v>
      </c>
      <c r="X583" s="11">
        <v>1.47</v>
      </c>
      <c r="Y583" s="11">
        <v>2</v>
      </c>
      <c r="Z583" s="11">
        <v>1.47</v>
      </c>
      <c r="AA583" s="11">
        <v>1.53</v>
      </c>
      <c r="AB583" s="11">
        <v>1.5249999999999999</v>
      </c>
      <c r="AC583" s="15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  <c r="AU583" s="3"/>
      <c r="AV583" s="3"/>
      <c r="AW583" s="3"/>
      <c r="AX583" s="3"/>
      <c r="AY583" s="3"/>
      <c r="AZ583" s="3"/>
      <c r="BA583" s="3"/>
      <c r="BB583" s="3"/>
      <c r="BC583" s="3"/>
      <c r="BD583" s="3"/>
      <c r="BE583" s="3"/>
      <c r="BF583" s="3"/>
      <c r="BG583" s="3"/>
      <c r="BH583" s="3"/>
      <c r="BI583" s="3"/>
      <c r="BJ583" s="3"/>
      <c r="BK583" s="3"/>
      <c r="BL583" s="3"/>
      <c r="BM583" s="55"/>
    </row>
    <row r="584" spans="1:65">
      <c r="A584" s="30"/>
      <c r="B584" s="3" t="s">
        <v>274</v>
      </c>
      <c r="C584" s="29"/>
      <c r="D584" s="24">
        <v>3.5449494589721145E-2</v>
      </c>
      <c r="E584" s="24">
        <v>5.1639777949432163E-2</v>
      </c>
      <c r="F584" s="24" t="s">
        <v>671</v>
      </c>
      <c r="G584" s="24">
        <v>7.250287350627331E-2</v>
      </c>
      <c r="H584" s="24">
        <v>0.22426918349756989</v>
      </c>
      <c r="I584" s="24">
        <v>0</v>
      </c>
      <c r="J584" s="24">
        <v>0.15055453054181628</v>
      </c>
      <c r="K584" s="24">
        <v>0</v>
      </c>
      <c r="L584" s="24">
        <v>2.0655911179772911E-2</v>
      </c>
      <c r="M584" s="24">
        <v>4.4271887242357262E-2</v>
      </c>
      <c r="N584" s="24">
        <v>5.1639777949432274E-2</v>
      </c>
      <c r="O584" s="24">
        <v>1.7888543819998333E-2</v>
      </c>
      <c r="P584" s="24">
        <v>6.3245553203367569E-2</v>
      </c>
      <c r="Q584" s="24">
        <v>0.13876839217439496</v>
      </c>
      <c r="R584" s="24">
        <v>0.11686174167222853</v>
      </c>
      <c r="S584" s="24">
        <v>5.4772255750516662E-2</v>
      </c>
      <c r="T584" s="24">
        <v>4.4572039067858116E-2</v>
      </c>
      <c r="U584" s="24">
        <v>4.0824829046386332E-2</v>
      </c>
      <c r="V584" s="24">
        <v>4.2308391602612398E-2</v>
      </c>
      <c r="W584" s="24">
        <v>4.6654760385909932E-2</v>
      </c>
      <c r="X584" s="24">
        <v>5.1929439306299764E-2</v>
      </c>
      <c r="Y584" s="24">
        <v>0.83666002653407556</v>
      </c>
      <c r="Z584" s="24">
        <v>3.2863353450309996E-2</v>
      </c>
      <c r="AA584" s="24">
        <v>2.5819888974716133E-2</v>
      </c>
      <c r="AB584" s="24">
        <v>2.5819888974716137E-2</v>
      </c>
      <c r="AC584" s="203"/>
      <c r="AD584" s="204"/>
      <c r="AE584" s="204"/>
      <c r="AF584" s="204"/>
      <c r="AG584" s="204"/>
      <c r="AH584" s="204"/>
      <c r="AI584" s="204"/>
      <c r="AJ584" s="204"/>
      <c r="AK584" s="204"/>
      <c r="AL584" s="204"/>
      <c r="AM584" s="204"/>
      <c r="AN584" s="204"/>
      <c r="AO584" s="204"/>
      <c r="AP584" s="204"/>
      <c r="AQ584" s="204"/>
      <c r="AR584" s="204"/>
      <c r="AS584" s="204"/>
      <c r="AT584" s="204"/>
      <c r="AU584" s="204"/>
      <c r="AV584" s="204"/>
      <c r="AW584" s="204"/>
      <c r="AX584" s="204"/>
      <c r="AY584" s="204"/>
      <c r="AZ584" s="204"/>
      <c r="BA584" s="204"/>
      <c r="BB584" s="204"/>
      <c r="BC584" s="204"/>
      <c r="BD584" s="204"/>
      <c r="BE584" s="204"/>
      <c r="BF584" s="204"/>
      <c r="BG584" s="204"/>
      <c r="BH584" s="204"/>
      <c r="BI584" s="204"/>
      <c r="BJ584" s="204"/>
      <c r="BK584" s="204"/>
      <c r="BL584" s="204"/>
      <c r="BM584" s="56"/>
    </row>
    <row r="585" spans="1:65">
      <c r="A585" s="30"/>
      <c r="B585" s="3" t="s">
        <v>87</v>
      </c>
      <c r="C585" s="29"/>
      <c r="D585" s="13">
        <v>2.3347636392791096E-2</v>
      </c>
      <c r="E585" s="13">
        <v>3.7785203377633282E-2</v>
      </c>
      <c r="F585" s="13" t="s">
        <v>671</v>
      </c>
      <c r="G585" s="13">
        <v>4.6131202655104973E-2</v>
      </c>
      <c r="H585" s="13">
        <v>0.10140279585421395</v>
      </c>
      <c r="I585" s="13">
        <v>0</v>
      </c>
      <c r="J585" s="13">
        <v>9.6098636516052938E-2</v>
      </c>
      <c r="K585" s="13">
        <v>0</v>
      </c>
      <c r="L585" s="13">
        <v>1.3442024628919464E-2</v>
      </c>
      <c r="M585" s="13">
        <v>2.7160667019851082E-2</v>
      </c>
      <c r="N585" s="13">
        <v>7.0417879021953095E-2</v>
      </c>
      <c r="O585" s="13">
        <v>1.1768778828946273E-2</v>
      </c>
      <c r="P585" s="13">
        <v>3.9528470752104736E-2</v>
      </c>
      <c r="Q585" s="13">
        <v>7.1962865431838344E-2</v>
      </c>
      <c r="R585" s="13">
        <v>7.58022108144185E-2</v>
      </c>
      <c r="S585" s="13">
        <v>3.5336939193881714E-2</v>
      </c>
      <c r="T585" s="13">
        <v>2.9259544245858717E-2</v>
      </c>
      <c r="U585" s="13">
        <v>2.881752638568447E-2</v>
      </c>
      <c r="V585" s="13">
        <v>2.720796887627807E-2</v>
      </c>
      <c r="W585" s="13">
        <v>2.5657980047246527E-2</v>
      </c>
      <c r="X585" s="13">
        <v>3.5127016441690938E-2</v>
      </c>
      <c r="Y585" s="13">
        <v>0.33466401061363021</v>
      </c>
      <c r="Z585" s="13">
        <v>2.2204968547506757E-2</v>
      </c>
      <c r="AA585" s="13">
        <v>1.691259103147345E-2</v>
      </c>
      <c r="AB585" s="13">
        <v>1.6949598889310372E-2</v>
      </c>
      <c r="AC585" s="15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  <c r="AX585" s="3"/>
      <c r="AY585" s="3"/>
      <c r="AZ585" s="3"/>
      <c r="BA585" s="3"/>
      <c r="BB585" s="3"/>
      <c r="BC585" s="3"/>
      <c r="BD585" s="3"/>
      <c r="BE585" s="3"/>
      <c r="BF585" s="3"/>
      <c r="BG585" s="3"/>
      <c r="BH585" s="3"/>
      <c r="BI585" s="3"/>
      <c r="BJ585" s="3"/>
      <c r="BK585" s="3"/>
      <c r="BL585" s="3"/>
      <c r="BM585" s="55"/>
    </row>
    <row r="586" spans="1:65">
      <c r="A586" s="30"/>
      <c r="B586" s="3" t="s">
        <v>275</v>
      </c>
      <c r="C586" s="29"/>
      <c r="D586" s="13">
        <v>-1.4508431434934854E-2</v>
      </c>
      <c r="E586" s="13">
        <v>-0.11294941139039127</v>
      </c>
      <c r="F586" s="13" t="s">
        <v>671</v>
      </c>
      <c r="G586" s="13">
        <v>2.0108176901049823E-2</v>
      </c>
      <c r="H586" s="13">
        <v>0.43550747693286684</v>
      </c>
      <c r="I586" s="13">
        <v>0.2981228125994273</v>
      </c>
      <c r="J586" s="13">
        <v>1.6862869869551433E-2</v>
      </c>
      <c r="K586" s="13">
        <v>0.10340439070951302</v>
      </c>
      <c r="L586" s="13">
        <v>-2.6089723194399062E-3</v>
      </c>
      <c r="M586" s="13">
        <v>5.7970092268533113E-2</v>
      </c>
      <c r="N586" s="13">
        <v>-0.52402163538020996</v>
      </c>
      <c r="O586" s="13">
        <v>-1.3426662424435465E-2</v>
      </c>
      <c r="P586" s="13">
        <v>3.8498250079541663E-2</v>
      </c>
      <c r="Q586" s="13">
        <v>0.25160674514794779</v>
      </c>
      <c r="R586" s="13">
        <v>6.3633471205859493E-4</v>
      </c>
      <c r="S586" s="13">
        <v>6.0451797645562078E-3</v>
      </c>
      <c r="T586" s="13">
        <v>-1.1263124403436242E-2</v>
      </c>
      <c r="U586" s="13">
        <v>-8.0496341075405708E-2</v>
      </c>
      <c r="V586" s="13">
        <v>9.2904867960545978E-3</v>
      </c>
      <c r="W586" s="13">
        <v>0.18020999045497921</v>
      </c>
      <c r="X586" s="13">
        <v>-4.0470887686923418E-2</v>
      </c>
      <c r="Y586" s="13">
        <v>0.62265351574928407</v>
      </c>
      <c r="Z586" s="13">
        <v>-3.9389118676424029E-2</v>
      </c>
      <c r="AA586" s="13">
        <v>-9.0995863824372414E-3</v>
      </c>
      <c r="AB586" s="13">
        <v>-1.1263124403436242E-2</v>
      </c>
      <c r="AC586" s="15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  <c r="AX586" s="3"/>
      <c r="AY586" s="3"/>
      <c r="AZ586" s="3"/>
      <c r="BA586" s="3"/>
      <c r="BB586" s="3"/>
      <c r="BC586" s="3"/>
      <c r="BD586" s="3"/>
      <c r="BE586" s="3"/>
      <c r="BF586" s="3"/>
      <c r="BG586" s="3"/>
      <c r="BH586" s="3"/>
      <c r="BI586" s="3"/>
      <c r="BJ586" s="3"/>
      <c r="BK586" s="3"/>
      <c r="BL586" s="3"/>
      <c r="BM586" s="55"/>
    </row>
    <row r="587" spans="1:65">
      <c r="A587" s="30"/>
      <c r="B587" s="46" t="s">
        <v>276</v>
      </c>
      <c r="C587" s="47"/>
      <c r="D587" s="45">
        <v>0.22</v>
      </c>
      <c r="E587" s="45">
        <v>2.02</v>
      </c>
      <c r="F587" s="45">
        <v>6.39</v>
      </c>
      <c r="G587" s="45">
        <v>0.42</v>
      </c>
      <c r="H587" s="45">
        <v>8.0299999999999994</v>
      </c>
      <c r="I587" s="45" t="s">
        <v>277</v>
      </c>
      <c r="J587" s="45">
        <v>0.36</v>
      </c>
      <c r="K587" s="45">
        <v>1.94</v>
      </c>
      <c r="L587" s="45">
        <v>0</v>
      </c>
      <c r="M587" s="45">
        <v>1.1100000000000001</v>
      </c>
      <c r="N587" s="45">
        <v>9.56</v>
      </c>
      <c r="O587" s="45">
        <v>0.2</v>
      </c>
      <c r="P587" s="45">
        <v>0.75</v>
      </c>
      <c r="Q587" s="45">
        <v>4.66</v>
      </c>
      <c r="R587" s="45">
        <v>0.06</v>
      </c>
      <c r="S587" s="45">
        <v>0.16</v>
      </c>
      <c r="T587" s="45">
        <v>0.16</v>
      </c>
      <c r="U587" s="45">
        <v>1.43</v>
      </c>
      <c r="V587" s="45">
        <v>0.22</v>
      </c>
      <c r="W587" s="45">
        <v>3.35</v>
      </c>
      <c r="X587" s="45">
        <v>0.69</v>
      </c>
      <c r="Y587" s="45" t="s">
        <v>277</v>
      </c>
      <c r="Z587" s="45">
        <v>0.67</v>
      </c>
      <c r="AA587" s="45">
        <v>0.12</v>
      </c>
      <c r="AB587" s="45">
        <v>0.16</v>
      </c>
      <c r="AC587" s="15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  <c r="AX587" s="3"/>
      <c r="AY587" s="3"/>
      <c r="AZ587" s="3"/>
      <c r="BA587" s="3"/>
      <c r="BB587" s="3"/>
      <c r="BC587" s="3"/>
      <c r="BD587" s="3"/>
      <c r="BE587" s="3"/>
      <c r="BF587" s="3"/>
      <c r="BG587" s="3"/>
      <c r="BH587" s="3"/>
      <c r="BI587" s="3"/>
      <c r="BJ587" s="3"/>
      <c r="BK587" s="3"/>
      <c r="BL587" s="3"/>
      <c r="BM587" s="55"/>
    </row>
    <row r="588" spans="1:65">
      <c r="B588" s="31" t="s">
        <v>309</v>
      </c>
      <c r="C588" s="20"/>
      <c r="D588" s="20"/>
      <c r="E588" s="20"/>
      <c r="F588" s="20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  <c r="AA588" s="20"/>
      <c r="AB588" s="20"/>
      <c r="BM588" s="55"/>
    </row>
    <row r="589" spans="1:65">
      <c r="BM589" s="55"/>
    </row>
    <row r="590" spans="1:65" ht="15">
      <c r="B590" s="8" t="s">
        <v>514</v>
      </c>
      <c r="BM590" s="28" t="s">
        <v>67</v>
      </c>
    </row>
    <row r="591" spans="1:65" ht="15">
      <c r="A591" s="25" t="s">
        <v>57</v>
      </c>
      <c r="B591" s="18" t="s">
        <v>111</v>
      </c>
      <c r="C591" s="15" t="s">
        <v>112</v>
      </c>
      <c r="D591" s="16" t="s">
        <v>230</v>
      </c>
      <c r="E591" s="17" t="s">
        <v>230</v>
      </c>
      <c r="F591" s="17" t="s">
        <v>230</v>
      </c>
      <c r="G591" s="17" t="s">
        <v>230</v>
      </c>
      <c r="H591" s="17" t="s">
        <v>230</v>
      </c>
      <c r="I591" s="17" t="s">
        <v>230</v>
      </c>
      <c r="J591" s="17" t="s">
        <v>230</v>
      </c>
      <c r="K591" s="17" t="s">
        <v>230</v>
      </c>
      <c r="L591" s="17" t="s">
        <v>230</v>
      </c>
      <c r="M591" s="17" t="s">
        <v>230</v>
      </c>
      <c r="N591" s="17" t="s">
        <v>230</v>
      </c>
      <c r="O591" s="17" t="s">
        <v>230</v>
      </c>
      <c r="P591" s="17" t="s">
        <v>230</v>
      </c>
      <c r="Q591" s="17" t="s">
        <v>230</v>
      </c>
      <c r="R591" s="17" t="s">
        <v>230</v>
      </c>
      <c r="S591" s="17" t="s">
        <v>230</v>
      </c>
      <c r="T591" s="17" t="s">
        <v>230</v>
      </c>
      <c r="U591" s="17" t="s">
        <v>230</v>
      </c>
      <c r="V591" s="17" t="s">
        <v>230</v>
      </c>
      <c r="W591" s="17" t="s">
        <v>230</v>
      </c>
      <c r="X591" s="17" t="s">
        <v>230</v>
      </c>
      <c r="Y591" s="17" t="s">
        <v>230</v>
      </c>
      <c r="Z591" s="17" t="s">
        <v>230</v>
      </c>
      <c r="AA591" s="15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  <c r="AX591" s="3"/>
      <c r="AY591" s="3"/>
      <c r="AZ591" s="3"/>
      <c r="BA591" s="3"/>
      <c r="BB591" s="3"/>
      <c r="BC591" s="3"/>
      <c r="BD591" s="3"/>
      <c r="BE591" s="3"/>
      <c r="BF591" s="3"/>
      <c r="BG591" s="3"/>
      <c r="BH591" s="3"/>
      <c r="BI591" s="3"/>
      <c r="BJ591" s="3"/>
      <c r="BK591" s="3"/>
      <c r="BL591" s="3"/>
      <c r="BM591" s="28">
        <v>1</v>
      </c>
    </row>
    <row r="592" spans="1:65">
      <c r="A592" s="30"/>
      <c r="B592" s="19" t="s">
        <v>231</v>
      </c>
      <c r="C592" s="9" t="s">
        <v>231</v>
      </c>
      <c r="D592" s="151" t="s">
        <v>233</v>
      </c>
      <c r="E592" s="152" t="s">
        <v>234</v>
      </c>
      <c r="F592" s="152" t="s">
        <v>235</v>
      </c>
      <c r="G592" s="152" t="s">
        <v>236</v>
      </c>
      <c r="H592" s="152" t="s">
        <v>238</v>
      </c>
      <c r="I592" s="152" t="s">
        <v>239</v>
      </c>
      <c r="J592" s="152" t="s">
        <v>240</v>
      </c>
      <c r="K592" s="152" t="s">
        <v>241</v>
      </c>
      <c r="L592" s="152" t="s">
        <v>242</v>
      </c>
      <c r="M592" s="152" t="s">
        <v>245</v>
      </c>
      <c r="N592" s="152" t="s">
        <v>246</v>
      </c>
      <c r="O592" s="152" t="s">
        <v>247</v>
      </c>
      <c r="P592" s="152" t="s">
        <v>248</v>
      </c>
      <c r="Q592" s="152" t="s">
        <v>250</v>
      </c>
      <c r="R592" s="152" t="s">
        <v>251</v>
      </c>
      <c r="S592" s="152" t="s">
        <v>252</v>
      </c>
      <c r="T592" s="152" t="s">
        <v>253</v>
      </c>
      <c r="U592" s="152" t="s">
        <v>255</v>
      </c>
      <c r="V592" s="152" t="s">
        <v>259</v>
      </c>
      <c r="W592" s="152" t="s">
        <v>260</v>
      </c>
      <c r="X592" s="152" t="s">
        <v>261</v>
      </c>
      <c r="Y592" s="152" t="s">
        <v>262</v>
      </c>
      <c r="Z592" s="152" t="s">
        <v>263</v>
      </c>
      <c r="AA592" s="15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  <c r="AX592" s="3"/>
      <c r="AY592" s="3"/>
      <c r="AZ592" s="3"/>
      <c r="BA592" s="3"/>
      <c r="BB592" s="3"/>
      <c r="BC592" s="3"/>
      <c r="BD592" s="3"/>
      <c r="BE592" s="3"/>
      <c r="BF592" s="3"/>
      <c r="BG592" s="3"/>
      <c r="BH592" s="3"/>
      <c r="BI592" s="3"/>
      <c r="BJ592" s="3"/>
      <c r="BK592" s="3"/>
      <c r="BL592" s="3"/>
      <c r="BM592" s="28" t="s">
        <v>1</v>
      </c>
    </row>
    <row r="593" spans="1:65">
      <c r="A593" s="30"/>
      <c r="B593" s="19"/>
      <c r="C593" s="9"/>
      <c r="D593" s="10" t="s">
        <v>279</v>
      </c>
      <c r="E593" s="11" t="s">
        <v>281</v>
      </c>
      <c r="F593" s="11" t="s">
        <v>281</v>
      </c>
      <c r="G593" s="11" t="s">
        <v>282</v>
      </c>
      <c r="H593" s="11" t="s">
        <v>282</v>
      </c>
      <c r="I593" s="11" t="s">
        <v>279</v>
      </c>
      <c r="J593" s="11" t="s">
        <v>281</v>
      </c>
      <c r="K593" s="11" t="s">
        <v>282</v>
      </c>
      <c r="L593" s="11" t="s">
        <v>279</v>
      </c>
      <c r="M593" s="11" t="s">
        <v>282</v>
      </c>
      <c r="N593" s="11" t="s">
        <v>279</v>
      </c>
      <c r="O593" s="11" t="s">
        <v>281</v>
      </c>
      <c r="P593" s="11" t="s">
        <v>282</v>
      </c>
      <c r="Q593" s="11" t="s">
        <v>281</v>
      </c>
      <c r="R593" s="11" t="s">
        <v>281</v>
      </c>
      <c r="S593" s="11" t="s">
        <v>279</v>
      </c>
      <c r="T593" s="11" t="s">
        <v>282</v>
      </c>
      <c r="U593" s="11" t="s">
        <v>279</v>
      </c>
      <c r="V593" s="11" t="s">
        <v>279</v>
      </c>
      <c r="W593" s="11" t="s">
        <v>282</v>
      </c>
      <c r="X593" s="11" t="s">
        <v>279</v>
      </c>
      <c r="Y593" s="11" t="s">
        <v>282</v>
      </c>
      <c r="Z593" s="11" t="s">
        <v>279</v>
      </c>
      <c r="AA593" s="15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  <c r="AX593" s="3"/>
      <c r="AY593" s="3"/>
      <c r="AZ593" s="3"/>
      <c r="BA593" s="3"/>
      <c r="BB593" s="3"/>
      <c r="BC593" s="3"/>
      <c r="BD593" s="3"/>
      <c r="BE593" s="3"/>
      <c r="BF593" s="3"/>
      <c r="BG593" s="3"/>
      <c r="BH593" s="3"/>
      <c r="BI593" s="3"/>
      <c r="BJ593" s="3"/>
      <c r="BK593" s="3"/>
      <c r="BL593" s="3"/>
      <c r="BM593" s="28">
        <v>3</v>
      </c>
    </row>
    <row r="594" spans="1:65">
      <c r="A594" s="30"/>
      <c r="B594" s="19"/>
      <c r="C594" s="9"/>
      <c r="D594" s="26" t="s">
        <v>291</v>
      </c>
      <c r="E594" s="26" t="s">
        <v>292</v>
      </c>
      <c r="F594" s="26" t="s">
        <v>291</v>
      </c>
      <c r="G594" s="26" t="s">
        <v>293</v>
      </c>
      <c r="H594" s="26" t="s">
        <v>293</v>
      </c>
      <c r="I594" s="26" t="s">
        <v>117</v>
      </c>
      <c r="J594" s="26" t="s">
        <v>269</v>
      </c>
      <c r="K594" s="26" t="s">
        <v>293</v>
      </c>
      <c r="L594" s="26" t="s">
        <v>291</v>
      </c>
      <c r="M594" s="26" t="s">
        <v>294</v>
      </c>
      <c r="N594" s="26" t="s">
        <v>293</v>
      </c>
      <c r="O594" s="26" t="s">
        <v>294</v>
      </c>
      <c r="P594" s="26" t="s">
        <v>291</v>
      </c>
      <c r="Q594" s="26" t="s">
        <v>293</v>
      </c>
      <c r="R594" s="26" t="s">
        <v>295</v>
      </c>
      <c r="S594" s="26" t="s">
        <v>291</v>
      </c>
      <c r="T594" s="26" t="s">
        <v>294</v>
      </c>
      <c r="U594" s="26" t="s">
        <v>116</v>
      </c>
      <c r="V594" s="26" t="s">
        <v>291</v>
      </c>
      <c r="W594" s="26" t="s">
        <v>296</v>
      </c>
      <c r="X594" s="26" t="s">
        <v>291</v>
      </c>
      <c r="Y594" s="26" t="s">
        <v>291</v>
      </c>
      <c r="Z594" s="26" t="s">
        <v>291</v>
      </c>
      <c r="AA594" s="15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  <c r="AX594" s="3"/>
      <c r="AY594" s="3"/>
      <c r="AZ594" s="3"/>
      <c r="BA594" s="3"/>
      <c r="BB594" s="3"/>
      <c r="BC594" s="3"/>
      <c r="BD594" s="3"/>
      <c r="BE594" s="3"/>
      <c r="BF594" s="3"/>
      <c r="BG594" s="3"/>
      <c r="BH594" s="3"/>
      <c r="BI594" s="3"/>
      <c r="BJ594" s="3"/>
      <c r="BK594" s="3"/>
      <c r="BL594" s="3"/>
      <c r="BM594" s="28">
        <v>3</v>
      </c>
    </row>
    <row r="595" spans="1:65">
      <c r="A595" s="30"/>
      <c r="B595" s="18">
        <v>1</v>
      </c>
      <c r="C595" s="14">
        <v>1</v>
      </c>
      <c r="D595" s="225">
        <v>0.26</v>
      </c>
      <c r="E595" s="225">
        <v>0.28000000000000003</v>
      </c>
      <c r="F595" s="225">
        <v>0.24</v>
      </c>
      <c r="G595" s="225">
        <v>0.26</v>
      </c>
      <c r="H595" s="225">
        <v>0.27</v>
      </c>
      <c r="I595" s="225">
        <v>0.23649999999999999</v>
      </c>
      <c r="J595" s="226">
        <v>0.32</v>
      </c>
      <c r="K595" s="226">
        <v>0.39</v>
      </c>
      <c r="L595" s="225">
        <v>0.24299999999999999</v>
      </c>
      <c r="M595" s="225">
        <v>0.26</v>
      </c>
      <c r="N595" s="225">
        <v>0.25159999999999999</v>
      </c>
      <c r="O595" s="225">
        <v>0.24</v>
      </c>
      <c r="P595" s="225">
        <v>0.248</v>
      </c>
      <c r="Q595" s="225">
        <v>0.26</v>
      </c>
      <c r="R595" s="225">
        <v>0.253</v>
      </c>
      <c r="S595" s="225">
        <v>0.26</v>
      </c>
      <c r="T595" s="225">
        <v>0.28999999999999998</v>
      </c>
      <c r="U595" s="225">
        <v>0.25600000000000001</v>
      </c>
      <c r="V595" s="225">
        <v>0.245</v>
      </c>
      <c r="W595" s="232">
        <v>0.24</v>
      </c>
      <c r="X595" s="225">
        <v>0.27</v>
      </c>
      <c r="Y595" s="226">
        <v>0.31</v>
      </c>
      <c r="Z595" s="225">
        <v>0.26</v>
      </c>
      <c r="AA595" s="203"/>
      <c r="AB595" s="204"/>
      <c r="AC595" s="204"/>
      <c r="AD595" s="204"/>
      <c r="AE595" s="204"/>
      <c r="AF595" s="204"/>
      <c r="AG595" s="204"/>
      <c r="AH595" s="204"/>
      <c r="AI595" s="204"/>
      <c r="AJ595" s="204"/>
      <c r="AK595" s="204"/>
      <c r="AL595" s="204"/>
      <c r="AM595" s="204"/>
      <c r="AN595" s="204"/>
      <c r="AO595" s="204"/>
      <c r="AP595" s="204"/>
      <c r="AQ595" s="204"/>
      <c r="AR595" s="204"/>
      <c r="AS595" s="204"/>
      <c r="AT595" s="204"/>
      <c r="AU595" s="204"/>
      <c r="AV595" s="204"/>
      <c r="AW595" s="204"/>
      <c r="AX595" s="204"/>
      <c r="AY595" s="204"/>
      <c r="AZ595" s="204"/>
      <c r="BA595" s="204"/>
      <c r="BB595" s="204"/>
      <c r="BC595" s="204"/>
      <c r="BD595" s="204"/>
      <c r="BE595" s="204"/>
      <c r="BF595" s="204"/>
      <c r="BG595" s="204"/>
      <c r="BH595" s="204"/>
      <c r="BI595" s="204"/>
      <c r="BJ595" s="204"/>
      <c r="BK595" s="204"/>
      <c r="BL595" s="204"/>
      <c r="BM595" s="227">
        <v>1</v>
      </c>
    </row>
    <row r="596" spans="1:65">
      <c r="A596" s="30"/>
      <c r="B596" s="19">
        <v>1</v>
      </c>
      <c r="C596" s="9">
        <v>2</v>
      </c>
      <c r="D596" s="24">
        <v>0.26</v>
      </c>
      <c r="E596" s="24">
        <v>0.28000000000000003</v>
      </c>
      <c r="F596" s="24">
        <v>0.24</v>
      </c>
      <c r="G596" s="24">
        <v>0.26</v>
      </c>
      <c r="H596" s="24">
        <v>0.27</v>
      </c>
      <c r="I596" s="24">
        <v>0.24149999999999999</v>
      </c>
      <c r="J596" s="228">
        <v>0.32</v>
      </c>
      <c r="K596" s="228">
        <v>0.39</v>
      </c>
      <c r="L596" s="24">
        <v>0.23899999999999999</v>
      </c>
      <c r="M596" s="24">
        <v>0.25</v>
      </c>
      <c r="N596" s="24">
        <v>0.25339999999999996</v>
      </c>
      <c r="O596" s="24">
        <v>0.24</v>
      </c>
      <c r="P596" s="24">
        <v>0.26300000000000001</v>
      </c>
      <c r="Q596" s="24">
        <v>0.25</v>
      </c>
      <c r="R596" s="24">
        <v>0.24199999999999999</v>
      </c>
      <c r="S596" s="24">
        <v>0.26</v>
      </c>
      <c r="T596" s="24">
        <v>0.28999999999999998</v>
      </c>
      <c r="U596" s="24">
        <v>0.255</v>
      </c>
      <c r="V596" s="24">
        <v>0.24299999999999999</v>
      </c>
      <c r="W596" s="24">
        <v>0.27</v>
      </c>
      <c r="X596" s="24">
        <v>0.28000000000000003</v>
      </c>
      <c r="Y596" s="228">
        <v>0.3</v>
      </c>
      <c r="Z596" s="24">
        <v>0.25</v>
      </c>
      <c r="AA596" s="203"/>
      <c r="AB596" s="204"/>
      <c r="AC596" s="204"/>
      <c r="AD596" s="204"/>
      <c r="AE596" s="204"/>
      <c r="AF596" s="204"/>
      <c r="AG596" s="204"/>
      <c r="AH596" s="204"/>
      <c r="AI596" s="204"/>
      <c r="AJ596" s="204"/>
      <c r="AK596" s="204"/>
      <c r="AL596" s="204"/>
      <c r="AM596" s="204"/>
      <c r="AN596" s="204"/>
      <c r="AO596" s="204"/>
      <c r="AP596" s="204"/>
      <c r="AQ596" s="204"/>
      <c r="AR596" s="204"/>
      <c r="AS596" s="204"/>
      <c r="AT596" s="204"/>
      <c r="AU596" s="204"/>
      <c r="AV596" s="204"/>
      <c r="AW596" s="204"/>
      <c r="AX596" s="204"/>
      <c r="AY596" s="204"/>
      <c r="AZ596" s="204"/>
      <c r="BA596" s="204"/>
      <c r="BB596" s="204"/>
      <c r="BC596" s="204"/>
      <c r="BD596" s="204"/>
      <c r="BE596" s="204"/>
      <c r="BF596" s="204"/>
      <c r="BG596" s="204"/>
      <c r="BH596" s="204"/>
      <c r="BI596" s="204"/>
      <c r="BJ596" s="204"/>
      <c r="BK596" s="204"/>
      <c r="BL596" s="204"/>
      <c r="BM596" s="227" t="e">
        <v>#N/A</v>
      </c>
    </row>
    <row r="597" spans="1:65">
      <c r="A597" s="30"/>
      <c r="B597" s="19">
        <v>1</v>
      </c>
      <c r="C597" s="9">
        <v>3</v>
      </c>
      <c r="D597" s="24">
        <v>0.26</v>
      </c>
      <c r="E597" s="24">
        <v>0.27</v>
      </c>
      <c r="F597" s="24">
        <v>0.25</v>
      </c>
      <c r="G597" s="24">
        <v>0.27</v>
      </c>
      <c r="H597" s="24">
        <v>0.27</v>
      </c>
      <c r="I597" s="24">
        <v>0.246</v>
      </c>
      <c r="J597" s="228">
        <v>0.32</v>
      </c>
      <c r="K597" s="228">
        <v>0.38</v>
      </c>
      <c r="L597" s="24">
        <v>0.24199999999999999</v>
      </c>
      <c r="M597" s="24">
        <v>0.25</v>
      </c>
      <c r="N597" s="24">
        <v>0.24829999999999999</v>
      </c>
      <c r="O597" s="24">
        <v>0.24</v>
      </c>
      <c r="P597" s="24">
        <v>0.27700000000000002</v>
      </c>
      <c r="Q597" s="24">
        <v>0.26</v>
      </c>
      <c r="R597" s="24">
        <v>0.245</v>
      </c>
      <c r="S597" s="24">
        <v>0.26</v>
      </c>
      <c r="T597" s="24">
        <v>0.28999999999999998</v>
      </c>
      <c r="U597" s="24">
        <v>0.26100000000000001</v>
      </c>
      <c r="V597" s="24">
        <v>0.254</v>
      </c>
      <c r="W597" s="24">
        <v>0.27</v>
      </c>
      <c r="X597" s="24">
        <v>0.27</v>
      </c>
      <c r="Y597" s="228">
        <v>0.31</v>
      </c>
      <c r="Z597" s="24">
        <v>0.25</v>
      </c>
      <c r="AA597" s="203"/>
      <c r="AB597" s="204"/>
      <c r="AC597" s="204"/>
      <c r="AD597" s="204"/>
      <c r="AE597" s="204"/>
      <c r="AF597" s="204"/>
      <c r="AG597" s="204"/>
      <c r="AH597" s="204"/>
      <c r="AI597" s="204"/>
      <c r="AJ597" s="204"/>
      <c r="AK597" s="204"/>
      <c r="AL597" s="204"/>
      <c r="AM597" s="204"/>
      <c r="AN597" s="204"/>
      <c r="AO597" s="204"/>
      <c r="AP597" s="204"/>
      <c r="AQ597" s="204"/>
      <c r="AR597" s="204"/>
      <c r="AS597" s="204"/>
      <c r="AT597" s="204"/>
      <c r="AU597" s="204"/>
      <c r="AV597" s="204"/>
      <c r="AW597" s="204"/>
      <c r="AX597" s="204"/>
      <c r="AY597" s="204"/>
      <c r="AZ597" s="204"/>
      <c r="BA597" s="204"/>
      <c r="BB597" s="204"/>
      <c r="BC597" s="204"/>
      <c r="BD597" s="204"/>
      <c r="BE597" s="204"/>
      <c r="BF597" s="204"/>
      <c r="BG597" s="204"/>
      <c r="BH597" s="204"/>
      <c r="BI597" s="204"/>
      <c r="BJ597" s="204"/>
      <c r="BK597" s="204"/>
      <c r="BL597" s="204"/>
      <c r="BM597" s="227">
        <v>16</v>
      </c>
    </row>
    <row r="598" spans="1:65">
      <c r="A598" s="30"/>
      <c r="B598" s="19">
        <v>1</v>
      </c>
      <c r="C598" s="9">
        <v>4</v>
      </c>
      <c r="D598" s="24">
        <v>0.26</v>
      </c>
      <c r="E598" s="24">
        <v>0.27</v>
      </c>
      <c r="F598" s="24">
        <v>0.25</v>
      </c>
      <c r="G598" s="24">
        <v>0.26</v>
      </c>
      <c r="H598" s="24">
        <v>0.26</v>
      </c>
      <c r="I598" s="24">
        <v>0.23549999999999999</v>
      </c>
      <c r="J598" s="228">
        <v>0.3</v>
      </c>
      <c r="K598" s="228">
        <v>0.38</v>
      </c>
      <c r="L598" s="24">
        <v>0.23400000000000001</v>
      </c>
      <c r="M598" s="24">
        <v>0.26</v>
      </c>
      <c r="N598" s="24">
        <v>0.24889999999999998</v>
      </c>
      <c r="O598" s="24">
        <v>0.24</v>
      </c>
      <c r="P598" s="24">
        <v>0.25700000000000001</v>
      </c>
      <c r="Q598" s="24">
        <v>0.27</v>
      </c>
      <c r="R598" s="24">
        <v>0.23800000000000002</v>
      </c>
      <c r="S598" s="24">
        <v>0.25</v>
      </c>
      <c r="T598" s="24">
        <v>0.28999999999999998</v>
      </c>
      <c r="U598" s="24">
        <v>0.254</v>
      </c>
      <c r="V598" s="24">
        <v>0.254</v>
      </c>
      <c r="W598" s="24">
        <v>0.27</v>
      </c>
      <c r="X598" s="24">
        <v>0.27</v>
      </c>
      <c r="Y598" s="228">
        <v>0.31</v>
      </c>
      <c r="Z598" s="24">
        <v>0.25</v>
      </c>
      <c r="AA598" s="203"/>
      <c r="AB598" s="204"/>
      <c r="AC598" s="204"/>
      <c r="AD598" s="204"/>
      <c r="AE598" s="204"/>
      <c r="AF598" s="204"/>
      <c r="AG598" s="204"/>
      <c r="AH598" s="204"/>
      <c r="AI598" s="204"/>
      <c r="AJ598" s="204"/>
      <c r="AK598" s="204"/>
      <c r="AL598" s="204"/>
      <c r="AM598" s="204"/>
      <c r="AN598" s="204"/>
      <c r="AO598" s="204"/>
      <c r="AP598" s="204"/>
      <c r="AQ598" s="204"/>
      <c r="AR598" s="204"/>
      <c r="AS598" s="204"/>
      <c r="AT598" s="204"/>
      <c r="AU598" s="204"/>
      <c r="AV598" s="204"/>
      <c r="AW598" s="204"/>
      <c r="AX598" s="204"/>
      <c r="AY598" s="204"/>
      <c r="AZ598" s="204"/>
      <c r="BA598" s="204"/>
      <c r="BB598" s="204"/>
      <c r="BC598" s="204"/>
      <c r="BD598" s="204"/>
      <c r="BE598" s="204"/>
      <c r="BF598" s="204"/>
      <c r="BG598" s="204"/>
      <c r="BH598" s="204"/>
      <c r="BI598" s="204"/>
      <c r="BJ598" s="204"/>
      <c r="BK598" s="204"/>
      <c r="BL598" s="204"/>
      <c r="BM598" s="227">
        <v>0.2570108333333333</v>
      </c>
    </row>
    <row r="599" spans="1:65">
      <c r="A599" s="30"/>
      <c r="B599" s="19">
        <v>1</v>
      </c>
      <c r="C599" s="9">
        <v>5</v>
      </c>
      <c r="D599" s="24">
        <v>0.26</v>
      </c>
      <c r="E599" s="24">
        <v>0.28999999999999998</v>
      </c>
      <c r="F599" s="24">
        <v>0.26</v>
      </c>
      <c r="G599" s="24">
        <v>0.27</v>
      </c>
      <c r="H599" s="24">
        <v>0.26</v>
      </c>
      <c r="I599" s="24">
        <v>0.23449999999999999</v>
      </c>
      <c r="J599" s="228">
        <v>0.3</v>
      </c>
      <c r="K599" s="228">
        <v>0.38</v>
      </c>
      <c r="L599" s="24">
        <v>0.23899999999999999</v>
      </c>
      <c r="M599" s="24">
        <v>0.25</v>
      </c>
      <c r="N599" s="24">
        <v>0.25240000000000001</v>
      </c>
      <c r="O599" s="24">
        <v>0.24</v>
      </c>
      <c r="P599" s="24">
        <v>0.25900000000000001</v>
      </c>
      <c r="Q599" s="24">
        <v>0.26</v>
      </c>
      <c r="R599" s="24">
        <v>0.23700000000000002</v>
      </c>
      <c r="S599" s="24">
        <v>0.26</v>
      </c>
      <c r="T599" s="24">
        <v>0.28999999999999998</v>
      </c>
      <c r="U599" s="24">
        <v>0.252</v>
      </c>
      <c r="V599" s="24">
        <v>0.25</v>
      </c>
      <c r="W599" s="24">
        <v>0.26</v>
      </c>
      <c r="X599" s="24">
        <v>0.26</v>
      </c>
      <c r="Y599" s="228">
        <v>0.3</v>
      </c>
      <c r="Z599" s="24">
        <v>0.25</v>
      </c>
      <c r="AA599" s="203"/>
      <c r="AB599" s="204"/>
      <c r="AC599" s="204"/>
      <c r="AD599" s="204"/>
      <c r="AE599" s="204"/>
      <c r="AF599" s="204"/>
      <c r="AG599" s="204"/>
      <c r="AH599" s="204"/>
      <c r="AI599" s="204"/>
      <c r="AJ599" s="204"/>
      <c r="AK599" s="204"/>
      <c r="AL599" s="204"/>
      <c r="AM599" s="204"/>
      <c r="AN599" s="204"/>
      <c r="AO599" s="204"/>
      <c r="AP599" s="204"/>
      <c r="AQ599" s="204"/>
      <c r="AR599" s="204"/>
      <c r="AS599" s="204"/>
      <c r="AT599" s="204"/>
      <c r="AU599" s="204"/>
      <c r="AV599" s="204"/>
      <c r="AW599" s="204"/>
      <c r="AX599" s="204"/>
      <c r="AY599" s="204"/>
      <c r="AZ599" s="204"/>
      <c r="BA599" s="204"/>
      <c r="BB599" s="204"/>
      <c r="BC599" s="204"/>
      <c r="BD599" s="204"/>
      <c r="BE599" s="204"/>
      <c r="BF599" s="204"/>
      <c r="BG599" s="204"/>
      <c r="BH599" s="204"/>
      <c r="BI599" s="204"/>
      <c r="BJ599" s="204"/>
      <c r="BK599" s="204"/>
      <c r="BL599" s="204"/>
      <c r="BM599" s="227">
        <v>46</v>
      </c>
    </row>
    <row r="600" spans="1:65">
      <c r="A600" s="30"/>
      <c r="B600" s="19">
        <v>1</v>
      </c>
      <c r="C600" s="9">
        <v>6</v>
      </c>
      <c r="D600" s="24">
        <v>0.26</v>
      </c>
      <c r="E600" s="24">
        <v>0.28999999999999998</v>
      </c>
      <c r="F600" s="24">
        <v>0.24</v>
      </c>
      <c r="G600" s="24">
        <v>0.26</v>
      </c>
      <c r="H600" s="24">
        <v>0.26</v>
      </c>
      <c r="I600" s="24">
        <v>0.22850000000000001</v>
      </c>
      <c r="J600" s="228">
        <v>0.32</v>
      </c>
      <c r="K600" s="228">
        <v>0.38</v>
      </c>
      <c r="L600" s="24">
        <v>0.24099999999999999</v>
      </c>
      <c r="M600" s="24">
        <v>0.26</v>
      </c>
      <c r="N600" s="24">
        <v>0.25119999999999998</v>
      </c>
      <c r="O600" s="24">
        <v>0.22999999999999998</v>
      </c>
      <c r="P600" s="24">
        <v>0.252</v>
      </c>
      <c r="Q600" s="24">
        <v>0.25</v>
      </c>
      <c r="R600" s="24">
        <v>0.25700000000000001</v>
      </c>
      <c r="S600" s="24">
        <v>0.25</v>
      </c>
      <c r="T600" s="24">
        <v>0.28999999999999998</v>
      </c>
      <c r="U600" s="24">
        <v>0.251</v>
      </c>
      <c r="V600" s="24">
        <v>0.24399999999999999</v>
      </c>
      <c r="W600" s="24">
        <v>0.27</v>
      </c>
      <c r="X600" s="24">
        <v>0.27</v>
      </c>
      <c r="Y600" s="228">
        <v>0.32</v>
      </c>
      <c r="Z600" s="24">
        <v>0.26</v>
      </c>
      <c r="AA600" s="203"/>
      <c r="AB600" s="204"/>
      <c r="AC600" s="204"/>
      <c r="AD600" s="204"/>
      <c r="AE600" s="204"/>
      <c r="AF600" s="204"/>
      <c r="AG600" s="204"/>
      <c r="AH600" s="204"/>
      <c r="AI600" s="204"/>
      <c r="AJ600" s="204"/>
      <c r="AK600" s="204"/>
      <c r="AL600" s="204"/>
      <c r="AM600" s="204"/>
      <c r="AN600" s="204"/>
      <c r="AO600" s="204"/>
      <c r="AP600" s="204"/>
      <c r="AQ600" s="204"/>
      <c r="AR600" s="204"/>
      <c r="AS600" s="204"/>
      <c r="AT600" s="204"/>
      <c r="AU600" s="204"/>
      <c r="AV600" s="204"/>
      <c r="AW600" s="204"/>
      <c r="AX600" s="204"/>
      <c r="AY600" s="204"/>
      <c r="AZ600" s="204"/>
      <c r="BA600" s="204"/>
      <c r="BB600" s="204"/>
      <c r="BC600" s="204"/>
      <c r="BD600" s="204"/>
      <c r="BE600" s="204"/>
      <c r="BF600" s="204"/>
      <c r="BG600" s="204"/>
      <c r="BH600" s="204"/>
      <c r="BI600" s="204"/>
      <c r="BJ600" s="204"/>
      <c r="BK600" s="204"/>
      <c r="BL600" s="204"/>
      <c r="BM600" s="56"/>
    </row>
    <row r="601" spans="1:65">
      <c r="A601" s="30"/>
      <c r="B601" s="20" t="s">
        <v>272</v>
      </c>
      <c r="C601" s="12"/>
      <c r="D601" s="229">
        <v>0.26</v>
      </c>
      <c r="E601" s="229">
        <v>0.28000000000000003</v>
      </c>
      <c r="F601" s="229">
        <v>0.24666666666666667</v>
      </c>
      <c r="G601" s="229">
        <v>0.26333333333333336</v>
      </c>
      <c r="H601" s="229">
        <v>0.26500000000000001</v>
      </c>
      <c r="I601" s="229">
        <v>0.23708333333333331</v>
      </c>
      <c r="J601" s="229">
        <v>0.31333333333333335</v>
      </c>
      <c r="K601" s="229">
        <v>0.3833333333333333</v>
      </c>
      <c r="L601" s="229">
        <v>0.23966666666666669</v>
      </c>
      <c r="M601" s="229">
        <v>0.255</v>
      </c>
      <c r="N601" s="229">
        <v>0.25096666666666662</v>
      </c>
      <c r="O601" s="229">
        <v>0.23833333333333331</v>
      </c>
      <c r="P601" s="229">
        <v>0.2593333333333333</v>
      </c>
      <c r="Q601" s="229">
        <v>0.25833333333333336</v>
      </c>
      <c r="R601" s="229">
        <v>0.24533333333333332</v>
      </c>
      <c r="S601" s="229">
        <v>0.25666666666666665</v>
      </c>
      <c r="T601" s="229">
        <v>0.28999999999999998</v>
      </c>
      <c r="U601" s="229">
        <v>0.2548333333333333</v>
      </c>
      <c r="V601" s="229">
        <v>0.24833333333333332</v>
      </c>
      <c r="W601" s="229">
        <v>0.26333333333333336</v>
      </c>
      <c r="X601" s="229">
        <v>0.27</v>
      </c>
      <c r="Y601" s="229">
        <v>0.30833333333333335</v>
      </c>
      <c r="Z601" s="229">
        <v>0.25333333333333335</v>
      </c>
      <c r="AA601" s="203"/>
      <c r="AB601" s="204"/>
      <c r="AC601" s="204"/>
      <c r="AD601" s="204"/>
      <c r="AE601" s="204"/>
      <c r="AF601" s="204"/>
      <c r="AG601" s="204"/>
      <c r="AH601" s="204"/>
      <c r="AI601" s="204"/>
      <c r="AJ601" s="204"/>
      <c r="AK601" s="204"/>
      <c r="AL601" s="204"/>
      <c r="AM601" s="204"/>
      <c r="AN601" s="204"/>
      <c r="AO601" s="204"/>
      <c r="AP601" s="204"/>
      <c r="AQ601" s="204"/>
      <c r="AR601" s="204"/>
      <c r="AS601" s="204"/>
      <c r="AT601" s="204"/>
      <c r="AU601" s="204"/>
      <c r="AV601" s="204"/>
      <c r="AW601" s="204"/>
      <c r="AX601" s="204"/>
      <c r="AY601" s="204"/>
      <c r="AZ601" s="204"/>
      <c r="BA601" s="204"/>
      <c r="BB601" s="204"/>
      <c r="BC601" s="204"/>
      <c r="BD601" s="204"/>
      <c r="BE601" s="204"/>
      <c r="BF601" s="204"/>
      <c r="BG601" s="204"/>
      <c r="BH601" s="204"/>
      <c r="BI601" s="204"/>
      <c r="BJ601" s="204"/>
      <c r="BK601" s="204"/>
      <c r="BL601" s="204"/>
      <c r="BM601" s="56"/>
    </row>
    <row r="602" spans="1:65">
      <c r="A602" s="30"/>
      <c r="B602" s="3" t="s">
        <v>273</v>
      </c>
      <c r="C602" s="29"/>
      <c r="D602" s="24">
        <v>0.26</v>
      </c>
      <c r="E602" s="24">
        <v>0.28000000000000003</v>
      </c>
      <c r="F602" s="24">
        <v>0.245</v>
      </c>
      <c r="G602" s="24">
        <v>0.26</v>
      </c>
      <c r="H602" s="24">
        <v>0.26500000000000001</v>
      </c>
      <c r="I602" s="24">
        <v>0.23599999999999999</v>
      </c>
      <c r="J602" s="24">
        <v>0.32</v>
      </c>
      <c r="K602" s="24">
        <v>0.38</v>
      </c>
      <c r="L602" s="24">
        <v>0.24</v>
      </c>
      <c r="M602" s="24">
        <v>0.255</v>
      </c>
      <c r="N602" s="24">
        <v>0.25139999999999996</v>
      </c>
      <c r="O602" s="24">
        <v>0.24</v>
      </c>
      <c r="P602" s="24">
        <v>0.25800000000000001</v>
      </c>
      <c r="Q602" s="24">
        <v>0.26</v>
      </c>
      <c r="R602" s="24">
        <v>0.24349999999999999</v>
      </c>
      <c r="S602" s="24">
        <v>0.26</v>
      </c>
      <c r="T602" s="24">
        <v>0.28999999999999998</v>
      </c>
      <c r="U602" s="24">
        <v>0.2545</v>
      </c>
      <c r="V602" s="24">
        <v>0.2475</v>
      </c>
      <c r="W602" s="24">
        <v>0.27</v>
      </c>
      <c r="X602" s="24">
        <v>0.27</v>
      </c>
      <c r="Y602" s="24">
        <v>0.31</v>
      </c>
      <c r="Z602" s="24">
        <v>0.25</v>
      </c>
      <c r="AA602" s="203"/>
      <c r="AB602" s="204"/>
      <c r="AC602" s="204"/>
      <c r="AD602" s="204"/>
      <c r="AE602" s="204"/>
      <c r="AF602" s="204"/>
      <c r="AG602" s="204"/>
      <c r="AH602" s="204"/>
      <c r="AI602" s="204"/>
      <c r="AJ602" s="204"/>
      <c r="AK602" s="204"/>
      <c r="AL602" s="204"/>
      <c r="AM602" s="204"/>
      <c r="AN602" s="204"/>
      <c r="AO602" s="204"/>
      <c r="AP602" s="204"/>
      <c r="AQ602" s="204"/>
      <c r="AR602" s="204"/>
      <c r="AS602" s="204"/>
      <c r="AT602" s="204"/>
      <c r="AU602" s="204"/>
      <c r="AV602" s="204"/>
      <c r="AW602" s="204"/>
      <c r="AX602" s="204"/>
      <c r="AY602" s="204"/>
      <c r="AZ602" s="204"/>
      <c r="BA602" s="204"/>
      <c r="BB602" s="204"/>
      <c r="BC602" s="204"/>
      <c r="BD602" s="204"/>
      <c r="BE602" s="204"/>
      <c r="BF602" s="204"/>
      <c r="BG602" s="204"/>
      <c r="BH602" s="204"/>
      <c r="BI602" s="204"/>
      <c r="BJ602" s="204"/>
      <c r="BK602" s="204"/>
      <c r="BL602" s="204"/>
      <c r="BM602" s="56"/>
    </row>
    <row r="603" spans="1:65">
      <c r="A603" s="30"/>
      <c r="B603" s="3" t="s">
        <v>274</v>
      </c>
      <c r="C603" s="29"/>
      <c r="D603" s="24">
        <v>0</v>
      </c>
      <c r="E603" s="24">
        <v>8.9442719099991422E-3</v>
      </c>
      <c r="F603" s="24">
        <v>8.1649658092772682E-3</v>
      </c>
      <c r="G603" s="24">
        <v>5.1639777949432277E-3</v>
      </c>
      <c r="H603" s="24">
        <v>5.4772255750516656E-3</v>
      </c>
      <c r="I603" s="24">
        <v>6.0366933553615788E-3</v>
      </c>
      <c r="J603" s="24">
        <v>1.0327955589886455E-2</v>
      </c>
      <c r="K603" s="24">
        <v>5.1639777949432268E-3</v>
      </c>
      <c r="L603" s="24">
        <v>3.2041639575194373E-3</v>
      </c>
      <c r="M603" s="24">
        <v>5.4772255750516656E-3</v>
      </c>
      <c r="N603" s="24">
        <v>1.9906447866625153E-3</v>
      </c>
      <c r="O603" s="24">
        <v>4.0824829046386332E-3</v>
      </c>
      <c r="P603" s="24">
        <v>1.0132456102380451E-2</v>
      </c>
      <c r="Q603" s="24">
        <v>7.5277265270908165E-3</v>
      </c>
      <c r="R603" s="24">
        <v>8.115828156551038E-3</v>
      </c>
      <c r="S603" s="24">
        <v>5.1639777949432277E-3</v>
      </c>
      <c r="T603" s="24">
        <v>0</v>
      </c>
      <c r="U603" s="24">
        <v>3.5449494589721146E-3</v>
      </c>
      <c r="V603" s="24">
        <v>5.0066622281382941E-3</v>
      </c>
      <c r="W603" s="24">
        <v>1.2110601416389978E-2</v>
      </c>
      <c r="X603" s="24">
        <v>6.324555320336764E-3</v>
      </c>
      <c r="Y603" s="24">
        <v>7.5277265270908156E-3</v>
      </c>
      <c r="Z603" s="24">
        <v>5.1639777949432277E-3</v>
      </c>
      <c r="AA603" s="203"/>
      <c r="AB603" s="204"/>
      <c r="AC603" s="204"/>
      <c r="AD603" s="204"/>
      <c r="AE603" s="204"/>
      <c r="AF603" s="204"/>
      <c r="AG603" s="204"/>
      <c r="AH603" s="204"/>
      <c r="AI603" s="204"/>
      <c r="AJ603" s="204"/>
      <c r="AK603" s="204"/>
      <c r="AL603" s="204"/>
      <c r="AM603" s="204"/>
      <c r="AN603" s="204"/>
      <c r="AO603" s="204"/>
      <c r="AP603" s="204"/>
      <c r="AQ603" s="204"/>
      <c r="AR603" s="204"/>
      <c r="AS603" s="204"/>
      <c r="AT603" s="204"/>
      <c r="AU603" s="204"/>
      <c r="AV603" s="204"/>
      <c r="AW603" s="204"/>
      <c r="AX603" s="204"/>
      <c r="AY603" s="204"/>
      <c r="AZ603" s="204"/>
      <c r="BA603" s="204"/>
      <c r="BB603" s="204"/>
      <c r="BC603" s="204"/>
      <c r="BD603" s="204"/>
      <c r="BE603" s="204"/>
      <c r="BF603" s="204"/>
      <c r="BG603" s="204"/>
      <c r="BH603" s="204"/>
      <c r="BI603" s="204"/>
      <c r="BJ603" s="204"/>
      <c r="BK603" s="204"/>
      <c r="BL603" s="204"/>
      <c r="BM603" s="56"/>
    </row>
    <row r="604" spans="1:65">
      <c r="A604" s="30"/>
      <c r="B604" s="3" t="s">
        <v>87</v>
      </c>
      <c r="C604" s="29"/>
      <c r="D604" s="13">
        <v>0</v>
      </c>
      <c r="E604" s="13">
        <v>3.1943828249996933E-2</v>
      </c>
      <c r="F604" s="13">
        <v>3.3101212740313246E-2</v>
      </c>
      <c r="G604" s="13">
        <v>1.9610042259278079E-2</v>
      </c>
      <c r="H604" s="13">
        <v>2.0668775754911946E-2</v>
      </c>
      <c r="I604" s="13">
        <v>2.5462326982192952E-2</v>
      </c>
      <c r="J604" s="13">
        <v>3.2961560393254645E-2</v>
      </c>
      <c r="K604" s="13">
        <v>1.3471246421591027E-2</v>
      </c>
      <c r="L604" s="13">
        <v>1.3369251561277206E-2</v>
      </c>
      <c r="M604" s="13">
        <v>2.1479315980594767E-2</v>
      </c>
      <c r="N604" s="13">
        <v>7.9319090981372648E-3</v>
      </c>
      <c r="O604" s="13">
        <v>1.712929890058168E-2</v>
      </c>
      <c r="P604" s="13">
        <v>3.9071167489898917E-2</v>
      </c>
      <c r="Q604" s="13">
        <v>2.9139586556480575E-2</v>
      </c>
      <c r="R604" s="13">
        <v>3.308082129028956E-2</v>
      </c>
      <c r="S604" s="13">
        <v>2.0119394006272318E-2</v>
      </c>
      <c r="T604" s="13">
        <v>0</v>
      </c>
      <c r="U604" s="13">
        <v>1.3910854646064546E-2</v>
      </c>
      <c r="V604" s="13">
        <v>2.0161055952234743E-2</v>
      </c>
      <c r="W604" s="13">
        <v>4.5989625631860674E-2</v>
      </c>
      <c r="X604" s="13">
        <v>2.3424278964210236E-2</v>
      </c>
      <c r="Y604" s="13">
        <v>2.4414248195970212E-2</v>
      </c>
      <c r="Z604" s="13">
        <v>2.0384122874775899E-2</v>
      </c>
      <c r="AA604" s="15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  <c r="AV604" s="3"/>
      <c r="AW604" s="3"/>
      <c r="AX604" s="3"/>
      <c r="AY604" s="3"/>
      <c r="AZ604" s="3"/>
      <c r="BA604" s="3"/>
      <c r="BB604" s="3"/>
      <c r="BC604" s="3"/>
      <c r="BD604" s="3"/>
      <c r="BE604" s="3"/>
      <c r="BF604" s="3"/>
      <c r="BG604" s="3"/>
      <c r="BH604" s="3"/>
      <c r="BI604" s="3"/>
      <c r="BJ604" s="3"/>
      <c r="BK604" s="3"/>
      <c r="BL604" s="3"/>
      <c r="BM604" s="55"/>
    </row>
    <row r="605" spans="1:65">
      <c r="A605" s="30"/>
      <c r="B605" s="3" t="s">
        <v>275</v>
      </c>
      <c r="C605" s="29"/>
      <c r="D605" s="13">
        <v>1.1630508441602849E-2</v>
      </c>
      <c r="E605" s="13">
        <v>8.9448239860187684E-2</v>
      </c>
      <c r="F605" s="13">
        <v>-4.024797917078704E-2</v>
      </c>
      <c r="G605" s="13">
        <v>2.4600130344700322E-2</v>
      </c>
      <c r="H605" s="13">
        <v>3.1084941296249058E-2</v>
      </c>
      <c r="I605" s="13">
        <v>-7.753564214219244E-2</v>
      </c>
      <c r="J605" s="13">
        <v>0.21914445889116241</v>
      </c>
      <c r="K605" s="13">
        <v>0.49150651885620911</v>
      </c>
      <c r="L605" s="13">
        <v>-6.748418516729171E-2</v>
      </c>
      <c r="M605" s="13">
        <v>-7.8239244130433594E-3</v>
      </c>
      <c r="N605" s="13">
        <v>-2.3517166915791532E-2</v>
      </c>
      <c r="O605" s="13">
        <v>-7.2672033928530833E-2</v>
      </c>
      <c r="P605" s="13">
        <v>9.0365840609831771E-3</v>
      </c>
      <c r="Q605" s="13">
        <v>5.145697490054113E-3</v>
      </c>
      <c r="R605" s="13">
        <v>-4.5435827932026163E-2</v>
      </c>
      <c r="S605" s="13">
        <v>-1.3391134614947342E-3</v>
      </c>
      <c r="T605" s="13">
        <v>0.12835710556947988</v>
      </c>
      <c r="U605" s="13">
        <v>-8.4724055081983884E-3</v>
      </c>
      <c r="V605" s="13">
        <v>-3.3763168219238415E-2</v>
      </c>
      <c r="W605" s="13">
        <v>2.4600130344700322E-2</v>
      </c>
      <c r="X605" s="13">
        <v>5.0539374150895267E-2</v>
      </c>
      <c r="Y605" s="13">
        <v>0.1996900260365162</v>
      </c>
      <c r="Z605" s="13">
        <v>-1.4308735364592096E-2</v>
      </c>
      <c r="AA605" s="15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  <c r="AV605" s="3"/>
      <c r="AW605" s="3"/>
      <c r="AX605" s="3"/>
      <c r="AY605" s="3"/>
      <c r="AZ605" s="3"/>
      <c r="BA605" s="3"/>
      <c r="BB605" s="3"/>
      <c r="BC605" s="3"/>
      <c r="BD605" s="3"/>
      <c r="BE605" s="3"/>
      <c r="BF605" s="3"/>
      <c r="BG605" s="3"/>
      <c r="BH605" s="3"/>
      <c r="BI605" s="3"/>
      <c r="BJ605" s="3"/>
      <c r="BK605" s="3"/>
      <c r="BL605" s="3"/>
      <c r="BM605" s="55"/>
    </row>
    <row r="606" spans="1:65">
      <c r="A606" s="30"/>
      <c r="B606" s="46" t="s">
        <v>276</v>
      </c>
      <c r="C606" s="47"/>
      <c r="D606" s="45">
        <v>0.11</v>
      </c>
      <c r="E606" s="45">
        <v>1.46</v>
      </c>
      <c r="F606" s="45">
        <v>0.79</v>
      </c>
      <c r="G606" s="45">
        <v>0.34</v>
      </c>
      <c r="H606" s="45">
        <v>0.45</v>
      </c>
      <c r="I606" s="45">
        <v>1.43</v>
      </c>
      <c r="J606" s="45">
        <v>3.71</v>
      </c>
      <c r="K606" s="45">
        <v>8.43</v>
      </c>
      <c r="L606" s="45">
        <v>1.26</v>
      </c>
      <c r="M606" s="45">
        <v>0.22</v>
      </c>
      <c r="N606" s="45">
        <v>0.5</v>
      </c>
      <c r="O606" s="45">
        <v>1.35</v>
      </c>
      <c r="P606" s="45">
        <v>7.0000000000000007E-2</v>
      </c>
      <c r="Q606" s="45">
        <v>0</v>
      </c>
      <c r="R606" s="45">
        <v>0.88</v>
      </c>
      <c r="S606" s="45">
        <v>0.11</v>
      </c>
      <c r="T606" s="45">
        <v>2.14</v>
      </c>
      <c r="U606" s="45">
        <v>0.24</v>
      </c>
      <c r="V606" s="45">
        <v>0.67</v>
      </c>
      <c r="W606" s="45">
        <v>0.34</v>
      </c>
      <c r="X606" s="45">
        <v>0.79</v>
      </c>
      <c r="Y606" s="45">
        <v>3.37</v>
      </c>
      <c r="Z606" s="45">
        <v>0.34</v>
      </c>
      <c r="AA606" s="15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  <c r="AV606" s="3"/>
      <c r="AW606" s="3"/>
      <c r="AX606" s="3"/>
      <c r="AY606" s="3"/>
      <c r="AZ606" s="3"/>
      <c r="BA606" s="3"/>
      <c r="BB606" s="3"/>
      <c r="BC606" s="3"/>
      <c r="BD606" s="3"/>
      <c r="BE606" s="3"/>
      <c r="BF606" s="3"/>
      <c r="BG606" s="3"/>
      <c r="BH606" s="3"/>
      <c r="BI606" s="3"/>
      <c r="BJ606" s="3"/>
      <c r="BK606" s="3"/>
      <c r="BL606" s="3"/>
      <c r="BM606" s="55"/>
    </row>
    <row r="607" spans="1:65">
      <c r="B607" s="31"/>
      <c r="C607" s="20"/>
      <c r="D607" s="20"/>
      <c r="E607" s="20"/>
      <c r="F607" s="20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  <c r="BM607" s="55"/>
    </row>
    <row r="608" spans="1:65" ht="15">
      <c r="B608" s="8" t="s">
        <v>515</v>
      </c>
      <c r="BM608" s="28" t="s">
        <v>278</v>
      </c>
    </row>
    <row r="609" spans="1:65" ht="15">
      <c r="A609" s="25" t="s">
        <v>29</v>
      </c>
      <c r="B609" s="18" t="s">
        <v>111</v>
      </c>
      <c r="C609" s="15" t="s">
        <v>112</v>
      </c>
      <c r="D609" s="16" t="s">
        <v>230</v>
      </c>
      <c r="E609" s="17" t="s">
        <v>230</v>
      </c>
      <c r="F609" s="17" t="s">
        <v>230</v>
      </c>
      <c r="G609" s="17" t="s">
        <v>230</v>
      </c>
      <c r="H609" s="17" t="s">
        <v>230</v>
      </c>
      <c r="I609" s="17" t="s">
        <v>230</v>
      </c>
      <c r="J609" s="17" t="s">
        <v>230</v>
      </c>
      <c r="K609" s="17" t="s">
        <v>230</v>
      </c>
      <c r="L609" s="17" t="s">
        <v>230</v>
      </c>
      <c r="M609" s="17" t="s">
        <v>230</v>
      </c>
      <c r="N609" s="17" t="s">
        <v>230</v>
      </c>
      <c r="O609" s="17" t="s">
        <v>230</v>
      </c>
      <c r="P609" s="17" t="s">
        <v>230</v>
      </c>
      <c r="Q609" s="17" t="s">
        <v>230</v>
      </c>
      <c r="R609" s="17" t="s">
        <v>230</v>
      </c>
      <c r="S609" s="17" t="s">
        <v>230</v>
      </c>
      <c r="T609" s="17" t="s">
        <v>230</v>
      </c>
      <c r="U609" s="17" t="s">
        <v>230</v>
      </c>
      <c r="V609" s="17" t="s">
        <v>230</v>
      </c>
      <c r="W609" s="17" t="s">
        <v>230</v>
      </c>
      <c r="X609" s="17" t="s">
        <v>230</v>
      </c>
      <c r="Y609" s="15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3"/>
      <c r="AX609" s="3"/>
      <c r="AY609" s="3"/>
      <c r="AZ609" s="3"/>
      <c r="BA609" s="3"/>
      <c r="BB609" s="3"/>
      <c r="BC609" s="3"/>
      <c r="BD609" s="3"/>
      <c r="BE609" s="3"/>
      <c r="BF609" s="3"/>
      <c r="BG609" s="3"/>
      <c r="BH609" s="3"/>
      <c r="BI609" s="3"/>
      <c r="BJ609" s="3"/>
      <c r="BK609" s="3"/>
      <c r="BL609" s="3"/>
      <c r="BM609" s="28">
        <v>1</v>
      </c>
    </row>
    <row r="610" spans="1:65">
      <c r="A610" s="30"/>
      <c r="B610" s="19" t="s">
        <v>231</v>
      </c>
      <c r="C610" s="9" t="s">
        <v>231</v>
      </c>
      <c r="D610" s="151" t="s">
        <v>233</v>
      </c>
      <c r="E610" s="152" t="s">
        <v>234</v>
      </c>
      <c r="F610" s="152" t="s">
        <v>235</v>
      </c>
      <c r="G610" s="152" t="s">
        <v>236</v>
      </c>
      <c r="H610" s="152" t="s">
        <v>238</v>
      </c>
      <c r="I610" s="152" t="s">
        <v>239</v>
      </c>
      <c r="J610" s="152" t="s">
        <v>241</v>
      </c>
      <c r="K610" s="152" t="s">
        <v>242</v>
      </c>
      <c r="L610" s="152" t="s">
        <v>244</v>
      </c>
      <c r="M610" s="152" t="s">
        <v>245</v>
      </c>
      <c r="N610" s="152" t="s">
        <v>246</v>
      </c>
      <c r="O610" s="152" t="s">
        <v>247</v>
      </c>
      <c r="P610" s="152" t="s">
        <v>248</v>
      </c>
      <c r="Q610" s="152" t="s">
        <v>250</v>
      </c>
      <c r="R610" s="152" t="s">
        <v>251</v>
      </c>
      <c r="S610" s="152" t="s">
        <v>252</v>
      </c>
      <c r="T610" s="152" t="s">
        <v>253</v>
      </c>
      <c r="U610" s="152" t="s">
        <v>260</v>
      </c>
      <c r="V610" s="152" t="s">
        <v>261</v>
      </c>
      <c r="W610" s="152" t="s">
        <v>262</v>
      </c>
      <c r="X610" s="152" t="s">
        <v>263</v>
      </c>
      <c r="Y610" s="15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  <c r="AV610" s="3"/>
      <c r="AW610" s="3"/>
      <c r="AX610" s="3"/>
      <c r="AY610" s="3"/>
      <c r="AZ610" s="3"/>
      <c r="BA610" s="3"/>
      <c r="BB610" s="3"/>
      <c r="BC610" s="3"/>
      <c r="BD610" s="3"/>
      <c r="BE610" s="3"/>
      <c r="BF610" s="3"/>
      <c r="BG610" s="3"/>
      <c r="BH610" s="3"/>
      <c r="BI610" s="3"/>
      <c r="BJ610" s="3"/>
      <c r="BK610" s="3"/>
      <c r="BL610" s="3"/>
      <c r="BM610" s="28" t="s">
        <v>3</v>
      </c>
    </row>
    <row r="611" spans="1:65">
      <c r="A611" s="30"/>
      <c r="B611" s="19"/>
      <c r="C611" s="9"/>
      <c r="D611" s="10" t="s">
        <v>279</v>
      </c>
      <c r="E611" s="11" t="s">
        <v>279</v>
      </c>
      <c r="F611" s="11" t="s">
        <v>281</v>
      </c>
      <c r="G611" s="11" t="s">
        <v>282</v>
      </c>
      <c r="H611" s="11" t="s">
        <v>282</v>
      </c>
      <c r="I611" s="11" t="s">
        <v>279</v>
      </c>
      <c r="J611" s="11" t="s">
        <v>282</v>
      </c>
      <c r="K611" s="11" t="s">
        <v>279</v>
      </c>
      <c r="L611" s="11" t="s">
        <v>279</v>
      </c>
      <c r="M611" s="11" t="s">
        <v>282</v>
      </c>
      <c r="N611" s="11" t="s">
        <v>279</v>
      </c>
      <c r="O611" s="11" t="s">
        <v>279</v>
      </c>
      <c r="P611" s="11" t="s">
        <v>282</v>
      </c>
      <c r="Q611" s="11" t="s">
        <v>279</v>
      </c>
      <c r="R611" s="11" t="s">
        <v>279</v>
      </c>
      <c r="S611" s="11" t="s">
        <v>279</v>
      </c>
      <c r="T611" s="11" t="s">
        <v>282</v>
      </c>
      <c r="U611" s="11" t="s">
        <v>282</v>
      </c>
      <c r="V611" s="11" t="s">
        <v>279</v>
      </c>
      <c r="W611" s="11" t="s">
        <v>282</v>
      </c>
      <c r="X611" s="11" t="s">
        <v>279</v>
      </c>
      <c r="Y611" s="15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  <c r="AV611" s="3"/>
      <c r="AW611" s="3"/>
      <c r="AX611" s="3"/>
      <c r="AY611" s="3"/>
      <c r="AZ611" s="3"/>
      <c r="BA611" s="3"/>
      <c r="BB611" s="3"/>
      <c r="BC611" s="3"/>
      <c r="BD611" s="3"/>
      <c r="BE611" s="3"/>
      <c r="BF611" s="3"/>
      <c r="BG611" s="3"/>
      <c r="BH611" s="3"/>
      <c r="BI611" s="3"/>
      <c r="BJ611" s="3"/>
      <c r="BK611" s="3"/>
      <c r="BL611" s="3"/>
      <c r="BM611" s="28">
        <v>2</v>
      </c>
    </row>
    <row r="612" spans="1:65">
      <c r="A612" s="30"/>
      <c r="B612" s="19"/>
      <c r="C612" s="9"/>
      <c r="D612" s="26" t="s">
        <v>291</v>
      </c>
      <c r="E612" s="26" t="s">
        <v>292</v>
      </c>
      <c r="F612" s="26" t="s">
        <v>291</v>
      </c>
      <c r="G612" s="26" t="s">
        <v>293</v>
      </c>
      <c r="H612" s="26" t="s">
        <v>293</v>
      </c>
      <c r="I612" s="26" t="s">
        <v>117</v>
      </c>
      <c r="J612" s="26" t="s">
        <v>293</v>
      </c>
      <c r="K612" s="26" t="s">
        <v>291</v>
      </c>
      <c r="L612" s="26" t="s">
        <v>117</v>
      </c>
      <c r="M612" s="26" t="s">
        <v>294</v>
      </c>
      <c r="N612" s="26" t="s">
        <v>293</v>
      </c>
      <c r="O612" s="26" t="s">
        <v>294</v>
      </c>
      <c r="P612" s="26" t="s">
        <v>291</v>
      </c>
      <c r="Q612" s="26" t="s">
        <v>293</v>
      </c>
      <c r="R612" s="26" t="s">
        <v>295</v>
      </c>
      <c r="S612" s="26" t="s">
        <v>291</v>
      </c>
      <c r="T612" s="26" t="s">
        <v>294</v>
      </c>
      <c r="U612" s="26" t="s">
        <v>296</v>
      </c>
      <c r="V612" s="26" t="s">
        <v>291</v>
      </c>
      <c r="W612" s="26" t="s">
        <v>291</v>
      </c>
      <c r="X612" s="26" t="s">
        <v>291</v>
      </c>
      <c r="Y612" s="15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  <c r="AV612" s="3"/>
      <c r="AW612" s="3"/>
      <c r="AX612" s="3"/>
      <c r="AY612" s="3"/>
      <c r="AZ612" s="3"/>
      <c r="BA612" s="3"/>
      <c r="BB612" s="3"/>
      <c r="BC612" s="3"/>
      <c r="BD612" s="3"/>
      <c r="BE612" s="3"/>
      <c r="BF612" s="3"/>
      <c r="BG612" s="3"/>
      <c r="BH612" s="3"/>
      <c r="BI612" s="3"/>
      <c r="BJ612" s="3"/>
      <c r="BK612" s="3"/>
      <c r="BL612" s="3"/>
      <c r="BM612" s="28">
        <v>2</v>
      </c>
    </row>
    <row r="613" spans="1:65">
      <c r="A613" s="30"/>
      <c r="B613" s="18">
        <v>1</v>
      </c>
      <c r="C613" s="14">
        <v>1</v>
      </c>
      <c r="D613" s="22">
        <v>0.17</v>
      </c>
      <c r="E613" s="147" t="s">
        <v>97</v>
      </c>
      <c r="F613" s="147" t="s">
        <v>105</v>
      </c>
      <c r="G613" s="22">
        <v>0.17</v>
      </c>
      <c r="H613" s="22">
        <v>0.11</v>
      </c>
      <c r="I613" s="147" t="s">
        <v>103</v>
      </c>
      <c r="J613" s="22">
        <v>0.2</v>
      </c>
      <c r="K613" s="22">
        <v>0.21</v>
      </c>
      <c r="L613" s="147" t="s">
        <v>214</v>
      </c>
      <c r="M613" s="22">
        <v>0.2</v>
      </c>
      <c r="N613" s="22">
        <v>0.36599999999999999</v>
      </c>
      <c r="O613" s="22">
        <v>0.12</v>
      </c>
      <c r="P613" s="147">
        <v>0.6</v>
      </c>
      <c r="Q613" s="22">
        <v>0.2</v>
      </c>
      <c r="R613" s="22">
        <v>0.2</v>
      </c>
      <c r="S613" s="22">
        <v>0.28000000000000003</v>
      </c>
      <c r="T613" s="147" t="s">
        <v>97</v>
      </c>
      <c r="U613" s="147" t="s">
        <v>103</v>
      </c>
      <c r="V613" s="22">
        <v>0.14000000000000001</v>
      </c>
      <c r="W613" s="22">
        <v>0.11</v>
      </c>
      <c r="X613" s="22">
        <v>0.23</v>
      </c>
      <c r="Y613" s="15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"/>
      <c r="AV613" s="3"/>
      <c r="AW613" s="3"/>
      <c r="AX613" s="3"/>
      <c r="AY613" s="3"/>
      <c r="AZ613" s="3"/>
      <c r="BA613" s="3"/>
      <c r="BB613" s="3"/>
      <c r="BC613" s="3"/>
      <c r="BD613" s="3"/>
      <c r="BE613" s="3"/>
      <c r="BF613" s="3"/>
      <c r="BG613" s="3"/>
      <c r="BH613" s="3"/>
      <c r="BI613" s="3"/>
      <c r="BJ613" s="3"/>
      <c r="BK613" s="3"/>
      <c r="BL613" s="3"/>
      <c r="BM613" s="28">
        <v>1</v>
      </c>
    </row>
    <row r="614" spans="1:65">
      <c r="A614" s="30"/>
      <c r="B614" s="19">
        <v>1</v>
      </c>
      <c r="C614" s="9">
        <v>2</v>
      </c>
      <c r="D614" s="11">
        <v>0.18</v>
      </c>
      <c r="E614" s="148" t="s">
        <v>97</v>
      </c>
      <c r="F614" s="148" t="s">
        <v>105</v>
      </c>
      <c r="G614" s="11">
        <v>0.17</v>
      </c>
      <c r="H614" s="11">
        <v>0.08</v>
      </c>
      <c r="I614" s="148" t="s">
        <v>103</v>
      </c>
      <c r="J614" s="11">
        <v>0.1</v>
      </c>
      <c r="K614" s="11">
        <v>0.21</v>
      </c>
      <c r="L614" s="148" t="s">
        <v>214</v>
      </c>
      <c r="M614" s="11">
        <v>0.2</v>
      </c>
      <c r="N614" s="149">
        <v>0.432</v>
      </c>
      <c r="O614" s="11">
        <v>0.12</v>
      </c>
      <c r="P614" s="148">
        <v>0.7</v>
      </c>
      <c r="Q614" s="11">
        <v>0.23</v>
      </c>
      <c r="R614" s="11">
        <v>0.2</v>
      </c>
      <c r="S614" s="11">
        <v>0.25</v>
      </c>
      <c r="T614" s="148" t="s">
        <v>97</v>
      </c>
      <c r="U614" s="148" t="s">
        <v>103</v>
      </c>
      <c r="V614" s="11">
        <v>0.13</v>
      </c>
      <c r="W614" s="11">
        <v>0.13</v>
      </c>
      <c r="X614" s="11">
        <v>0.23</v>
      </c>
      <c r="Y614" s="15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  <c r="AV614" s="3"/>
      <c r="AW614" s="3"/>
      <c r="AX614" s="3"/>
      <c r="AY614" s="3"/>
      <c r="AZ614" s="3"/>
      <c r="BA614" s="3"/>
      <c r="BB614" s="3"/>
      <c r="BC614" s="3"/>
      <c r="BD614" s="3"/>
      <c r="BE614" s="3"/>
      <c r="BF614" s="3"/>
      <c r="BG614" s="3"/>
      <c r="BH614" s="3"/>
      <c r="BI614" s="3"/>
      <c r="BJ614" s="3"/>
      <c r="BK614" s="3"/>
      <c r="BL614" s="3"/>
      <c r="BM614" s="28">
        <v>4</v>
      </c>
    </row>
    <row r="615" spans="1:65">
      <c r="A615" s="30"/>
      <c r="B615" s="19">
        <v>1</v>
      </c>
      <c r="C615" s="9">
        <v>3</v>
      </c>
      <c r="D615" s="11">
        <v>0.16</v>
      </c>
      <c r="E615" s="148" t="s">
        <v>97</v>
      </c>
      <c r="F615" s="148" t="s">
        <v>105</v>
      </c>
      <c r="G615" s="11">
        <v>0.15</v>
      </c>
      <c r="H615" s="11">
        <v>7.0000000000000007E-2</v>
      </c>
      <c r="I615" s="148" t="s">
        <v>103</v>
      </c>
      <c r="J615" s="11">
        <v>0.2</v>
      </c>
      <c r="K615" s="11">
        <v>0.21</v>
      </c>
      <c r="L615" s="148" t="s">
        <v>214</v>
      </c>
      <c r="M615" s="11">
        <v>0.2</v>
      </c>
      <c r="N615" s="11">
        <v>0.38200000000000001</v>
      </c>
      <c r="O615" s="11">
        <v>0.14000000000000001</v>
      </c>
      <c r="P615" s="148">
        <v>0.9</v>
      </c>
      <c r="Q615" s="11">
        <v>0.23</v>
      </c>
      <c r="R615" s="11">
        <v>0.2</v>
      </c>
      <c r="S615" s="11">
        <v>0.25</v>
      </c>
      <c r="T615" s="148" t="s">
        <v>97</v>
      </c>
      <c r="U615" s="148" t="s">
        <v>103</v>
      </c>
      <c r="V615" s="11">
        <v>0.14000000000000001</v>
      </c>
      <c r="W615" s="11">
        <v>0.14000000000000001</v>
      </c>
      <c r="X615" s="11">
        <v>0.21</v>
      </c>
      <c r="Y615" s="15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  <c r="AV615" s="3"/>
      <c r="AW615" s="3"/>
      <c r="AX615" s="3"/>
      <c r="AY615" s="3"/>
      <c r="AZ615" s="3"/>
      <c r="BA615" s="3"/>
      <c r="BB615" s="3"/>
      <c r="BC615" s="3"/>
      <c r="BD615" s="3"/>
      <c r="BE615" s="3"/>
      <c r="BF615" s="3"/>
      <c r="BG615" s="3"/>
      <c r="BH615" s="3"/>
      <c r="BI615" s="3"/>
      <c r="BJ615" s="3"/>
      <c r="BK615" s="3"/>
      <c r="BL615" s="3"/>
      <c r="BM615" s="28">
        <v>16</v>
      </c>
    </row>
    <row r="616" spans="1:65">
      <c r="A616" s="30"/>
      <c r="B616" s="19">
        <v>1</v>
      </c>
      <c r="C616" s="9">
        <v>4</v>
      </c>
      <c r="D616" s="11">
        <v>0.17</v>
      </c>
      <c r="E616" s="148" t="s">
        <v>97</v>
      </c>
      <c r="F616" s="148" t="s">
        <v>105</v>
      </c>
      <c r="G616" s="11">
        <v>0.11</v>
      </c>
      <c r="H616" s="11">
        <v>0.09</v>
      </c>
      <c r="I616" s="148" t="s">
        <v>103</v>
      </c>
      <c r="J616" s="11">
        <v>0.2</v>
      </c>
      <c r="K616" s="11">
        <v>0.2</v>
      </c>
      <c r="L616" s="148" t="s">
        <v>214</v>
      </c>
      <c r="M616" s="11">
        <v>0.2</v>
      </c>
      <c r="N616" s="11">
        <v>0.39100000000000001</v>
      </c>
      <c r="O616" s="11">
        <v>0.11</v>
      </c>
      <c r="P616" s="148">
        <v>0.8</v>
      </c>
      <c r="Q616" s="11">
        <v>0.21</v>
      </c>
      <c r="R616" s="11">
        <v>0.2</v>
      </c>
      <c r="S616" s="11">
        <v>0.26</v>
      </c>
      <c r="T616" s="148" t="s">
        <v>97</v>
      </c>
      <c r="U616" s="148" t="s">
        <v>103</v>
      </c>
      <c r="V616" s="11">
        <v>0.14000000000000001</v>
      </c>
      <c r="W616" s="11">
        <v>0.11</v>
      </c>
      <c r="X616" s="11">
        <v>0.21</v>
      </c>
      <c r="Y616" s="15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  <c r="AU616" s="3"/>
      <c r="AV616" s="3"/>
      <c r="AW616" s="3"/>
      <c r="AX616" s="3"/>
      <c r="AY616" s="3"/>
      <c r="AZ616" s="3"/>
      <c r="BA616" s="3"/>
      <c r="BB616" s="3"/>
      <c r="BC616" s="3"/>
      <c r="BD616" s="3"/>
      <c r="BE616" s="3"/>
      <c r="BF616" s="3"/>
      <c r="BG616" s="3"/>
      <c r="BH616" s="3"/>
      <c r="BI616" s="3"/>
      <c r="BJ616" s="3"/>
      <c r="BK616" s="3"/>
      <c r="BL616" s="3"/>
      <c r="BM616" s="28">
        <v>0.18832857142857101</v>
      </c>
    </row>
    <row r="617" spans="1:65">
      <c r="A617" s="30"/>
      <c r="B617" s="19">
        <v>1</v>
      </c>
      <c r="C617" s="9">
        <v>5</v>
      </c>
      <c r="D617" s="11">
        <v>0.18</v>
      </c>
      <c r="E617" s="148" t="s">
        <v>97</v>
      </c>
      <c r="F617" s="148" t="s">
        <v>105</v>
      </c>
      <c r="G617" s="11">
        <v>0.1</v>
      </c>
      <c r="H617" s="11">
        <v>0.09</v>
      </c>
      <c r="I617" s="148" t="s">
        <v>103</v>
      </c>
      <c r="J617" s="11">
        <v>0.2</v>
      </c>
      <c r="K617" s="11">
        <v>0.2</v>
      </c>
      <c r="L617" s="148" t="s">
        <v>214</v>
      </c>
      <c r="M617" s="11">
        <v>0.2</v>
      </c>
      <c r="N617" s="11">
        <v>0.39500000000000002</v>
      </c>
      <c r="O617" s="11">
        <v>0.1</v>
      </c>
      <c r="P617" s="148">
        <v>1.1000000000000001</v>
      </c>
      <c r="Q617" s="11">
        <v>0.21</v>
      </c>
      <c r="R617" s="11">
        <v>0.2</v>
      </c>
      <c r="S617" s="11">
        <v>0.24</v>
      </c>
      <c r="T617" s="148" t="s">
        <v>97</v>
      </c>
      <c r="U617" s="148" t="s">
        <v>103</v>
      </c>
      <c r="V617" s="11">
        <v>0.12</v>
      </c>
      <c r="W617" s="11">
        <v>0.12</v>
      </c>
      <c r="X617" s="11">
        <v>0.27</v>
      </c>
      <c r="Y617" s="15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  <c r="AU617" s="3"/>
      <c r="AV617" s="3"/>
      <c r="AW617" s="3"/>
      <c r="AX617" s="3"/>
      <c r="AY617" s="3"/>
      <c r="AZ617" s="3"/>
      <c r="BA617" s="3"/>
      <c r="BB617" s="3"/>
      <c r="BC617" s="3"/>
      <c r="BD617" s="3"/>
      <c r="BE617" s="3"/>
      <c r="BF617" s="3"/>
      <c r="BG617" s="3"/>
      <c r="BH617" s="3"/>
      <c r="BI617" s="3"/>
      <c r="BJ617" s="3"/>
      <c r="BK617" s="3"/>
      <c r="BL617" s="3"/>
      <c r="BM617" s="28">
        <v>10</v>
      </c>
    </row>
    <row r="618" spans="1:65">
      <c r="A618" s="30"/>
      <c r="B618" s="19">
        <v>1</v>
      </c>
      <c r="C618" s="9">
        <v>6</v>
      </c>
      <c r="D618" s="11">
        <v>0.17</v>
      </c>
      <c r="E618" s="148" t="s">
        <v>97</v>
      </c>
      <c r="F618" s="148" t="s">
        <v>105</v>
      </c>
      <c r="G618" s="11">
        <v>0.1</v>
      </c>
      <c r="H618" s="11">
        <v>0.09</v>
      </c>
      <c r="I618" s="148" t="s">
        <v>103</v>
      </c>
      <c r="J618" s="11">
        <v>0.2</v>
      </c>
      <c r="K618" s="11">
        <v>0.19</v>
      </c>
      <c r="L618" s="148" t="s">
        <v>214</v>
      </c>
      <c r="M618" s="11">
        <v>0.2</v>
      </c>
      <c r="N618" s="11">
        <v>0.39900000000000002</v>
      </c>
      <c r="O618" s="11">
        <v>0.09</v>
      </c>
      <c r="P618" s="148">
        <v>0.8</v>
      </c>
      <c r="Q618" s="11">
        <v>0.2</v>
      </c>
      <c r="R618" s="11">
        <v>0.2</v>
      </c>
      <c r="S618" s="11">
        <v>0.27</v>
      </c>
      <c r="T618" s="148" t="s">
        <v>97</v>
      </c>
      <c r="U618" s="148" t="s">
        <v>103</v>
      </c>
      <c r="V618" s="11">
        <v>0.12</v>
      </c>
      <c r="W618" s="11">
        <v>0.12</v>
      </c>
      <c r="X618" s="11">
        <v>0.24</v>
      </c>
      <c r="Y618" s="15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  <c r="AV618" s="3"/>
      <c r="AW618" s="3"/>
      <c r="AX618" s="3"/>
      <c r="AY618" s="3"/>
      <c r="AZ618" s="3"/>
      <c r="BA618" s="3"/>
      <c r="BB618" s="3"/>
      <c r="BC618" s="3"/>
      <c r="BD618" s="3"/>
      <c r="BE618" s="3"/>
      <c r="BF618" s="3"/>
      <c r="BG618" s="3"/>
      <c r="BH618" s="3"/>
      <c r="BI618" s="3"/>
      <c r="BJ618" s="3"/>
      <c r="BK618" s="3"/>
      <c r="BL618" s="3"/>
      <c r="BM618" s="55"/>
    </row>
    <row r="619" spans="1:65">
      <c r="A619" s="30"/>
      <c r="B619" s="20" t="s">
        <v>272</v>
      </c>
      <c r="C619" s="12"/>
      <c r="D619" s="23">
        <v>0.17166666666666666</v>
      </c>
      <c r="E619" s="23" t="s">
        <v>671</v>
      </c>
      <c r="F619" s="23" t="s">
        <v>671</v>
      </c>
      <c r="G619" s="23">
        <v>0.13333333333333333</v>
      </c>
      <c r="H619" s="23">
        <v>8.8333333333333319E-2</v>
      </c>
      <c r="I619" s="23" t="s">
        <v>671</v>
      </c>
      <c r="J619" s="23">
        <v>0.18333333333333332</v>
      </c>
      <c r="K619" s="23">
        <v>0.20333333333333334</v>
      </c>
      <c r="L619" s="23" t="s">
        <v>671</v>
      </c>
      <c r="M619" s="23">
        <v>0.19999999999999998</v>
      </c>
      <c r="N619" s="23">
        <v>0.39416666666666672</v>
      </c>
      <c r="O619" s="23">
        <v>0.11333333333333333</v>
      </c>
      <c r="P619" s="23">
        <v>0.81666666666666654</v>
      </c>
      <c r="Q619" s="23">
        <v>0.21333333333333335</v>
      </c>
      <c r="R619" s="23">
        <v>0.19999999999999998</v>
      </c>
      <c r="S619" s="23">
        <v>0.25833333333333336</v>
      </c>
      <c r="T619" s="23" t="s">
        <v>671</v>
      </c>
      <c r="U619" s="23" t="s">
        <v>671</v>
      </c>
      <c r="V619" s="23">
        <v>0.13166666666666668</v>
      </c>
      <c r="W619" s="23">
        <v>0.12166666666666666</v>
      </c>
      <c r="X619" s="23">
        <v>0.23166666666666666</v>
      </c>
      <c r="Y619" s="15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  <c r="AV619" s="3"/>
      <c r="AW619" s="3"/>
      <c r="AX619" s="3"/>
      <c r="AY619" s="3"/>
      <c r="AZ619" s="3"/>
      <c r="BA619" s="3"/>
      <c r="BB619" s="3"/>
      <c r="BC619" s="3"/>
      <c r="BD619" s="3"/>
      <c r="BE619" s="3"/>
      <c r="BF619" s="3"/>
      <c r="BG619" s="3"/>
      <c r="BH619" s="3"/>
      <c r="BI619" s="3"/>
      <c r="BJ619" s="3"/>
      <c r="BK619" s="3"/>
      <c r="BL619" s="3"/>
      <c r="BM619" s="55"/>
    </row>
    <row r="620" spans="1:65">
      <c r="A620" s="30"/>
      <c r="B620" s="3" t="s">
        <v>273</v>
      </c>
      <c r="C620" s="29"/>
      <c r="D620" s="11">
        <v>0.17</v>
      </c>
      <c r="E620" s="11" t="s">
        <v>671</v>
      </c>
      <c r="F620" s="11" t="s">
        <v>671</v>
      </c>
      <c r="G620" s="11">
        <v>0.13</v>
      </c>
      <c r="H620" s="11">
        <v>0.09</v>
      </c>
      <c r="I620" s="11" t="s">
        <v>671</v>
      </c>
      <c r="J620" s="11">
        <v>0.2</v>
      </c>
      <c r="K620" s="11">
        <v>0.20500000000000002</v>
      </c>
      <c r="L620" s="11" t="s">
        <v>671</v>
      </c>
      <c r="M620" s="11">
        <v>0.2</v>
      </c>
      <c r="N620" s="11">
        <v>0.39300000000000002</v>
      </c>
      <c r="O620" s="11">
        <v>0.11499999999999999</v>
      </c>
      <c r="P620" s="11">
        <v>0.8</v>
      </c>
      <c r="Q620" s="11">
        <v>0.21</v>
      </c>
      <c r="R620" s="11">
        <v>0.2</v>
      </c>
      <c r="S620" s="11">
        <v>0.255</v>
      </c>
      <c r="T620" s="11" t="s">
        <v>671</v>
      </c>
      <c r="U620" s="11" t="s">
        <v>671</v>
      </c>
      <c r="V620" s="11">
        <v>0.13500000000000001</v>
      </c>
      <c r="W620" s="11">
        <v>0.12</v>
      </c>
      <c r="X620" s="11">
        <v>0.23</v>
      </c>
      <c r="Y620" s="15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  <c r="AV620" s="3"/>
      <c r="AW620" s="3"/>
      <c r="AX620" s="3"/>
      <c r="AY620" s="3"/>
      <c r="AZ620" s="3"/>
      <c r="BA620" s="3"/>
      <c r="BB620" s="3"/>
      <c r="BC620" s="3"/>
      <c r="BD620" s="3"/>
      <c r="BE620" s="3"/>
      <c r="BF620" s="3"/>
      <c r="BG620" s="3"/>
      <c r="BH620" s="3"/>
      <c r="BI620" s="3"/>
      <c r="BJ620" s="3"/>
      <c r="BK620" s="3"/>
      <c r="BL620" s="3"/>
      <c r="BM620" s="55"/>
    </row>
    <row r="621" spans="1:65">
      <c r="A621" s="30"/>
      <c r="B621" s="3" t="s">
        <v>274</v>
      </c>
      <c r="C621" s="29"/>
      <c r="D621" s="24">
        <v>7.5277265270908044E-3</v>
      </c>
      <c r="E621" s="24" t="s">
        <v>671</v>
      </c>
      <c r="F621" s="24" t="s">
        <v>671</v>
      </c>
      <c r="G621" s="24">
        <v>3.386246693120093E-2</v>
      </c>
      <c r="H621" s="24">
        <v>1.3291601358251307E-2</v>
      </c>
      <c r="I621" s="24" t="s">
        <v>671</v>
      </c>
      <c r="J621" s="24">
        <v>4.0824829046386499E-2</v>
      </c>
      <c r="K621" s="24">
        <v>8.1649658092772543E-3</v>
      </c>
      <c r="L621" s="24" t="s">
        <v>671</v>
      </c>
      <c r="M621" s="24">
        <v>3.0404709722440586E-17</v>
      </c>
      <c r="N621" s="24">
        <v>2.1940069887460858E-2</v>
      </c>
      <c r="O621" s="24">
        <v>1.7511900715418329E-2</v>
      </c>
      <c r="P621" s="24">
        <v>0.1722401424368514</v>
      </c>
      <c r="Q621" s="24">
        <v>1.3662601021279466E-2</v>
      </c>
      <c r="R621" s="24">
        <v>3.0404709722440586E-17</v>
      </c>
      <c r="S621" s="24">
        <v>1.4719601443879758E-2</v>
      </c>
      <c r="T621" s="24" t="s">
        <v>671</v>
      </c>
      <c r="U621" s="24" t="s">
        <v>671</v>
      </c>
      <c r="V621" s="24">
        <v>9.8319208025017587E-3</v>
      </c>
      <c r="W621" s="24">
        <v>1.1690451944500127E-2</v>
      </c>
      <c r="X621" s="24">
        <v>2.2286019533929047E-2</v>
      </c>
      <c r="Y621" s="15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  <c r="AV621" s="3"/>
      <c r="AW621" s="3"/>
      <c r="AX621" s="3"/>
      <c r="AY621" s="3"/>
      <c r="AZ621" s="3"/>
      <c r="BA621" s="3"/>
      <c r="BB621" s="3"/>
      <c r="BC621" s="3"/>
      <c r="BD621" s="3"/>
      <c r="BE621" s="3"/>
      <c r="BF621" s="3"/>
      <c r="BG621" s="3"/>
      <c r="BH621" s="3"/>
      <c r="BI621" s="3"/>
      <c r="BJ621" s="3"/>
      <c r="BK621" s="3"/>
      <c r="BL621" s="3"/>
      <c r="BM621" s="55"/>
    </row>
    <row r="622" spans="1:65">
      <c r="A622" s="30"/>
      <c r="B622" s="3" t="s">
        <v>87</v>
      </c>
      <c r="C622" s="29"/>
      <c r="D622" s="13">
        <v>4.3850834138393038E-2</v>
      </c>
      <c r="E622" s="13" t="s">
        <v>671</v>
      </c>
      <c r="F622" s="13" t="s">
        <v>671</v>
      </c>
      <c r="G622" s="13">
        <v>0.253968501984007</v>
      </c>
      <c r="H622" s="13">
        <v>0.15047095877265634</v>
      </c>
      <c r="I622" s="13" t="s">
        <v>671</v>
      </c>
      <c r="J622" s="13">
        <v>0.22268088570756273</v>
      </c>
      <c r="K622" s="13">
        <v>4.0155569553822559E-2</v>
      </c>
      <c r="L622" s="13" t="s">
        <v>671</v>
      </c>
      <c r="M622" s="13">
        <v>1.5202354861220294E-16</v>
      </c>
      <c r="N622" s="13">
        <v>5.5661910919562421E-2</v>
      </c>
      <c r="O622" s="13">
        <v>0.15451677101839703</v>
      </c>
      <c r="P622" s="13">
        <v>0.21090629686145074</v>
      </c>
      <c r="Q622" s="13">
        <v>6.4043442287247496E-2</v>
      </c>
      <c r="R622" s="13">
        <v>1.5202354861220294E-16</v>
      </c>
      <c r="S622" s="13">
        <v>5.6979102363405511E-2</v>
      </c>
      <c r="T622" s="13" t="s">
        <v>671</v>
      </c>
      <c r="U622" s="13" t="s">
        <v>671</v>
      </c>
      <c r="V622" s="13">
        <v>7.4672816221532337E-2</v>
      </c>
      <c r="W622" s="13">
        <v>9.6085906393151732E-2</v>
      </c>
      <c r="X622" s="13">
        <v>9.6198645470197325E-2</v>
      </c>
      <c r="Y622" s="15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  <c r="AV622" s="3"/>
      <c r="AW622" s="3"/>
      <c r="AX622" s="3"/>
      <c r="AY622" s="3"/>
      <c r="AZ622" s="3"/>
      <c r="BA622" s="3"/>
      <c r="BB622" s="3"/>
      <c r="BC622" s="3"/>
      <c r="BD622" s="3"/>
      <c r="BE622" s="3"/>
      <c r="BF622" s="3"/>
      <c r="BG622" s="3"/>
      <c r="BH622" s="3"/>
      <c r="BI622" s="3"/>
      <c r="BJ622" s="3"/>
      <c r="BK622" s="3"/>
      <c r="BL622" s="3"/>
      <c r="BM622" s="55"/>
    </row>
    <row r="623" spans="1:65">
      <c r="A623" s="30"/>
      <c r="B623" s="3" t="s">
        <v>275</v>
      </c>
      <c r="C623" s="29"/>
      <c r="D623" s="13">
        <v>-8.8472527750383612E-2</v>
      </c>
      <c r="E623" s="13" t="s">
        <v>671</v>
      </c>
      <c r="F623" s="13" t="s">
        <v>671</v>
      </c>
      <c r="G623" s="13">
        <v>-0.29201749728185133</v>
      </c>
      <c r="H623" s="13">
        <v>-0.53096159194922654</v>
      </c>
      <c r="I623" s="13" t="s">
        <v>671</v>
      </c>
      <c r="J623" s="13">
        <v>-2.6524058762545599E-2</v>
      </c>
      <c r="K623" s="13">
        <v>7.967331664517685E-2</v>
      </c>
      <c r="L623" s="13" t="s">
        <v>671</v>
      </c>
      <c r="M623" s="13">
        <v>6.1973754077222942E-2</v>
      </c>
      <c r="N623" s="13">
        <v>1.0929732736605273</v>
      </c>
      <c r="O623" s="13">
        <v>-0.39821487268957367</v>
      </c>
      <c r="P623" s="13">
        <v>3.33639282914866</v>
      </c>
      <c r="Q623" s="13">
        <v>0.13277200434903791</v>
      </c>
      <c r="R623" s="13">
        <v>6.1973754077222942E-2</v>
      </c>
      <c r="S623" s="13">
        <v>0.37171609901641323</v>
      </c>
      <c r="T623" s="13" t="s">
        <v>671</v>
      </c>
      <c r="U623" s="13" t="s">
        <v>671</v>
      </c>
      <c r="V623" s="13">
        <v>-0.30086727856582807</v>
      </c>
      <c r="W623" s="13">
        <v>-0.35396596626968935</v>
      </c>
      <c r="X623" s="13">
        <v>0.23011959847278329</v>
      </c>
      <c r="Y623" s="15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  <c r="AV623" s="3"/>
      <c r="AW623" s="3"/>
      <c r="AX623" s="3"/>
      <c r="AY623" s="3"/>
      <c r="AZ623" s="3"/>
      <c r="BA623" s="3"/>
      <c r="BB623" s="3"/>
      <c r="BC623" s="3"/>
      <c r="BD623" s="3"/>
      <c r="BE623" s="3"/>
      <c r="BF623" s="3"/>
      <c r="BG623" s="3"/>
      <c r="BH623" s="3"/>
      <c r="BI623" s="3"/>
      <c r="BJ623" s="3"/>
      <c r="BK623" s="3"/>
      <c r="BL623" s="3"/>
      <c r="BM623" s="55"/>
    </row>
    <row r="624" spans="1:65">
      <c r="A624" s="30"/>
      <c r="B624" s="46" t="s">
        <v>276</v>
      </c>
      <c r="C624" s="47"/>
      <c r="D624" s="45">
        <v>0.24</v>
      </c>
      <c r="E624" s="45">
        <v>0.86</v>
      </c>
      <c r="F624" s="45">
        <v>19.8</v>
      </c>
      <c r="G624" s="45">
        <v>0.56999999999999995</v>
      </c>
      <c r="H624" s="45">
        <v>0.96</v>
      </c>
      <c r="I624" s="45">
        <v>2.58</v>
      </c>
      <c r="J624" s="45">
        <v>0.14000000000000001</v>
      </c>
      <c r="K624" s="45">
        <v>0.03</v>
      </c>
      <c r="L624" s="45">
        <v>1.51</v>
      </c>
      <c r="M624" s="45">
        <v>0</v>
      </c>
      <c r="N624" s="45">
        <v>1.67</v>
      </c>
      <c r="O624" s="45">
        <v>0.75</v>
      </c>
      <c r="P624" s="45">
        <v>5.31</v>
      </c>
      <c r="Q624" s="45">
        <v>0.11</v>
      </c>
      <c r="R624" s="45">
        <v>0</v>
      </c>
      <c r="S624" s="45">
        <v>0.5</v>
      </c>
      <c r="T624" s="45">
        <v>0.86</v>
      </c>
      <c r="U624" s="45">
        <v>2.58</v>
      </c>
      <c r="V624" s="45">
        <v>0.59</v>
      </c>
      <c r="W624" s="45">
        <v>0.67</v>
      </c>
      <c r="X624" s="45">
        <v>0.27</v>
      </c>
      <c r="Y624" s="15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  <c r="AU624" s="3"/>
      <c r="AV624" s="3"/>
      <c r="AW624" s="3"/>
      <c r="AX624" s="3"/>
      <c r="AY624" s="3"/>
      <c r="AZ624" s="3"/>
      <c r="BA624" s="3"/>
      <c r="BB624" s="3"/>
      <c r="BC624" s="3"/>
      <c r="BD624" s="3"/>
      <c r="BE624" s="3"/>
      <c r="BF624" s="3"/>
      <c r="BG624" s="3"/>
      <c r="BH624" s="3"/>
      <c r="BI624" s="3"/>
      <c r="BJ624" s="3"/>
      <c r="BK624" s="3"/>
      <c r="BL624" s="3"/>
      <c r="BM624" s="55"/>
    </row>
    <row r="625" spans="1:65">
      <c r="B625" s="31"/>
      <c r="C625" s="20"/>
      <c r="D625" s="20"/>
      <c r="E625" s="20"/>
      <c r="F625" s="20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BM625" s="55"/>
    </row>
    <row r="626" spans="1:65" ht="15">
      <c r="B626" s="8" t="s">
        <v>516</v>
      </c>
      <c r="BM626" s="28" t="s">
        <v>67</v>
      </c>
    </row>
    <row r="627" spans="1:65" ht="15">
      <c r="A627" s="25" t="s">
        <v>31</v>
      </c>
      <c r="B627" s="18" t="s">
        <v>111</v>
      </c>
      <c r="C627" s="15" t="s">
        <v>112</v>
      </c>
      <c r="D627" s="16" t="s">
        <v>230</v>
      </c>
      <c r="E627" s="17" t="s">
        <v>230</v>
      </c>
      <c r="F627" s="17" t="s">
        <v>230</v>
      </c>
      <c r="G627" s="17" t="s">
        <v>230</v>
      </c>
      <c r="H627" s="17" t="s">
        <v>230</v>
      </c>
      <c r="I627" s="17" t="s">
        <v>230</v>
      </c>
      <c r="J627" s="17" t="s">
        <v>230</v>
      </c>
      <c r="K627" s="17" t="s">
        <v>230</v>
      </c>
      <c r="L627" s="15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  <c r="AV627" s="3"/>
      <c r="AW627" s="3"/>
      <c r="AX627" s="3"/>
      <c r="AY627" s="3"/>
      <c r="AZ627" s="3"/>
      <c r="BA627" s="3"/>
      <c r="BB627" s="3"/>
      <c r="BC627" s="3"/>
      <c r="BD627" s="3"/>
      <c r="BE627" s="3"/>
      <c r="BF627" s="3"/>
      <c r="BG627" s="3"/>
      <c r="BH627" s="3"/>
      <c r="BI627" s="3"/>
      <c r="BJ627" s="3"/>
      <c r="BK627" s="3"/>
      <c r="BL627" s="3"/>
      <c r="BM627" s="28">
        <v>1</v>
      </c>
    </row>
    <row r="628" spans="1:65">
      <c r="A628" s="30"/>
      <c r="B628" s="19" t="s">
        <v>231</v>
      </c>
      <c r="C628" s="9" t="s">
        <v>231</v>
      </c>
      <c r="D628" s="151" t="s">
        <v>234</v>
      </c>
      <c r="E628" s="152" t="s">
        <v>239</v>
      </c>
      <c r="F628" s="152" t="s">
        <v>240</v>
      </c>
      <c r="G628" s="152" t="s">
        <v>242</v>
      </c>
      <c r="H628" s="152" t="s">
        <v>244</v>
      </c>
      <c r="I628" s="152" t="s">
        <v>246</v>
      </c>
      <c r="J628" s="152" t="s">
        <v>248</v>
      </c>
      <c r="K628" s="152" t="s">
        <v>251</v>
      </c>
      <c r="L628" s="15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  <c r="AU628" s="3"/>
      <c r="AV628" s="3"/>
      <c r="AW628" s="3"/>
      <c r="AX628" s="3"/>
      <c r="AY628" s="3"/>
      <c r="AZ628" s="3"/>
      <c r="BA628" s="3"/>
      <c r="BB628" s="3"/>
      <c r="BC628" s="3"/>
      <c r="BD628" s="3"/>
      <c r="BE628" s="3"/>
      <c r="BF628" s="3"/>
      <c r="BG628" s="3"/>
      <c r="BH628" s="3"/>
      <c r="BI628" s="3"/>
      <c r="BJ628" s="3"/>
      <c r="BK628" s="3"/>
      <c r="BL628" s="3"/>
      <c r="BM628" s="28" t="s">
        <v>3</v>
      </c>
    </row>
    <row r="629" spans="1:65">
      <c r="A629" s="30"/>
      <c r="B629" s="19"/>
      <c r="C629" s="9"/>
      <c r="D629" s="10" t="s">
        <v>279</v>
      </c>
      <c r="E629" s="11" t="s">
        <v>279</v>
      </c>
      <c r="F629" s="11" t="s">
        <v>279</v>
      </c>
      <c r="G629" s="11" t="s">
        <v>279</v>
      </c>
      <c r="H629" s="11" t="s">
        <v>279</v>
      </c>
      <c r="I629" s="11" t="s">
        <v>279</v>
      </c>
      <c r="J629" s="11" t="s">
        <v>282</v>
      </c>
      <c r="K629" s="11" t="s">
        <v>279</v>
      </c>
      <c r="L629" s="15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  <c r="AV629" s="3"/>
      <c r="AW629" s="3"/>
      <c r="AX629" s="3"/>
      <c r="AY629" s="3"/>
      <c r="AZ629" s="3"/>
      <c r="BA629" s="3"/>
      <c r="BB629" s="3"/>
      <c r="BC629" s="3"/>
      <c r="BD629" s="3"/>
      <c r="BE629" s="3"/>
      <c r="BF629" s="3"/>
      <c r="BG629" s="3"/>
      <c r="BH629" s="3"/>
      <c r="BI629" s="3"/>
      <c r="BJ629" s="3"/>
      <c r="BK629" s="3"/>
      <c r="BL629" s="3"/>
      <c r="BM629" s="28">
        <v>2</v>
      </c>
    </row>
    <row r="630" spans="1:65">
      <c r="A630" s="30"/>
      <c r="B630" s="19"/>
      <c r="C630" s="9"/>
      <c r="D630" s="26" t="s">
        <v>292</v>
      </c>
      <c r="E630" s="26" t="s">
        <v>117</v>
      </c>
      <c r="F630" s="26" t="s">
        <v>269</v>
      </c>
      <c r="G630" s="26" t="s">
        <v>291</v>
      </c>
      <c r="H630" s="26" t="s">
        <v>117</v>
      </c>
      <c r="I630" s="26" t="s">
        <v>293</v>
      </c>
      <c r="J630" s="26" t="s">
        <v>291</v>
      </c>
      <c r="K630" s="26" t="s">
        <v>295</v>
      </c>
      <c r="L630" s="15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AT630" s="3"/>
      <c r="AU630" s="3"/>
      <c r="AV630" s="3"/>
      <c r="AW630" s="3"/>
      <c r="AX630" s="3"/>
      <c r="AY630" s="3"/>
      <c r="AZ630" s="3"/>
      <c r="BA630" s="3"/>
      <c r="BB630" s="3"/>
      <c r="BC630" s="3"/>
      <c r="BD630" s="3"/>
      <c r="BE630" s="3"/>
      <c r="BF630" s="3"/>
      <c r="BG630" s="3"/>
      <c r="BH630" s="3"/>
      <c r="BI630" s="3"/>
      <c r="BJ630" s="3"/>
      <c r="BK630" s="3"/>
      <c r="BL630" s="3"/>
      <c r="BM630" s="28">
        <v>2</v>
      </c>
    </row>
    <row r="631" spans="1:65">
      <c r="A631" s="30"/>
      <c r="B631" s="18">
        <v>1</v>
      </c>
      <c r="C631" s="14">
        <v>1</v>
      </c>
      <c r="D631" s="22">
        <v>6.61</v>
      </c>
      <c r="E631" s="22">
        <v>6.5</v>
      </c>
      <c r="F631" s="22">
        <v>5.47</v>
      </c>
      <c r="G631" s="22">
        <v>6.4960000000000004</v>
      </c>
      <c r="H631" s="22">
        <v>7.08</v>
      </c>
      <c r="I631" s="22">
        <v>6.27</v>
      </c>
      <c r="J631" s="22">
        <v>7.33</v>
      </c>
      <c r="K631" s="22">
        <v>5.62</v>
      </c>
      <c r="L631" s="15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  <c r="AS631" s="3"/>
      <c r="AT631" s="3"/>
      <c r="AU631" s="3"/>
      <c r="AV631" s="3"/>
      <c r="AW631" s="3"/>
      <c r="AX631" s="3"/>
      <c r="AY631" s="3"/>
      <c r="AZ631" s="3"/>
      <c r="BA631" s="3"/>
      <c r="BB631" s="3"/>
      <c r="BC631" s="3"/>
      <c r="BD631" s="3"/>
      <c r="BE631" s="3"/>
      <c r="BF631" s="3"/>
      <c r="BG631" s="3"/>
      <c r="BH631" s="3"/>
      <c r="BI631" s="3"/>
      <c r="BJ631" s="3"/>
      <c r="BK631" s="3"/>
      <c r="BL631" s="3"/>
      <c r="BM631" s="28">
        <v>1</v>
      </c>
    </row>
    <row r="632" spans="1:65">
      <c r="A632" s="30"/>
      <c r="B632" s="19">
        <v>1</v>
      </c>
      <c r="C632" s="9">
        <v>2</v>
      </c>
      <c r="D632" s="11">
        <v>6.56</v>
      </c>
      <c r="E632" s="11">
        <v>6</v>
      </c>
      <c r="F632" s="11">
        <v>5.48</v>
      </c>
      <c r="G632" s="11">
        <v>6.2380000000000004</v>
      </c>
      <c r="H632" s="11">
        <v>7.13</v>
      </c>
      <c r="I632" s="11">
        <v>6.31</v>
      </c>
      <c r="J632" s="11">
        <v>7.61</v>
      </c>
      <c r="K632" s="11">
        <v>5.52</v>
      </c>
      <c r="L632" s="15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  <c r="AV632" s="3"/>
      <c r="AW632" s="3"/>
      <c r="AX632" s="3"/>
      <c r="AY632" s="3"/>
      <c r="AZ632" s="3"/>
      <c r="BA632" s="3"/>
      <c r="BB632" s="3"/>
      <c r="BC632" s="3"/>
      <c r="BD632" s="3"/>
      <c r="BE632" s="3"/>
      <c r="BF632" s="3"/>
      <c r="BG632" s="3"/>
      <c r="BH632" s="3"/>
      <c r="BI632" s="3"/>
      <c r="BJ632" s="3"/>
      <c r="BK632" s="3"/>
      <c r="BL632" s="3"/>
      <c r="BM632" s="28">
        <v>26</v>
      </c>
    </row>
    <row r="633" spans="1:65">
      <c r="A633" s="30"/>
      <c r="B633" s="19">
        <v>1</v>
      </c>
      <c r="C633" s="9">
        <v>3</v>
      </c>
      <c r="D633" s="11">
        <v>6.61</v>
      </c>
      <c r="E633" s="11">
        <v>6.5</v>
      </c>
      <c r="F633" s="11">
        <v>5.29</v>
      </c>
      <c r="G633" s="11">
        <v>6.4349999999999996</v>
      </c>
      <c r="H633" s="11">
        <v>7.01</v>
      </c>
      <c r="I633" s="11">
        <v>6.21</v>
      </c>
      <c r="J633" s="149">
        <v>8.64</v>
      </c>
      <c r="K633" s="11">
        <v>5.68</v>
      </c>
      <c r="L633" s="15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  <c r="AX633" s="3"/>
      <c r="AY633" s="3"/>
      <c r="AZ633" s="3"/>
      <c r="BA633" s="3"/>
      <c r="BB633" s="3"/>
      <c r="BC633" s="3"/>
      <c r="BD633" s="3"/>
      <c r="BE633" s="3"/>
      <c r="BF633" s="3"/>
      <c r="BG633" s="3"/>
      <c r="BH633" s="3"/>
      <c r="BI633" s="3"/>
      <c r="BJ633" s="3"/>
      <c r="BK633" s="3"/>
      <c r="BL633" s="3"/>
      <c r="BM633" s="28">
        <v>16</v>
      </c>
    </row>
    <row r="634" spans="1:65">
      <c r="A634" s="30"/>
      <c r="B634" s="19">
        <v>1</v>
      </c>
      <c r="C634" s="9">
        <v>4</v>
      </c>
      <c r="D634" s="11">
        <v>6.75</v>
      </c>
      <c r="E634" s="11">
        <v>6</v>
      </c>
      <c r="F634" s="11">
        <v>5.35</v>
      </c>
      <c r="G634" s="11">
        <v>6.2619999999999996</v>
      </c>
      <c r="H634" s="11">
        <v>7.13</v>
      </c>
      <c r="I634" s="11">
        <v>6.22</v>
      </c>
      <c r="J634" s="11">
        <v>7.6</v>
      </c>
      <c r="K634" s="11">
        <v>5.15</v>
      </c>
      <c r="L634" s="15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3"/>
      <c r="AX634" s="3"/>
      <c r="AY634" s="3"/>
      <c r="AZ634" s="3"/>
      <c r="BA634" s="3"/>
      <c r="BB634" s="3"/>
      <c r="BC634" s="3"/>
      <c r="BD634" s="3"/>
      <c r="BE634" s="3"/>
      <c r="BF634" s="3"/>
      <c r="BG634" s="3"/>
      <c r="BH634" s="3"/>
      <c r="BI634" s="3"/>
      <c r="BJ634" s="3"/>
      <c r="BK634" s="3"/>
      <c r="BL634" s="3"/>
      <c r="BM634" s="28">
        <v>6.3898958333333331</v>
      </c>
    </row>
    <row r="635" spans="1:65">
      <c r="A635" s="30"/>
      <c r="B635" s="19">
        <v>1</v>
      </c>
      <c r="C635" s="9">
        <v>5</v>
      </c>
      <c r="D635" s="11">
        <v>6.66</v>
      </c>
      <c r="E635" s="11">
        <v>7</v>
      </c>
      <c r="F635" s="11">
        <v>5.19</v>
      </c>
      <c r="G635" s="11">
        <v>6.2859999999999996</v>
      </c>
      <c r="H635" s="11">
        <v>7.26</v>
      </c>
      <c r="I635" s="11">
        <v>6.28</v>
      </c>
      <c r="J635" s="11">
        <v>7.91</v>
      </c>
      <c r="K635" s="11">
        <v>5.76</v>
      </c>
      <c r="L635" s="15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  <c r="AX635" s="3"/>
      <c r="AY635" s="3"/>
      <c r="AZ635" s="3"/>
      <c r="BA635" s="3"/>
      <c r="BB635" s="3"/>
      <c r="BC635" s="3"/>
      <c r="BD635" s="3"/>
      <c r="BE635" s="3"/>
      <c r="BF635" s="3"/>
      <c r="BG635" s="3"/>
      <c r="BH635" s="3"/>
      <c r="BI635" s="3"/>
      <c r="BJ635" s="3"/>
      <c r="BK635" s="3"/>
      <c r="BL635" s="3"/>
      <c r="BM635" s="28">
        <v>47</v>
      </c>
    </row>
    <row r="636" spans="1:65">
      <c r="A636" s="30"/>
      <c r="B636" s="19">
        <v>1</v>
      </c>
      <c r="C636" s="9">
        <v>6</v>
      </c>
      <c r="D636" s="11">
        <v>6.66</v>
      </c>
      <c r="E636" s="11">
        <v>6</v>
      </c>
      <c r="F636" s="11">
        <v>5.32</v>
      </c>
      <c r="G636" s="11">
        <v>6.1680000000000001</v>
      </c>
      <c r="H636" s="11">
        <v>7.08</v>
      </c>
      <c r="I636" s="11">
        <v>6.26</v>
      </c>
      <c r="J636" s="11">
        <v>7.5</v>
      </c>
      <c r="K636" s="11">
        <v>5.37</v>
      </c>
      <c r="L636" s="15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  <c r="AU636" s="3"/>
      <c r="AV636" s="3"/>
      <c r="AW636" s="3"/>
      <c r="AX636" s="3"/>
      <c r="AY636" s="3"/>
      <c r="AZ636" s="3"/>
      <c r="BA636" s="3"/>
      <c r="BB636" s="3"/>
      <c r="BC636" s="3"/>
      <c r="BD636" s="3"/>
      <c r="BE636" s="3"/>
      <c r="BF636" s="3"/>
      <c r="BG636" s="3"/>
      <c r="BH636" s="3"/>
      <c r="BI636" s="3"/>
      <c r="BJ636" s="3"/>
      <c r="BK636" s="3"/>
      <c r="BL636" s="3"/>
      <c r="BM636" s="55"/>
    </row>
    <row r="637" spans="1:65">
      <c r="A637" s="30"/>
      <c r="B637" s="20" t="s">
        <v>272</v>
      </c>
      <c r="C637" s="12"/>
      <c r="D637" s="23">
        <v>6.6416666666666657</v>
      </c>
      <c r="E637" s="23">
        <v>6.333333333333333</v>
      </c>
      <c r="F637" s="23">
        <v>5.3499999999999988</v>
      </c>
      <c r="G637" s="23">
        <v>6.314166666666666</v>
      </c>
      <c r="H637" s="23">
        <v>7.1149999999999993</v>
      </c>
      <c r="I637" s="23">
        <v>6.2583333333333329</v>
      </c>
      <c r="J637" s="23">
        <v>7.7650000000000006</v>
      </c>
      <c r="K637" s="23">
        <v>5.5166666666666657</v>
      </c>
      <c r="L637" s="15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  <c r="AU637" s="3"/>
      <c r="AV637" s="3"/>
      <c r="AW637" s="3"/>
      <c r="AX637" s="3"/>
      <c r="AY637" s="3"/>
      <c r="AZ637" s="3"/>
      <c r="BA637" s="3"/>
      <c r="BB637" s="3"/>
      <c r="BC637" s="3"/>
      <c r="BD637" s="3"/>
      <c r="BE637" s="3"/>
      <c r="BF637" s="3"/>
      <c r="BG637" s="3"/>
      <c r="BH637" s="3"/>
      <c r="BI637" s="3"/>
      <c r="BJ637" s="3"/>
      <c r="BK637" s="3"/>
      <c r="BL637" s="3"/>
      <c r="BM637" s="55"/>
    </row>
    <row r="638" spans="1:65">
      <c r="A638" s="30"/>
      <c r="B638" s="3" t="s">
        <v>273</v>
      </c>
      <c r="C638" s="29"/>
      <c r="D638" s="11">
        <v>6.6349999999999998</v>
      </c>
      <c r="E638" s="11">
        <v>6.25</v>
      </c>
      <c r="F638" s="11">
        <v>5.335</v>
      </c>
      <c r="G638" s="11">
        <v>6.2739999999999991</v>
      </c>
      <c r="H638" s="11">
        <v>7.1050000000000004</v>
      </c>
      <c r="I638" s="11">
        <v>6.2649999999999997</v>
      </c>
      <c r="J638" s="11">
        <v>7.6050000000000004</v>
      </c>
      <c r="K638" s="11">
        <v>5.57</v>
      </c>
      <c r="L638" s="15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  <c r="AU638" s="3"/>
      <c r="AV638" s="3"/>
      <c r="AW638" s="3"/>
      <c r="AX638" s="3"/>
      <c r="AY638" s="3"/>
      <c r="AZ638" s="3"/>
      <c r="BA638" s="3"/>
      <c r="BB638" s="3"/>
      <c r="BC638" s="3"/>
      <c r="BD638" s="3"/>
      <c r="BE638" s="3"/>
      <c r="BF638" s="3"/>
      <c r="BG638" s="3"/>
      <c r="BH638" s="3"/>
      <c r="BI638" s="3"/>
      <c r="BJ638" s="3"/>
      <c r="BK638" s="3"/>
      <c r="BL638" s="3"/>
      <c r="BM638" s="55"/>
    </row>
    <row r="639" spans="1:65">
      <c r="A639" s="30"/>
      <c r="B639" s="3" t="s">
        <v>274</v>
      </c>
      <c r="C639" s="29"/>
      <c r="D639" s="24">
        <v>6.493586579592725E-2</v>
      </c>
      <c r="E639" s="24">
        <v>0.40824829046386302</v>
      </c>
      <c r="F639" s="24">
        <v>0.11081516141756047</v>
      </c>
      <c r="G639" s="24">
        <v>0.12517574312408403</v>
      </c>
      <c r="H639" s="24">
        <v>8.360621986431388E-2</v>
      </c>
      <c r="I639" s="24">
        <v>3.7638632635454E-2</v>
      </c>
      <c r="J639" s="24">
        <v>0.46847625340031929</v>
      </c>
      <c r="K639" s="24">
        <v>0.22473688319158155</v>
      </c>
      <c r="L639" s="15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  <c r="AU639" s="3"/>
      <c r="AV639" s="3"/>
      <c r="AW639" s="3"/>
      <c r="AX639" s="3"/>
      <c r="AY639" s="3"/>
      <c r="AZ639" s="3"/>
      <c r="BA639" s="3"/>
      <c r="BB639" s="3"/>
      <c r="BC639" s="3"/>
      <c r="BD639" s="3"/>
      <c r="BE639" s="3"/>
      <c r="BF639" s="3"/>
      <c r="BG639" s="3"/>
      <c r="BH639" s="3"/>
      <c r="BI639" s="3"/>
      <c r="BJ639" s="3"/>
      <c r="BK639" s="3"/>
      <c r="BL639" s="3"/>
      <c r="BM639" s="55"/>
    </row>
    <row r="640" spans="1:65">
      <c r="A640" s="30"/>
      <c r="B640" s="3" t="s">
        <v>87</v>
      </c>
      <c r="C640" s="29"/>
      <c r="D640" s="13">
        <v>9.7770437835775041E-3</v>
      </c>
      <c r="E640" s="13">
        <v>6.4460256389031009E-2</v>
      </c>
      <c r="F640" s="13">
        <v>2.0713114283656166E-2</v>
      </c>
      <c r="G640" s="13">
        <v>1.9824586478672409E-2</v>
      </c>
      <c r="H640" s="13">
        <v>1.1750698505174123E-2</v>
      </c>
      <c r="I640" s="13">
        <v>6.014162338554568E-3</v>
      </c>
      <c r="J640" s="13">
        <v>6.0331777643312205E-2</v>
      </c>
      <c r="K640" s="13">
        <v>4.0737803599682466E-2</v>
      </c>
      <c r="L640" s="15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  <c r="AU640" s="3"/>
      <c r="AV640" s="3"/>
      <c r="AW640" s="3"/>
      <c r="AX640" s="3"/>
      <c r="AY640" s="3"/>
      <c r="AZ640" s="3"/>
      <c r="BA640" s="3"/>
      <c r="BB640" s="3"/>
      <c r="BC640" s="3"/>
      <c r="BD640" s="3"/>
      <c r="BE640" s="3"/>
      <c r="BF640" s="3"/>
      <c r="BG640" s="3"/>
      <c r="BH640" s="3"/>
      <c r="BI640" s="3"/>
      <c r="BJ640" s="3"/>
      <c r="BK640" s="3"/>
      <c r="BL640" s="3"/>
      <c r="BM640" s="55"/>
    </row>
    <row r="641" spans="1:65">
      <c r="A641" s="30"/>
      <c r="B641" s="3" t="s">
        <v>275</v>
      </c>
      <c r="C641" s="29"/>
      <c r="D641" s="13">
        <v>3.9401398692597178E-2</v>
      </c>
      <c r="E641" s="13">
        <v>-8.8518657385521227E-3</v>
      </c>
      <c r="F641" s="13">
        <v>-0.16274065500546131</v>
      </c>
      <c r="G641" s="13">
        <v>-1.1851392986974907E-2</v>
      </c>
      <c r="H641" s="13">
        <v>0.11347668030582136</v>
      </c>
      <c r="I641" s="13">
        <v>-2.0589146275858727E-2</v>
      </c>
      <c r="J641" s="13">
        <v>0.21519977829581216</v>
      </c>
      <c r="K641" s="13">
        <v>-0.136657809367002</v>
      </c>
      <c r="L641" s="15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3"/>
      <c r="AX641" s="3"/>
      <c r="AY641" s="3"/>
      <c r="AZ641" s="3"/>
      <c r="BA641" s="3"/>
      <c r="BB641" s="3"/>
      <c r="BC641" s="3"/>
      <c r="BD641" s="3"/>
      <c r="BE641" s="3"/>
      <c r="BF641" s="3"/>
      <c r="BG641" s="3"/>
      <c r="BH641" s="3"/>
      <c r="BI641" s="3"/>
      <c r="BJ641" s="3"/>
      <c r="BK641" s="3"/>
      <c r="BL641" s="3"/>
      <c r="BM641" s="55"/>
    </row>
    <row r="642" spans="1:65">
      <c r="A642" s="30"/>
      <c r="B642" s="46" t="s">
        <v>276</v>
      </c>
      <c r="C642" s="47"/>
      <c r="D642" s="45">
        <v>0.39</v>
      </c>
      <c r="E642" s="45">
        <v>0.01</v>
      </c>
      <c r="F642" s="45">
        <v>1.18</v>
      </c>
      <c r="G642" s="45">
        <v>0.01</v>
      </c>
      <c r="H642" s="45">
        <v>0.96</v>
      </c>
      <c r="I642" s="45">
        <v>0.08</v>
      </c>
      <c r="J642" s="45">
        <v>1.75</v>
      </c>
      <c r="K642" s="45">
        <v>0.98</v>
      </c>
      <c r="L642" s="15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  <c r="AV642" s="3"/>
      <c r="AW642" s="3"/>
      <c r="AX642" s="3"/>
      <c r="AY642" s="3"/>
      <c r="AZ642" s="3"/>
      <c r="BA642" s="3"/>
      <c r="BB642" s="3"/>
      <c r="BC642" s="3"/>
      <c r="BD642" s="3"/>
      <c r="BE642" s="3"/>
      <c r="BF642" s="3"/>
      <c r="BG642" s="3"/>
      <c r="BH642" s="3"/>
      <c r="BI642" s="3"/>
      <c r="BJ642" s="3"/>
      <c r="BK642" s="3"/>
      <c r="BL642" s="3"/>
      <c r="BM642" s="55"/>
    </row>
    <row r="643" spans="1:65">
      <c r="B643" s="31"/>
      <c r="C643" s="20"/>
      <c r="D643" s="20"/>
      <c r="E643" s="20"/>
      <c r="F643" s="20"/>
      <c r="G643" s="20"/>
      <c r="H643" s="20"/>
      <c r="I643" s="20"/>
      <c r="J643" s="20"/>
      <c r="K643" s="20"/>
      <c r="BM643" s="55"/>
    </row>
    <row r="644" spans="1:65" ht="15">
      <c r="B644" s="8" t="s">
        <v>517</v>
      </c>
      <c r="BM644" s="28" t="s">
        <v>67</v>
      </c>
    </row>
    <row r="645" spans="1:65" ht="15">
      <c r="A645" s="25" t="s">
        <v>34</v>
      </c>
      <c r="B645" s="18" t="s">
        <v>111</v>
      </c>
      <c r="C645" s="15" t="s">
        <v>112</v>
      </c>
      <c r="D645" s="16" t="s">
        <v>230</v>
      </c>
      <c r="E645" s="17" t="s">
        <v>230</v>
      </c>
      <c r="F645" s="17" t="s">
        <v>230</v>
      </c>
      <c r="G645" s="17" t="s">
        <v>230</v>
      </c>
      <c r="H645" s="17" t="s">
        <v>230</v>
      </c>
      <c r="I645" s="17" t="s">
        <v>230</v>
      </c>
      <c r="J645" s="17" t="s">
        <v>230</v>
      </c>
      <c r="K645" s="17" t="s">
        <v>230</v>
      </c>
      <c r="L645" s="17" t="s">
        <v>230</v>
      </c>
      <c r="M645" s="17" t="s">
        <v>230</v>
      </c>
      <c r="N645" s="17" t="s">
        <v>230</v>
      </c>
      <c r="O645" s="17" t="s">
        <v>230</v>
      </c>
      <c r="P645" s="17" t="s">
        <v>230</v>
      </c>
      <c r="Q645" s="17" t="s">
        <v>230</v>
      </c>
      <c r="R645" s="17" t="s">
        <v>230</v>
      </c>
      <c r="S645" s="17" t="s">
        <v>230</v>
      </c>
      <c r="T645" s="17" t="s">
        <v>230</v>
      </c>
      <c r="U645" s="17" t="s">
        <v>230</v>
      </c>
      <c r="V645" s="17" t="s">
        <v>230</v>
      </c>
      <c r="W645" s="17" t="s">
        <v>230</v>
      </c>
      <c r="X645" s="17" t="s">
        <v>230</v>
      </c>
      <c r="Y645" s="17" t="s">
        <v>230</v>
      </c>
      <c r="Z645" s="17" t="s">
        <v>230</v>
      </c>
      <c r="AA645" s="17" t="s">
        <v>230</v>
      </c>
      <c r="AB645" s="15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  <c r="AU645" s="3"/>
      <c r="AV645" s="3"/>
      <c r="AW645" s="3"/>
      <c r="AX645" s="3"/>
      <c r="AY645" s="3"/>
      <c r="AZ645" s="3"/>
      <c r="BA645" s="3"/>
      <c r="BB645" s="3"/>
      <c r="BC645" s="3"/>
      <c r="BD645" s="3"/>
      <c r="BE645" s="3"/>
      <c r="BF645" s="3"/>
      <c r="BG645" s="3"/>
      <c r="BH645" s="3"/>
      <c r="BI645" s="3"/>
      <c r="BJ645" s="3"/>
      <c r="BK645" s="3"/>
      <c r="BL645" s="3"/>
      <c r="BM645" s="28">
        <v>1</v>
      </c>
    </row>
    <row r="646" spans="1:65">
      <c r="A646" s="30"/>
      <c r="B646" s="19" t="s">
        <v>231</v>
      </c>
      <c r="C646" s="9" t="s">
        <v>231</v>
      </c>
      <c r="D646" s="151" t="s">
        <v>233</v>
      </c>
      <c r="E646" s="152" t="s">
        <v>234</v>
      </c>
      <c r="F646" s="152" t="s">
        <v>235</v>
      </c>
      <c r="G646" s="152" t="s">
        <v>236</v>
      </c>
      <c r="H646" s="152" t="s">
        <v>238</v>
      </c>
      <c r="I646" s="152" t="s">
        <v>239</v>
      </c>
      <c r="J646" s="152" t="s">
        <v>240</v>
      </c>
      <c r="K646" s="152" t="s">
        <v>241</v>
      </c>
      <c r="L646" s="152" t="s">
        <v>242</v>
      </c>
      <c r="M646" s="152" t="s">
        <v>244</v>
      </c>
      <c r="N646" s="152" t="s">
        <v>245</v>
      </c>
      <c r="O646" s="152" t="s">
        <v>246</v>
      </c>
      <c r="P646" s="152" t="s">
        <v>247</v>
      </c>
      <c r="Q646" s="152" t="s">
        <v>248</v>
      </c>
      <c r="R646" s="152" t="s">
        <v>250</v>
      </c>
      <c r="S646" s="152" t="s">
        <v>251</v>
      </c>
      <c r="T646" s="152" t="s">
        <v>252</v>
      </c>
      <c r="U646" s="152" t="s">
        <v>253</v>
      </c>
      <c r="V646" s="152" t="s">
        <v>255</v>
      </c>
      <c r="W646" s="152" t="s">
        <v>259</v>
      </c>
      <c r="X646" s="152" t="s">
        <v>260</v>
      </c>
      <c r="Y646" s="152" t="s">
        <v>261</v>
      </c>
      <c r="Z646" s="152" t="s">
        <v>262</v>
      </c>
      <c r="AA646" s="152" t="s">
        <v>263</v>
      </c>
      <c r="AB646" s="15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  <c r="AX646" s="3"/>
      <c r="AY646" s="3"/>
      <c r="AZ646" s="3"/>
      <c r="BA646" s="3"/>
      <c r="BB646" s="3"/>
      <c r="BC646" s="3"/>
      <c r="BD646" s="3"/>
      <c r="BE646" s="3"/>
      <c r="BF646" s="3"/>
      <c r="BG646" s="3"/>
      <c r="BH646" s="3"/>
      <c r="BI646" s="3"/>
      <c r="BJ646" s="3"/>
      <c r="BK646" s="3"/>
      <c r="BL646" s="3"/>
      <c r="BM646" s="28" t="s">
        <v>3</v>
      </c>
    </row>
    <row r="647" spans="1:65">
      <c r="A647" s="30"/>
      <c r="B647" s="19"/>
      <c r="C647" s="9"/>
      <c r="D647" s="10" t="s">
        <v>279</v>
      </c>
      <c r="E647" s="11" t="s">
        <v>281</v>
      </c>
      <c r="F647" s="11" t="s">
        <v>281</v>
      </c>
      <c r="G647" s="11" t="s">
        <v>282</v>
      </c>
      <c r="H647" s="11" t="s">
        <v>282</v>
      </c>
      <c r="I647" s="11" t="s">
        <v>279</v>
      </c>
      <c r="J647" s="11" t="s">
        <v>281</v>
      </c>
      <c r="K647" s="11" t="s">
        <v>282</v>
      </c>
      <c r="L647" s="11" t="s">
        <v>279</v>
      </c>
      <c r="M647" s="11" t="s">
        <v>279</v>
      </c>
      <c r="N647" s="11" t="s">
        <v>282</v>
      </c>
      <c r="O647" s="11" t="s">
        <v>279</v>
      </c>
      <c r="P647" s="11" t="s">
        <v>279</v>
      </c>
      <c r="Q647" s="11" t="s">
        <v>282</v>
      </c>
      <c r="R647" s="11" t="s">
        <v>281</v>
      </c>
      <c r="S647" s="11" t="s">
        <v>279</v>
      </c>
      <c r="T647" s="11" t="s">
        <v>279</v>
      </c>
      <c r="U647" s="11" t="s">
        <v>282</v>
      </c>
      <c r="V647" s="11" t="s">
        <v>279</v>
      </c>
      <c r="W647" s="11" t="s">
        <v>279</v>
      </c>
      <c r="X647" s="11" t="s">
        <v>282</v>
      </c>
      <c r="Y647" s="11" t="s">
        <v>279</v>
      </c>
      <c r="Z647" s="11" t="s">
        <v>282</v>
      </c>
      <c r="AA647" s="11" t="s">
        <v>279</v>
      </c>
      <c r="AB647" s="15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  <c r="AX647" s="3"/>
      <c r="AY647" s="3"/>
      <c r="AZ647" s="3"/>
      <c r="BA647" s="3"/>
      <c r="BB647" s="3"/>
      <c r="BC647" s="3"/>
      <c r="BD647" s="3"/>
      <c r="BE647" s="3"/>
      <c r="BF647" s="3"/>
      <c r="BG647" s="3"/>
      <c r="BH647" s="3"/>
      <c r="BI647" s="3"/>
      <c r="BJ647" s="3"/>
      <c r="BK647" s="3"/>
      <c r="BL647" s="3"/>
      <c r="BM647" s="28">
        <v>1</v>
      </c>
    </row>
    <row r="648" spans="1:65">
      <c r="A648" s="30"/>
      <c r="B648" s="19"/>
      <c r="C648" s="9"/>
      <c r="D648" s="26" t="s">
        <v>291</v>
      </c>
      <c r="E648" s="26" t="s">
        <v>292</v>
      </c>
      <c r="F648" s="26" t="s">
        <v>291</v>
      </c>
      <c r="G648" s="26" t="s">
        <v>293</v>
      </c>
      <c r="H648" s="26" t="s">
        <v>293</v>
      </c>
      <c r="I648" s="26" t="s">
        <v>117</v>
      </c>
      <c r="J648" s="26" t="s">
        <v>269</v>
      </c>
      <c r="K648" s="26" t="s">
        <v>293</v>
      </c>
      <c r="L648" s="26" t="s">
        <v>291</v>
      </c>
      <c r="M648" s="26" t="s">
        <v>117</v>
      </c>
      <c r="N648" s="26" t="s">
        <v>294</v>
      </c>
      <c r="O648" s="26" t="s">
        <v>293</v>
      </c>
      <c r="P648" s="26" t="s">
        <v>294</v>
      </c>
      <c r="Q648" s="26" t="s">
        <v>291</v>
      </c>
      <c r="R648" s="26" t="s">
        <v>293</v>
      </c>
      <c r="S648" s="26" t="s">
        <v>295</v>
      </c>
      <c r="T648" s="26" t="s">
        <v>291</v>
      </c>
      <c r="U648" s="26" t="s">
        <v>294</v>
      </c>
      <c r="V648" s="26" t="s">
        <v>116</v>
      </c>
      <c r="W648" s="26" t="s">
        <v>291</v>
      </c>
      <c r="X648" s="26" t="s">
        <v>296</v>
      </c>
      <c r="Y648" s="26" t="s">
        <v>291</v>
      </c>
      <c r="Z648" s="26" t="s">
        <v>291</v>
      </c>
      <c r="AA648" s="26" t="s">
        <v>291</v>
      </c>
      <c r="AB648" s="15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  <c r="AV648" s="3"/>
      <c r="AW648" s="3"/>
      <c r="AX648" s="3"/>
      <c r="AY648" s="3"/>
      <c r="AZ648" s="3"/>
      <c r="BA648" s="3"/>
      <c r="BB648" s="3"/>
      <c r="BC648" s="3"/>
      <c r="BD648" s="3"/>
      <c r="BE648" s="3"/>
      <c r="BF648" s="3"/>
      <c r="BG648" s="3"/>
      <c r="BH648" s="3"/>
      <c r="BI648" s="3"/>
      <c r="BJ648" s="3"/>
      <c r="BK648" s="3"/>
      <c r="BL648" s="3"/>
      <c r="BM648" s="28">
        <v>2</v>
      </c>
    </row>
    <row r="649" spans="1:65">
      <c r="A649" s="30"/>
      <c r="B649" s="18">
        <v>1</v>
      </c>
      <c r="C649" s="14">
        <v>1</v>
      </c>
      <c r="D649" s="205">
        <v>50.4</v>
      </c>
      <c r="E649" s="205">
        <v>53</v>
      </c>
      <c r="F649" s="205">
        <v>44</v>
      </c>
      <c r="G649" s="205">
        <v>46.4</v>
      </c>
      <c r="H649" s="205">
        <v>46.9</v>
      </c>
      <c r="I649" s="205">
        <v>44</v>
      </c>
      <c r="J649" s="205">
        <v>55</v>
      </c>
      <c r="K649" s="222">
        <v>59.5</v>
      </c>
      <c r="L649" s="205">
        <v>48.5</v>
      </c>
      <c r="M649" s="205">
        <v>46.5</v>
      </c>
      <c r="N649" s="205">
        <v>48</v>
      </c>
      <c r="O649" s="205">
        <v>53.2</v>
      </c>
      <c r="P649" s="205">
        <v>49.7</v>
      </c>
      <c r="Q649" s="205">
        <v>52.9</v>
      </c>
      <c r="R649" s="205">
        <v>48</v>
      </c>
      <c r="S649" s="205">
        <v>50</v>
      </c>
      <c r="T649" s="205">
        <v>49.7</v>
      </c>
      <c r="U649" s="205">
        <v>49</v>
      </c>
      <c r="V649" s="205">
        <v>51.9</v>
      </c>
      <c r="W649" s="205">
        <v>44.3</v>
      </c>
      <c r="X649" s="205">
        <v>48</v>
      </c>
      <c r="Y649" s="205">
        <v>48.5</v>
      </c>
      <c r="Z649" s="205">
        <v>51.7</v>
      </c>
      <c r="AA649" s="205">
        <v>49</v>
      </c>
      <c r="AB649" s="206"/>
      <c r="AC649" s="207"/>
      <c r="AD649" s="207"/>
      <c r="AE649" s="207"/>
      <c r="AF649" s="207"/>
      <c r="AG649" s="207"/>
      <c r="AH649" s="207"/>
      <c r="AI649" s="207"/>
      <c r="AJ649" s="207"/>
      <c r="AK649" s="207"/>
      <c r="AL649" s="207"/>
      <c r="AM649" s="207"/>
      <c r="AN649" s="207"/>
      <c r="AO649" s="207"/>
      <c r="AP649" s="207"/>
      <c r="AQ649" s="207"/>
      <c r="AR649" s="207"/>
      <c r="AS649" s="207"/>
      <c r="AT649" s="207"/>
      <c r="AU649" s="207"/>
      <c r="AV649" s="207"/>
      <c r="AW649" s="207"/>
      <c r="AX649" s="207"/>
      <c r="AY649" s="207"/>
      <c r="AZ649" s="207"/>
      <c r="BA649" s="207"/>
      <c r="BB649" s="207"/>
      <c r="BC649" s="207"/>
      <c r="BD649" s="207"/>
      <c r="BE649" s="207"/>
      <c r="BF649" s="207"/>
      <c r="BG649" s="207"/>
      <c r="BH649" s="207"/>
      <c r="BI649" s="207"/>
      <c r="BJ649" s="207"/>
      <c r="BK649" s="207"/>
      <c r="BL649" s="207"/>
      <c r="BM649" s="208">
        <v>1</v>
      </c>
    </row>
    <row r="650" spans="1:65">
      <c r="A650" s="30"/>
      <c r="B650" s="19">
        <v>1</v>
      </c>
      <c r="C650" s="9">
        <v>2</v>
      </c>
      <c r="D650" s="209">
        <v>51.1</v>
      </c>
      <c r="E650" s="209">
        <v>50</v>
      </c>
      <c r="F650" s="209">
        <v>45</v>
      </c>
      <c r="G650" s="209">
        <v>47.3</v>
      </c>
      <c r="H650" s="209">
        <v>45.9</v>
      </c>
      <c r="I650" s="209">
        <v>46</v>
      </c>
      <c r="J650" s="209">
        <v>50</v>
      </c>
      <c r="K650" s="223">
        <v>61</v>
      </c>
      <c r="L650" s="209">
        <v>47.2</v>
      </c>
      <c r="M650" s="209">
        <v>45.7</v>
      </c>
      <c r="N650" s="209">
        <v>46</v>
      </c>
      <c r="O650" s="209">
        <v>52.43</v>
      </c>
      <c r="P650" s="209">
        <v>48.5</v>
      </c>
      <c r="Q650" s="209">
        <v>55.4</v>
      </c>
      <c r="R650" s="209">
        <v>49</v>
      </c>
      <c r="S650" s="209">
        <v>51</v>
      </c>
      <c r="T650" s="209">
        <v>51.3</v>
      </c>
      <c r="U650" s="209">
        <v>49</v>
      </c>
      <c r="V650" s="209">
        <v>51.1</v>
      </c>
      <c r="W650" s="209">
        <v>45.3</v>
      </c>
      <c r="X650" s="209">
        <v>50</v>
      </c>
      <c r="Y650" s="209">
        <v>48.8</v>
      </c>
      <c r="Z650" s="209">
        <v>50.3</v>
      </c>
      <c r="AA650" s="209">
        <v>50</v>
      </c>
      <c r="AB650" s="206"/>
      <c r="AC650" s="207"/>
      <c r="AD650" s="207"/>
      <c r="AE650" s="207"/>
      <c r="AF650" s="207"/>
      <c r="AG650" s="207"/>
      <c r="AH650" s="207"/>
      <c r="AI650" s="207"/>
      <c r="AJ650" s="207"/>
      <c r="AK650" s="207"/>
      <c r="AL650" s="207"/>
      <c r="AM650" s="207"/>
      <c r="AN650" s="207"/>
      <c r="AO650" s="207"/>
      <c r="AP650" s="207"/>
      <c r="AQ650" s="207"/>
      <c r="AR650" s="207"/>
      <c r="AS650" s="207"/>
      <c r="AT650" s="207"/>
      <c r="AU650" s="207"/>
      <c r="AV650" s="207"/>
      <c r="AW650" s="207"/>
      <c r="AX650" s="207"/>
      <c r="AY650" s="207"/>
      <c r="AZ650" s="207"/>
      <c r="BA650" s="207"/>
      <c r="BB650" s="207"/>
      <c r="BC650" s="207"/>
      <c r="BD650" s="207"/>
      <c r="BE650" s="207"/>
      <c r="BF650" s="207"/>
      <c r="BG650" s="207"/>
      <c r="BH650" s="207"/>
      <c r="BI650" s="207"/>
      <c r="BJ650" s="207"/>
      <c r="BK650" s="207"/>
      <c r="BL650" s="207"/>
      <c r="BM650" s="208">
        <v>27</v>
      </c>
    </row>
    <row r="651" spans="1:65">
      <c r="A651" s="30"/>
      <c r="B651" s="19">
        <v>1</v>
      </c>
      <c r="C651" s="9">
        <v>3</v>
      </c>
      <c r="D651" s="209">
        <v>50.3</v>
      </c>
      <c r="E651" s="209">
        <v>53</v>
      </c>
      <c r="F651" s="209">
        <v>44</v>
      </c>
      <c r="G651" s="209">
        <v>47.5</v>
      </c>
      <c r="H651" s="209">
        <v>45.9</v>
      </c>
      <c r="I651" s="209">
        <v>46</v>
      </c>
      <c r="J651" s="209">
        <v>50</v>
      </c>
      <c r="K651" s="223">
        <v>61</v>
      </c>
      <c r="L651" s="209">
        <v>47.1</v>
      </c>
      <c r="M651" s="209">
        <v>46.5</v>
      </c>
      <c r="N651" s="209">
        <v>45</v>
      </c>
      <c r="O651" s="209">
        <v>52.15</v>
      </c>
      <c r="P651" s="209">
        <v>49.2</v>
      </c>
      <c r="Q651" s="224">
        <v>61.600000000000009</v>
      </c>
      <c r="R651" s="209">
        <v>49</v>
      </c>
      <c r="S651" s="209">
        <v>50</v>
      </c>
      <c r="T651" s="209">
        <v>51.9</v>
      </c>
      <c r="U651" s="209">
        <v>48</v>
      </c>
      <c r="V651" s="209">
        <v>51.5</v>
      </c>
      <c r="W651" s="209">
        <v>45.7</v>
      </c>
      <c r="X651" s="209">
        <v>51</v>
      </c>
      <c r="Y651" s="209">
        <v>48.1</v>
      </c>
      <c r="Z651" s="209">
        <v>50.3</v>
      </c>
      <c r="AA651" s="209">
        <v>49</v>
      </c>
      <c r="AB651" s="206"/>
      <c r="AC651" s="207"/>
      <c r="AD651" s="207"/>
      <c r="AE651" s="207"/>
      <c r="AF651" s="207"/>
      <c r="AG651" s="207"/>
      <c r="AH651" s="207"/>
      <c r="AI651" s="207"/>
      <c r="AJ651" s="207"/>
      <c r="AK651" s="207"/>
      <c r="AL651" s="207"/>
      <c r="AM651" s="207"/>
      <c r="AN651" s="207"/>
      <c r="AO651" s="207"/>
      <c r="AP651" s="207"/>
      <c r="AQ651" s="207"/>
      <c r="AR651" s="207"/>
      <c r="AS651" s="207"/>
      <c r="AT651" s="207"/>
      <c r="AU651" s="207"/>
      <c r="AV651" s="207"/>
      <c r="AW651" s="207"/>
      <c r="AX651" s="207"/>
      <c r="AY651" s="207"/>
      <c r="AZ651" s="207"/>
      <c r="BA651" s="207"/>
      <c r="BB651" s="207"/>
      <c r="BC651" s="207"/>
      <c r="BD651" s="207"/>
      <c r="BE651" s="207"/>
      <c r="BF651" s="207"/>
      <c r="BG651" s="207"/>
      <c r="BH651" s="207"/>
      <c r="BI651" s="207"/>
      <c r="BJ651" s="207"/>
      <c r="BK651" s="207"/>
      <c r="BL651" s="207"/>
      <c r="BM651" s="208">
        <v>16</v>
      </c>
    </row>
    <row r="652" spans="1:65">
      <c r="A652" s="30"/>
      <c r="B652" s="19">
        <v>1</v>
      </c>
      <c r="C652" s="9">
        <v>4</v>
      </c>
      <c r="D652" s="209">
        <v>50.3</v>
      </c>
      <c r="E652" s="209">
        <v>54</v>
      </c>
      <c r="F652" s="209">
        <v>45</v>
      </c>
      <c r="G652" s="209">
        <v>45.4</v>
      </c>
      <c r="H652" s="209">
        <v>46.8</v>
      </c>
      <c r="I652" s="209">
        <v>46</v>
      </c>
      <c r="J652" s="209">
        <v>52</v>
      </c>
      <c r="K652" s="223">
        <v>59.7</v>
      </c>
      <c r="L652" s="209">
        <v>46.1</v>
      </c>
      <c r="M652" s="209">
        <v>45.6</v>
      </c>
      <c r="N652" s="209">
        <v>47</v>
      </c>
      <c r="O652" s="209">
        <v>52.56</v>
      </c>
      <c r="P652" s="209">
        <v>48.4</v>
      </c>
      <c r="Q652" s="209">
        <v>55</v>
      </c>
      <c r="R652" s="209">
        <v>48</v>
      </c>
      <c r="S652" s="209">
        <v>47</v>
      </c>
      <c r="T652" s="209">
        <v>48.5</v>
      </c>
      <c r="U652" s="209">
        <v>50</v>
      </c>
      <c r="V652" s="209">
        <v>50</v>
      </c>
      <c r="W652" s="209">
        <v>46.1</v>
      </c>
      <c r="X652" s="209">
        <v>51</v>
      </c>
      <c r="Y652" s="209">
        <v>48.5</v>
      </c>
      <c r="Z652" s="209">
        <v>50.7</v>
      </c>
      <c r="AA652" s="209">
        <v>48.7</v>
      </c>
      <c r="AB652" s="206"/>
      <c r="AC652" s="207"/>
      <c r="AD652" s="207"/>
      <c r="AE652" s="207"/>
      <c r="AF652" s="207"/>
      <c r="AG652" s="207"/>
      <c r="AH652" s="207"/>
      <c r="AI652" s="207"/>
      <c r="AJ652" s="207"/>
      <c r="AK652" s="207"/>
      <c r="AL652" s="207"/>
      <c r="AM652" s="207"/>
      <c r="AN652" s="207"/>
      <c r="AO652" s="207"/>
      <c r="AP652" s="207"/>
      <c r="AQ652" s="207"/>
      <c r="AR652" s="207"/>
      <c r="AS652" s="207"/>
      <c r="AT652" s="207"/>
      <c r="AU652" s="207"/>
      <c r="AV652" s="207"/>
      <c r="AW652" s="207"/>
      <c r="AX652" s="207"/>
      <c r="AY652" s="207"/>
      <c r="AZ652" s="207"/>
      <c r="BA652" s="207"/>
      <c r="BB652" s="207"/>
      <c r="BC652" s="207"/>
      <c r="BD652" s="207"/>
      <c r="BE652" s="207"/>
      <c r="BF652" s="207"/>
      <c r="BG652" s="207"/>
      <c r="BH652" s="207"/>
      <c r="BI652" s="207"/>
      <c r="BJ652" s="207"/>
      <c r="BK652" s="207"/>
      <c r="BL652" s="207"/>
      <c r="BM652" s="208">
        <v>48.869492753623192</v>
      </c>
    </row>
    <row r="653" spans="1:65">
      <c r="A653" s="30"/>
      <c r="B653" s="19">
        <v>1</v>
      </c>
      <c r="C653" s="9">
        <v>5</v>
      </c>
      <c r="D653" s="209">
        <v>49.8</v>
      </c>
      <c r="E653" s="224">
        <v>60</v>
      </c>
      <c r="F653" s="209">
        <v>47</v>
      </c>
      <c r="G653" s="209">
        <v>44.6</v>
      </c>
      <c r="H653" s="209">
        <v>45.5</v>
      </c>
      <c r="I653" s="209">
        <v>45</v>
      </c>
      <c r="J653" s="209">
        <v>54</v>
      </c>
      <c r="K653" s="223">
        <v>60</v>
      </c>
      <c r="L653" s="209">
        <v>47.2</v>
      </c>
      <c r="M653" s="209">
        <v>45.9</v>
      </c>
      <c r="N653" s="209">
        <v>46</v>
      </c>
      <c r="O653" s="209">
        <v>52.94</v>
      </c>
      <c r="P653" s="209">
        <v>49.3</v>
      </c>
      <c r="Q653" s="209">
        <v>56.3</v>
      </c>
      <c r="R653" s="209">
        <v>48</v>
      </c>
      <c r="S653" s="209">
        <v>51</v>
      </c>
      <c r="T653" s="209">
        <v>49.4</v>
      </c>
      <c r="U653" s="209">
        <v>50</v>
      </c>
      <c r="V653" s="209">
        <v>51</v>
      </c>
      <c r="W653" s="209">
        <v>45.5</v>
      </c>
      <c r="X653" s="209">
        <v>50</v>
      </c>
      <c r="Y653" s="209">
        <v>47.5</v>
      </c>
      <c r="Z653" s="209">
        <v>51</v>
      </c>
      <c r="AA653" s="209">
        <v>49.1</v>
      </c>
      <c r="AB653" s="206"/>
      <c r="AC653" s="207"/>
      <c r="AD653" s="207"/>
      <c r="AE653" s="207"/>
      <c r="AF653" s="207"/>
      <c r="AG653" s="207"/>
      <c r="AH653" s="207"/>
      <c r="AI653" s="207"/>
      <c r="AJ653" s="207"/>
      <c r="AK653" s="207"/>
      <c r="AL653" s="207"/>
      <c r="AM653" s="207"/>
      <c r="AN653" s="207"/>
      <c r="AO653" s="207"/>
      <c r="AP653" s="207"/>
      <c r="AQ653" s="207"/>
      <c r="AR653" s="207"/>
      <c r="AS653" s="207"/>
      <c r="AT653" s="207"/>
      <c r="AU653" s="207"/>
      <c r="AV653" s="207"/>
      <c r="AW653" s="207"/>
      <c r="AX653" s="207"/>
      <c r="AY653" s="207"/>
      <c r="AZ653" s="207"/>
      <c r="BA653" s="207"/>
      <c r="BB653" s="207"/>
      <c r="BC653" s="207"/>
      <c r="BD653" s="207"/>
      <c r="BE653" s="207"/>
      <c r="BF653" s="207"/>
      <c r="BG653" s="207"/>
      <c r="BH653" s="207"/>
      <c r="BI653" s="207"/>
      <c r="BJ653" s="207"/>
      <c r="BK653" s="207"/>
      <c r="BL653" s="207"/>
      <c r="BM653" s="208">
        <v>48</v>
      </c>
    </row>
    <row r="654" spans="1:65">
      <c r="A654" s="30"/>
      <c r="B654" s="19">
        <v>1</v>
      </c>
      <c r="C654" s="9">
        <v>6</v>
      </c>
      <c r="D654" s="209">
        <v>48.9</v>
      </c>
      <c r="E654" s="209">
        <v>50</v>
      </c>
      <c r="F654" s="209">
        <v>44</v>
      </c>
      <c r="G654" s="209">
        <v>43.2</v>
      </c>
      <c r="H654" s="209">
        <v>46.6</v>
      </c>
      <c r="I654" s="209">
        <v>44</v>
      </c>
      <c r="J654" s="209">
        <v>52</v>
      </c>
      <c r="K654" s="223">
        <v>60.4</v>
      </c>
      <c r="L654" s="209">
        <v>47.6</v>
      </c>
      <c r="M654" s="209">
        <v>45.6</v>
      </c>
      <c r="N654" s="209">
        <v>45</v>
      </c>
      <c r="O654" s="209">
        <v>52.57</v>
      </c>
      <c r="P654" s="209">
        <v>50.1</v>
      </c>
      <c r="Q654" s="209">
        <v>54.6</v>
      </c>
      <c r="R654" s="209">
        <v>48</v>
      </c>
      <c r="S654" s="209">
        <v>46</v>
      </c>
      <c r="T654" s="209">
        <v>49.8</v>
      </c>
      <c r="U654" s="209">
        <v>49</v>
      </c>
      <c r="V654" s="209">
        <v>50.9</v>
      </c>
      <c r="W654" s="209">
        <v>45.8</v>
      </c>
      <c r="X654" s="209">
        <v>50</v>
      </c>
      <c r="Y654" s="209">
        <v>47.4</v>
      </c>
      <c r="Z654" s="209">
        <v>51.4</v>
      </c>
      <c r="AA654" s="209">
        <v>49.9</v>
      </c>
      <c r="AB654" s="206"/>
      <c r="AC654" s="207"/>
      <c r="AD654" s="207"/>
      <c r="AE654" s="207"/>
      <c r="AF654" s="207"/>
      <c r="AG654" s="207"/>
      <c r="AH654" s="207"/>
      <c r="AI654" s="207"/>
      <c r="AJ654" s="207"/>
      <c r="AK654" s="207"/>
      <c r="AL654" s="207"/>
      <c r="AM654" s="207"/>
      <c r="AN654" s="207"/>
      <c r="AO654" s="207"/>
      <c r="AP654" s="207"/>
      <c r="AQ654" s="207"/>
      <c r="AR654" s="207"/>
      <c r="AS654" s="207"/>
      <c r="AT654" s="207"/>
      <c r="AU654" s="207"/>
      <c r="AV654" s="207"/>
      <c r="AW654" s="207"/>
      <c r="AX654" s="207"/>
      <c r="AY654" s="207"/>
      <c r="AZ654" s="207"/>
      <c r="BA654" s="207"/>
      <c r="BB654" s="207"/>
      <c r="BC654" s="207"/>
      <c r="BD654" s="207"/>
      <c r="BE654" s="207"/>
      <c r="BF654" s="207"/>
      <c r="BG654" s="207"/>
      <c r="BH654" s="207"/>
      <c r="BI654" s="207"/>
      <c r="BJ654" s="207"/>
      <c r="BK654" s="207"/>
      <c r="BL654" s="207"/>
      <c r="BM654" s="210"/>
    </row>
    <row r="655" spans="1:65">
      <c r="A655" s="30"/>
      <c r="B655" s="20" t="s">
        <v>272</v>
      </c>
      <c r="C655" s="12"/>
      <c r="D655" s="211">
        <v>50.133333333333333</v>
      </c>
      <c r="E655" s="211">
        <v>53.333333333333336</v>
      </c>
      <c r="F655" s="211">
        <v>44.833333333333336</v>
      </c>
      <c r="G655" s="211">
        <v>45.733333333333327</v>
      </c>
      <c r="H655" s="211">
        <v>46.266666666666673</v>
      </c>
      <c r="I655" s="211">
        <v>45.166666666666664</v>
      </c>
      <c r="J655" s="211">
        <v>52.166666666666664</v>
      </c>
      <c r="K655" s="211">
        <v>60.266666666666659</v>
      </c>
      <c r="L655" s="211">
        <v>47.283333333333339</v>
      </c>
      <c r="M655" s="211">
        <v>45.966666666666669</v>
      </c>
      <c r="N655" s="211">
        <v>46.166666666666664</v>
      </c>
      <c r="O655" s="211">
        <v>52.641666666666659</v>
      </c>
      <c r="P655" s="211">
        <v>49.20000000000001</v>
      </c>
      <c r="Q655" s="211">
        <v>55.966666666666669</v>
      </c>
      <c r="R655" s="211">
        <v>48.333333333333336</v>
      </c>
      <c r="S655" s="211">
        <v>49.166666666666664</v>
      </c>
      <c r="T655" s="211">
        <v>50.1</v>
      </c>
      <c r="U655" s="211">
        <v>49.166666666666664</v>
      </c>
      <c r="V655" s="211">
        <v>51.066666666666663</v>
      </c>
      <c r="W655" s="211">
        <v>45.449999999999996</v>
      </c>
      <c r="X655" s="211">
        <v>50</v>
      </c>
      <c r="Y655" s="211">
        <v>48.133333333333333</v>
      </c>
      <c r="Z655" s="211">
        <v>50.9</v>
      </c>
      <c r="AA655" s="211">
        <v>49.283333333333331</v>
      </c>
      <c r="AB655" s="206"/>
      <c r="AC655" s="207"/>
      <c r="AD655" s="207"/>
      <c r="AE655" s="207"/>
      <c r="AF655" s="207"/>
      <c r="AG655" s="207"/>
      <c r="AH655" s="207"/>
      <c r="AI655" s="207"/>
      <c r="AJ655" s="207"/>
      <c r="AK655" s="207"/>
      <c r="AL655" s="207"/>
      <c r="AM655" s="207"/>
      <c r="AN655" s="207"/>
      <c r="AO655" s="207"/>
      <c r="AP655" s="207"/>
      <c r="AQ655" s="207"/>
      <c r="AR655" s="207"/>
      <c r="AS655" s="207"/>
      <c r="AT655" s="207"/>
      <c r="AU655" s="207"/>
      <c r="AV655" s="207"/>
      <c r="AW655" s="207"/>
      <c r="AX655" s="207"/>
      <c r="AY655" s="207"/>
      <c r="AZ655" s="207"/>
      <c r="BA655" s="207"/>
      <c r="BB655" s="207"/>
      <c r="BC655" s="207"/>
      <c r="BD655" s="207"/>
      <c r="BE655" s="207"/>
      <c r="BF655" s="207"/>
      <c r="BG655" s="207"/>
      <c r="BH655" s="207"/>
      <c r="BI655" s="207"/>
      <c r="BJ655" s="207"/>
      <c r="BK655" s="207"/>
      <c r="BL655" s="207"/>
      <c r="BM655" s="210"/>
    </row>
    <row r="656" spans="1:65">
      <c r="A656" s="30"/>
      <c r="B656" s="3" t="s">
        <v>273</v>
      </c>
      <c r="C656" s="29"/>
      <c r="D656" s="209">
        <v>50.3</v>
      </c>
      <c r="E656" s="209">
        <v>53</v>
      </c>
      <c r="F656" s="209">
        <v>44.5</v>
      </c>
      <c r="G656" s="209">
        <v>45.9</v>
      </c>
      <c r="H656" s="209">
        <v>46.25</v>
      </c>
      <c r="I656" s="209">
        <v>45.5</v>
      </c>
      <c r="J656" s="209">
        <v>52</v>
      </c>
      <c r="K656" s="209">
        <v>60.2</v>
      </c>
      <c r="L656" s="209">
        <v>47.2</v>
      </c>
      <c r="M656" s="209">
        <v>45.8</v>
      </c>
      <c r="N656" s="209">
        <v>46</v>
      </c>
      <c r="O656" s="209">
        <v>52.564999999999998</v>
      </c>
      <c r="P656" s="209">
        <v>49.25</v>
      </c>
      <c r="Q656" s="209">
        <v>55.2</v>
      </c>
      <c r="R656" s="209">
        <v>48</v>
      </c>
      <c r="S656" s="209">
        <v>50</v>
      </c>
      <c r="T656" s="209">
        <v>49.75</v>
      </c>
      <c r="U656" s="209">
        <v>49</v>
      </c>
      <c r="V656" s="209">
        <v>51.05</v>
      </c>
      <c r="W656" s="209">
        <v>45.6</v>
      </c>
      <c r="X656" s="209">
        <v>50</v>
      </c>
      <c r="Y656" s="209">
        <v>48.3</v>
      </c>
      <c r="Z656" s="209">
        <v>50.85</v>
      </c>
      <c r="AA656" s="209">
        <v>49.05</v>
      </c>
      <c r="AB656" s="206"/>
      <c r="AC656" s="207"/>
      <c r="AD656" s="207"/>
      <c r="AE656" s="207"/>
      <c r="AF656" s="207"/>
      <c r="AG656" s="207"/>
      <c r="AH656" s="207"/>
      <c r="AI656" s="207"/>
      <c r="AJ656" s="207"/>
      <c r="AK656" s="207"/>
      <c r="AL656" s="207"/>
      <c r="AM656" s="207"/>
      <c r="AN656" s="207"/>
      <c r="AO656" s="207"/>
      <c r="AP656" s="207"/>
      <c r="AQ656" s="207"/>
      <c r="AR656" s="207"/>
      <c r="AS656" s="207"/>
      <c r="AT656" s="207"/>
      <c r="AU656" s="207"/>
      <c r="AV656" s="207"/>
      <c r="AW656" s="207"/>
      <c r="AX656" s="207"/>
      <c r="AY656" s="207"/>
      <c r="AZ656" s="207"/>
      <c r="BA656" s="207"/>
      <c r="BB656" s="207"/>
      <c r="BC656" s="207"/>
      <c r="BD656" s="207"/>
      <c r="BE656" s="207"/>
      <c r="BF656" s="207"/>
      <c r="BG656" s="207"/>
      <c r="BH656" s="207"/>
      <c r="BI656" s="207"/>
      <c r="BJ656" s="207"/>
      <c r="BK656" s="207"/>
      <c r="BL656" s="207"/>
      <c r="BM656" s="210"/>
    </row>
    <row r="657" spans="1:65">
      <c r="A657" s="30"/>
      <c r="B657" s="3" t="s">
        <v>274</v>
      </c>
      <c r="C657" s="29"/>
      <c r="D657" s="24">
        <v>0.73393914370788793</v>
      </c>
      <c r="E657" s="24">
        <v>3.6696957185394359</v>
      </c>
      <c r="F657" s="24">
        <v>1.1690451944500122</v>
      </c>
      <c r="G657" s="24">
        <v>1.6633299933166183</v>
      </c>
      <c r="H657" s="24">
        <v>0.57503623074260835</v>
      </c>
      <c r="I657" s="24">
        <v>0.98319208025017502</v>
      </c>
      <c r="J657" s="24">
        <v>2.0412414523193152</v>
      </c>
      <c r="K657" s="24">
        <v>0.64394616752230616</v>
      </c>
      <c r="L657" s="24">
        <v>0.77824589087682683</v>
      </c>
      <c r="M657" s="24">
        <v>0.42739521132865538</v>
      </c>
      <c r="N657" s="24">
        <v>1.169045194450012</v>
      </c>
      <c r="O657" s="24">
        <v>0.37392066894819714</v>
      </c>
      <c r="P657" s="24">
        <v>0.66332495807108105</v>
      </c>
      <c r="Q657" s="24">
        <v>2.9790378760040443</v>
      </c>
      <c r="R657" s="24">
        <v>0.51639777949432231</v>
      </c>
      <c r="S657" s="24">
        <v>2.1369760566432809</v>
      </c>
      <c r="T657" s="24">
        <v>1.2633289357882997</v>
      </c>
      <c r="U657" s="24">
        <v>0.752772652709081</v>
      </c>
      <c r="V657" s="24">
        <v>0.6408327915038885</v>
      </c>
      <c r="W657" s="24">
        <v>0.6252999280345406</v>
      </c>
      <c r="X657" s="24">
        <v>1.0954451150103321</v>
      </c>
      <c r="Y657" s="24">
        <v>0.57503623074260835</v>
      </c>
      <c r="Z657" s="24">
        <v>0.57619441163551888</v>
      </c>
      <c r="AA657" s="24">
        <v>0.53447793842839342</v>
      </c>
      <c r="AB657" s="15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  <c r="AX657" s="3"/>
      <c r="AY657" s="3"/>
      <c r="AZ657" s="3"/>
      <c r="BA657" s="3"/>
      <c r="BB657" s="3"/>
      <c r="BC657" s="3"/>
      <c r="BD657" s="3"/>
      <c r="BE657" s="3"/>
      <c r="BF657" s="3"/>
      <c r="BG657" s="3"/>
      <c r="BH657" s="3"/>
      <c r="BI657" s="3"/>
      <c r="BJ657" s="3"/>
      <c r="BK657" s="3"/>
      <c r="BL657" s="3"/>
      <c r="BM657" s="55"/>
    </row>
    <row r="658" spans="1:65">
      <c r="A658" s="30"/>
      <c r="B658" s="3" t="s">
        <v>87</v>
      </c>
      <c r="C658" s="29"/>
      <c r="D658" s="13">
        <v>1.4639743558003083E-2</v>
      </c>
      <c r="E658" s="13">
        <v>6.8806794722614417E-2</v>
      </c>
      <c r="F658" s="13">
        <v>2.6075357497026292E-2</v>
      </c>
      <c r="G658" s="13">
        <v>3.6370189358235099E-2</v>
      </c>
      <c r="H658" s="13">
        <v>1.2428736975704791E-2</v>
      </c>
      <c r="I658" s="13">
        <v>2.1768090337642251E-2</v>
      </c>
      <c r="J658" s="13">
        <v>3.9129229117942144E-2</v>
      </c>
      <c r="K658" s="13">
        <v>1.0684947469949772E-2</v>
      </c>
      <c r="L658" s="13">
        <v>1.6459201075999155E-2</v>
      </c>
      <c r="M658" s="13">
        <v>9.2979378824217997E-3</v>
      </c>
      <c r="N658" s="13">
        <v>2.5322278580144665E-2</v>
      </c>
      <c r="O658" s="13">
        <v>7.1031312765210798E-3</v>
      </c>
      <c r="P658" s="13">
        <v>1.3482214594940669E-2</v>
      </c>
      <c r="Q658" s="13">
        <v>5.3228788731459996E-2</v>
      </c>
      <c r="R658" s="13">
        <v>1.0684091989537702E-2</v>
      </c>
      <c r="S658" s="13">
        <v>4.346391979613453E-2</v>
      </c>
      <c r="T658" s="13">
        <v>2.5216146422920156E-2</v>
      </c>
      <c r="U658" s="13">
        <v>1.531063022459148E-2</v>
      </c>
      <c r="V658" s="13">
        <v>1.2548945003339853E-2</v>
      </c>
      <c r="W658" s="13">
        <v>1.3757974214181313E-2</v>
      </c>
      <c r="X658" s="13">
        <v>2.1908902300206642E-2</v>
      </c>
      <c r="Y658" s="13">
        <v>1.1946736095760562E-2</v>
      </c>
      <c r="Z658" s="13">
        <v>1.132012596533436E-2</v>
      </c>
      <c r="AA658" s="13">
        <v>1.0845003823369498E-2</v>
      </c>
      <c r="AB658" s="15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3"/>
      <c r="AV658" s="3"/>
      <c r="AW658" s="3"/>
      <c r="AX658" s="3"/>
      <c r="AY658" s="3"/>
      <c r="AZ658" s="3"/>
      <c r="BA658" s="3"/>
      <c r="BB658" s="3"/>
      <c r="BC658" s="3"/>
      <c r="BD658" s="3"/>
      <c r="BE658" s="3"/>
      <c r="BF658" s="3"/>
      <c r="BG658" s="3"/>
      <c r="BH658" s="3"/>
      <c r="BI658" s="3"/>
      <c r="BJ658" s="3"/>
      <c r="BK658" s="3"/>
      <c r="BL658" s="3"/>
      <c r="BM658" s="55"/>
    </row>
    <row r="659" spans="1:65">
      <c r="A659" s="30"/>
      <c r="B659" s="3" t="s">
        <v>275</v>
      </c>
      <c r="C659" s="29"/>
      <c r="D659" s="13">
        <v>2.5861544871804254E-2</v>
      </c>
      <c r="E659" s="13">
        <v>9.1342069012557925E-2</v>
      </c>
      <c r="F659" s="13">
        <v>-8.2590573236318576E-2</v>
      </c>
      <c r="G659" s="13">
        <v>-6.4174175821731794E-2</v>
      </c>
      <c r="H659" s="13">
        <v>-5.3260755131605997E-2</v>
      </c>
      <c r="I659" s="13">
        <v>-7.5769685304990175E-2</v>
      </c>
      <c r="J659" s="13">
        <v>6.7468961252908022E-2</v>
      </c>
      <c r="K659" s="13">
        <v>0.23321653798419018</v>
      </c>
      <c r="L659" s="13">
        <v>-3.2457046941054113E-2</v>
      </c>
      <c r="M659" s="13">
        <v>-5.9399554269801702E-2</v>
      </c>
      <c r="N659" s="13">
        <v>-5.530702151100475E-2</v>
      </c>
      <c r="O659" s="13">
        <v>7.7188726555051046E-2</v>
      </c>
      <c r="P659" s="13">
        <v>6.7630586640847756E-3</v>
      </c>
      <c r="Q659" s="13">
        <v>0.14522708367005288</v>
      </c>
      <c r="R659" s="13">
        <v>-1.0971249957369422E-2</v>
      </c>
      <c r="S659" s="13">
        <v>6.0809698709516358E-3</v>
      </c>
      <c r="T659" s="13">
        <v>2.5179456078671558E-2</v>
      </c>
      <c r="U659" s="13">
        <v>6.0809698709516358E-3</v>
      </c>
      <c r="V659" s="13">
        <v>4.4960031079523954E-2</v>
      </c>
      <c r="W659" s="13">
        <v>-6.997193056336104E-2</v>
      </c>
      <c r="X659" s="13">
        <v>2.3133189699273027E-2</v>
      </c>
      <c r="Y659" s="13">
        <v>-1.5063782716166596E-2</v>
      </c>
      <c r="Z659" s="13">
        <v>4.1549587113859809E-2</v>
      </c>
      <c r="AA659" s="13">
        <v>8.4682806469167371E-3</v>
      </c>
      <c r="AB659" s="15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"/>
      <c r="AV659" s="3"/>
      <c r="AW659" s="3"/>
      <c r="AX659" s="3"/>
      <c r="AY659" s="3"/>
      <c r="AZ659" s="3"/>
      <c r="BA659" s="3"/>
      <c r="BB659" s="3"/>
      <c r="BC659" s="3"/>
      <c r="BD659" s="3"/>
      <c r="BE659" s="3"/>
      <c r="BF659" s="3"/>
      <c r="BG659" s="3"/>
      <c r="BH659" s="3"/>
      <c r="BI659" s="3"/>
      <c r="BJ659" s="3"/>
      <c r="BK659" s="3"/>
      <c r="BL659" s="3"/>
      <c r="BM659" s="55"/>
    </row>
    <row r="660" spans="1:65">
      <c r="A660" s="30"/>
      <c r="B660" s="46" t="s">
        <v>276</v>
      </c>
      <c r="C660" s="47"/>
      <c r="D660" s="45">
        <v>0.27</v>
      </c>
      <c r="E660" s="45">
        <v>1.1599999999999999</v>
      </c>
      <c r="F660" s="45">
        <v>1.22</v>
      </c>
      <c r="G660" s="45">
        <v>0.97</v>
      </c>
      <c r="H660" s="45">
        <v>0.82</v>
      </c>
      <c r="I660" s="45">
        <v>1.1200000000000001</v>
      </c>
      <c r="J660" s="45">
        <v>0.84</v>
      </c>
      <c r="K660" s="45">
        <v>3.1</v>
      </c>
      <c r="L660" s="45">
        <v>0.53</v>
      </c>
      <c r="M660" s="45">
        <v>0.9</v>
      </c>
      <c r="N660" s="45">
        <v>0.84</v>
      </c>
      <c r="O660" s="45">
        <v>0.97</v>
      </c>
      <c r="P660" s="45">
        <v>0</v>
      </c>
      <c r="Q660" s="45">
        <v>1.9</v>
      </c>
      <c r="R660" s="45">
        <v>0.24</v>
      </c>
      <c r="S660" s="45">
        <v>0</v>
      </c>
      <c r="T660" s="45">
        <v>0.26</v>
      </c>
      <c r="U660" s="45">
        <v>0</v>
      </c>
      <c r="V660" s="45">
        <v>0.53</v>
      </c>
      <c r="W660" s="45">
        <v>1.05</v>
      </c>
      <c r="X660" s="45">
        <v>0.23</v>
      </c>
      <c r="Y660" s="45">
        <v>0.28999999999999998</v>
      </c>
      <c r="Z660" s="45">
        <v>0.48</v>
      </c>
      <c r="AA660" s="45">
        <v>0.03</v>
      </c>
      <c r="AB660" s="15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3"/>
      <c r="AX660" s="3"/>
      <c r="AY660" s="3"/>
      <c r="AZ660" s="3"/>
      <c r="BA660" s="3"/>
      <c r="BB660" s="3"/>
      <c r="BC660" s="3"/>
      <c r="BD660" s="3"/>
      <c r="BE660" s="3"/>
      <c r="BF660" s="3"/>
      <c r="BG660" s="3"/>
      <c r="BH660" s="3"/>
      <c r="BI660" s="3"/>
      <c r="BJ660" s="3"/>
      <c r="BK660" s="3"/>
      <c r="BL660" s="3"/>
      <c r="BM660" s="55"/>
    </row>
    <row r="661" spans="1:65">
      <c r="B661" s="31"/>
      <c r="C661" s="20"/>
      <c r="D661" s="20"/>
      <c r="E661" s="20"/>
      <c r="F661" s="20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  <c r="AA661" s="20"/>
      <c r="BM661" s="55"/>
    </row>
    <row r="662" spans="1:65" ht="15">
      <c r="B662" s="8" t="s">
        <v>518</v>
      </c>
      <c r="BM662" s="28" t="s">
        <v>67</v>
      </c>
    </row>
    <row r="663" spans="1:65" ht="15">
      <c r="A663" s="25" t="s">
        <v>58</v>
      </c>
      <c r="B663" s="18" t="s">
        <v>111</v>
      </c>
      <c r="C663" s="15" t="s">
        <v>112</v>
      </c>
      <c r="D663" s="16" t="s">
        <v>230</v>
      </c>
      <c r="E663" s="17" t="s">
        <v>230</v>
      </c>
      <c r="F663" s="17" t="s">
        <v>230</v>
      </c>
      <c r="G663" s="17" t="s">
        <v>230</v>
      </c>
      <c r="H663" s="17" t="s">
        <v>230</v>
      </c>
      <c r="I663" s="17" t="s">
        <v>230</v>
      </c>
      <c r="J663" s="17" t="s">
        <v>230</v>
      </c>
      <c r="K663" s="17" t="s">
        <v>230</v>
      </c>
      <c r="L663" s="17" t="s">
        <v>230</v>
      </c>
      <c r="M663" s="17" t="s">
        <v>230</v>
      </c>
      <c r="N663" s="17" t="s">
        <v>230</v>
      </c>
      <c r="O663" s="17" t="s">
        <v>230</v>
      </c>
      <c r="P663" s="17" t="s">
        <v>230</v>
      </c>
      <c r="Q663" s="17" t="s">
        <v>230</v>
      </c>
      <c r="R663" s="17" t="s">
        <v>230</v>
      </c>
      <c r="S663" s="17" t="s">
        <v>230</v>
      </c>
      <c r="T663" s="17" t="s">
        <v>230</v>
      </c>
      <c r="U663" s="17" t="s">
        <v>230</v>
      </c>
      <c r="V663" s="17" t="s">
        <v>230</v>
      </c>
      <c r="W663" s="17" t="s">
        <v>230</v>
      </c>
      <c r="X663" s="17" t="s">
        <v>230</v>
      </c>
      <c r="Y663" s="17" t="s">
        <v>230</v>
      </c>
      <c r="Z663" s="17" t="s">
        <v>230</v>
      </c>
      <c r="AA663" s="15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  <c r="AW663" s="3"/>
      <c r="AX663" s="3"/>
      <c r="AY663" s="3"/>
      <c r="AZ663" s="3"/>
      <c r="BA663" s="3"/>
      <c r="BB663" s="3"/>
      <c r="BC663" s="3"/>
      <c r="BD663" s="3"/>
      <c r="BE663" s="3"/>
      <c r="BF663" s="3"/>
      <c r="BG663" s="3"/>
      <c r="BH663" s="3"/>
      <c r="BI663" s="3"/>
      <c r="BJ663" s="3"/>
      <c r="BK663" s="3"/>
      <c r="BL663" s="3"/>
      <c r="BM663" s="28">
        <v>1</v>
      </c>
    </row>
    <row r="664" spans="1:65">
      <c r="A664" s="30"/>
      <c r="B664" s="19" t="s">
        <v>231</v>
      </c>
      <c r="C664" s="9" t="s">
        <v>231</v>
      </c>
      <c r="D664" s="151" t="s">
        <v>233</v>
      </c>
      <c r="E664" s="152" t="s">
        <v>234</v>
      </c>
      <c r="F664" s="152" t="s">
        <v>235</v>
      </c>
      <c r="G664" s="152" t="s">
        <v>236</v>
      </c>
      <c r="H664" s="152" t="s">
        <v>238</v>
      </c>
      <c r="I664" s="152" t="s">
        <v>239</v>
      </c>
      <c r="J664" s="152" t="s">
        <v>240</v>
      </c>
      <c r="K664" s="152" t="s">
        <v>241</v>
      </c>
      <c r="L664" s="152" t="s">
        <v>242</v>
      </c>
      <c r="M664" s="152" t="s">
        <v>245</v>
      </c>
      <c r="N664" s="152" t="s">
        <v>246</v>
      </c>
      <c r="O664" s="152" t="s">
        <v>247</v>
      </c>
      <c r="P664" s="152" t="s">
        <v>248</v>
      </c>
      <c r="Q664" s="152" t="s">
        <v>250</v>
      </c>
      <c r="R664" s="152" t="s">
        <v>251</v>
      </c>
      <c r="S664" s="152" t="s">
        <v>252</v>
      </c>
      <c r="T664" s="152" t="s">
        <v>253</v>
      </c>
      <c r="U664" s="152" t="s">
        <v>255</v>
      </c>
      <c r="V664" s="152" t="s">
        <v>259</v>
      </c>
      <c r="W664" s="152" t="s">
        <v>260</v>
      </c>
      <c r="X664" s="152" t="s">
        <v>261</v>
      </c>
      <c r="Y664" s="152" t="s">
        <v>262</v>
      </c>
      <c r="Z664" s="152" t="s">
        <v>263</v>
      </c>
      <c r="AA664" s="15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  <c r="AU664" s="3"/>
      <c r="AV664" s="3"/>
      <c r="AW664" s="3"/>
      <c r="AX664" s="3"/>
      <c r="AY664" s="3"/>
      <c r="AZ664" s="3"/>
      <c r="BA664" s="3"/>
      <c r="BB664" s="3"/>
      <c r="BC664" s="3"/>
      <c r="BD664" s="3"/>
      <c r="BE664" s="3"/>
      <c r="BF664" s="3"/>
      <c r="BG664" s="3"/>
      <c r="BH664" s="3"/>
      <c r="BI664" s="3"/>
      <c r="BJ664" s="3"/>
      <c r="BK664" s="3"/>
      <c r="BL664" s="3"/>
      <c r="BM664" s="28" t="s">
        <v>1</v>
      </c>
    </row>
    <row r="665" spans="1:65">
      <c r="A665" s="30"/>
      <c r="B665" s="19"/>
      <c r="C665" s="9"/>
      <c r="D665" s="10" t="s">
        <v>279</v>
      </c>
      <c r="E665" s="11" t="s">
        <v>281</v>
      </c>
      <c r="F665" s="11" t="s">
        <v>281</v>
      </c>
      <c r="G665" s="11" t="s">
        <v>281</v>
      </c>
      <c r="H665" s="11" t="s">
        <v>282</v>
      </c>
      <c r="I665" s="11" t="s">
        <v>279</v>
      </c>
      <c r="J665" s="11" t="s">
        <v>281</v>
      </c>
      <c r="K665" s="11" t="s">
        <v>282</v>
      </c>
      <c r="L665" s="11" t="s">
        <v>279</v>
      </c>
      <c r="M665" s="11" t="s">
        <v>282</v>
      </c>
      <c r="N665" s="11" t="s">
        <v>279</v>
      </c>
      <c r="O665" s="11" t="s">
        <v>281</v>
      </c>
      <c r="P665" s="11" t="s">
        <v>282</v>
      </c>
      <c r="Q665" s="11" t="s">
        <v>281</v>
      </c>
      <c r="R665" s="11" t="s">
        <v>281</v>
      </c>
      <c r="S665" s="11" t="s">
        <v>279</v>
      </c>
      <c r="T665" s="11" t="s">
        <v>282</v>
      </c>
      <c r="U665" s="11" t="s">
        <v>279</v>
      </c>
      <c r="V665" s="11" t="s">
        <v>279</v>
      </c>
      <c r="W665" s="11" t="s">
        <v>282</v>
      </c>
      <c r="X665" s="11" t="s">
        <v>279</v>
      </c>
      <c r="Y665" s="11" t="s">
        <v>282</v>
      </c>
      <c r="Z665" s="11" t="s">
        <v>279</v>
      </c>
      <c r="AA665" s="15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"/>
      <c r="AV665" s="3"/>
      <c r="AW665" s="3"/>
      <c r="AX665" s="3"/>
      <c r="AY665" s="3"/>
      <c r="AZ665" s="3"/>
      <c r="BA665" s="3"/>
      <c r="BB665" s="3"/>
      <c r="BC665" s="3"/>
      <c r="BD665" s="3"/>
      <c r="BE665" s="3"/>
      <c r="BF665" s="3"/>
      <c r="BG665" s="3"/>
      <c r="BH665" s="3"/>
      <c r="BI665" s="3"/>
      <c r="BJ665" s="3"/>
      <c r="BK665" s="3"/>
      <c r="BL665" s="3"/>
      <c r="BM665" s="28">
        <v>3</v>
      </c>
    </row>
    <row r="666" spans="1:65">
      <c r="A666" s="30"/>
      <c r="B666" s="19"/>
      <c r="C666" s="9"/>
      <c r="D666" s="26" t="s">
        <v>291</v>
      </c>
      <c r="E666" s="26" t="s">
        <v>292</v>
      </c>
      <c r="F666" s="26" t="s">
        <v>291</v>
      </c>
      <c r="G666" s="26" t="s">
        <v>293</v>
      </c>
      <c r="H666" s="26" t="s">
        <v>293</v>
      </c>
      <c r="I666" s="26" t="s">
        <v>117</v>
      </c>
      <c r="J666" s="26" t="s">
        <v>269</v>
      </c>
      <c r="K666" s="26" t="s">
        <v>293</v>
      </c>
      <c r="L666" s="26" t="s">
        <v>291</v>
      </c>
      <c r="M666" s="26" t="s">
        <v>294</v>
      </c>
      <c r="N666" s="26" t="s">
        <v>293</v>
      </c>
      <c r="O666" s="26" t="s">
        <v>294</v>
      </c>
      <c r="P666" s="26" t="s">
        <v>291</v>
      </c>
      <c r="Q666" s="26" t="s">
        <v>293</v>
      </c>
      <c r="R666" s="26" t="s">
        <v>295</v>
      </c>
      <c r="S666" s="26" t="s">
        <v>291</v>
      </c>
      <c r="T666" s="26" t="s">
        <v>294</v>
      </c>
      <c r="U666" s="26" t="s">
        <v>116</v>
      </c>
      <c r="V666" s="26" t="s">
        <v>291</v>
      </c>
      <c r="W666" s="26" t="s">
        <v>296</v>
      </c>
      <c r="X666" s="26" t="s">
        <v>291</v>
      </c>
      <c r="Y666" s="26" t="s">
        <v>291</v>
      </c>
      <c r="Z666" s="26" t="s">
        <v>291</v>
      </c>
      <c r="AA666" s="15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  <c r="AS666" s="3"/>
      <c r="AT666" s="3"/>
      <c r="AU666" s="3"/>
      <c r="AV666" s="3"/>
      <c r="AW666" s="3"/>
      <c r="AX666" s="3"/>
      <c r="AY666" s="3"/>
      <c r="AZ666" s="3"/>
      <c r="BA666" s="3"/>
      <c r="BB666" s="3"/>
      <c r="BC666" s="3"/>
      <c r="BD666" s="3"/>
      <c r="BE666" s="3"/>
      <c r="BF666" s="3"/>
      <c r="BG666" s="3"/>
      <c r="BH666" s="3"/>
      <c r="BI666" s="3"/>
      <c r="BJ666" s="3"/>
      <c r="BK666" s="3"/>
      <c r="BL666" s="3"/>
      <c r="BM666" s="28">
        <v>3</v>
      </c>
    </row>
    <row r="667" spans="1:65">
      <c r="A667" s="30"/>
      <c r="B667" s="18">
        <v>1</v>
      </c>
      <c r="C667" s="14">
        <v>1</v>
      </c>
      <c r="D667" s="225">
        <v>4.2999999999999997E-2</v>
      </c>
      <c r="E667" s="225">
        <v>4.4000000000000004E-2</v>
      </c>
      <c r="F667" s="225">
        <v>3.6400000000000002E-2</v>
      </c>
      <c r="G667" s="225">
        <v>0.04</v>
      </c>
      <c r="H667" s="225">
        <v>4.4999999999999998E-2</v>
      </c>
      <c r="I667" s="225">
        <v>4.0499999999999994E-2</v>
      </c>
      <c r="J667" s="226">
        <v>0.05</v>
      </c>
      <c r="K667" s="226">
        <v>5.3999999999999999E-2</v>
      </c>
      <c r="L667" s="225">
        <v>3.8100000000000002E-2</v>
      </c>
      <c r="M667" s="225">
        <v>0.04</v>
      </c>
      <c r="N667" s="225">
        <v>4.2099999999999999E-2</v>
      </c>
      <c r="O667" s="225">
        <v>3.9399999999999998E-2</v>
      </c>
      <c r="P667" s="226">
        <v>3.4000000000000002E-2</v>
      </c>
      <c r="Q667" s="225">
        <v>0.04</v>
      </c>
      <c r="R667" s="225">
        <v>3.95E-2</v>
      </c>
      <c r="S667" s="225">
        <v>4.1000000000000002E-2</v>
      </c>
      <c r="T667" s="225">
        <v>3.9100000000000003E-2</v>
      </c>
      <c r="U667" s="225">
        <v>0.04</v>
      </c>
      <c r="V667" s="225">
        <v>3.9E-2</v>
      </c>
      <c r="W667" s="225">
        <v>4.0099999999999997E-2</v>
      </c>
      <c r="X667" s="225">
        <v>4.4000000000000004E-2</v>
      </c>
      <c r="Y667" s="225">
        <v>4.2299999999999997E-2</v>
      </c>
      <c r="Z667" s="225">
        <v>4.2000000000000003E-2</v>
      </c>
      <c r="AA667" s="203"/>
      <c r="AB667" s="204"/>
      <c r="AC667" s="204"/>
      <c r="AD667" s="204"/>
      <c r="AE667" s="204"/>
      <c r="AF667" s="204"/>
      <c r="AG667" s="204"/>
      <c r="AH667" s="204"/>
      <c r="AI667" s="204"/>
      <c r="AJ667" s="204"/>
      <c r="AK667" s="204"/>
      <c r="AL667" s="204"/>
      <c r="AM667" s="204"/>
      <c r="AN667" s="204"/>
      <c r="AO667" s="204"/>
      <c r="AP667" s="204"/>
      <c r="AQ667" s="204"/>
      <c r="AR667" s="204"/>
      <c r="AS667" s="204"/>
      <c r="AT667" s="204"/>
      <c r="AU667" s="204"/>
      <c r="AV667" s="204"/>
      <c r="AW667" s="204"/>
      <c r="AX667" s="204"/>
      <c r="AY667" s="204"/>
      <c r="AZ667" s="204"/>
      <c r="BA667" s="204"/>
      <c r="BB667" s="204"/>
      <c r="BC667" s="204"/>
      <c r="BD667" s="204"/>
      <c r="BE667" s="204"/>
      <c r="BF667" s="204"/>
      <c r="BG667" s="204"/>
      <c r="BH667" s="204"/>
      <c r="BI667" s="204"/>
      <c r="BJ667" s="204"/>
      <c r="BK667" s="204"/>
      <c r="BL667" s="204"/>
      <c r="BM667" s="227">
        <v>1</v>
      </c>
    </row>
    <row r="668" spans="1:65">
      <c r="A668" s="30"/>
      <c r="B668" s="19">
        <v>1</v>
      </c>
      <c r="C668" s="9">
        <v>2</v>
      </c>
      <c r="D668" s="24">
        <v>4.2000000000000003E-2</v>
      </c>
      <c r="E668" s="24">
        <v>4.4000000000000004E-2</v>
      </c>
      <c r="F668" s="24">
        <v>3.5900000000000001E-2</v>
      </c>
      <c r="G668" s="24">
        <v>0.04</v>
      </c>
      <c r="H668" s="24">
        <v>4.4999999999999998E-2</v>
      </c>
      <c r="I668" s="24">
        <v>4.1500000000000002E-2</v>
      </c>
      <c r="J668" s="228">
        <v>4.5999999999999999E-2</v>
      </c>
      <c r="K668" s="228">
        <v>5.3999999999999999E-2</v>
      </c>
      <c r="L668" s="24">
        <v>3.8800000000000001E-2</v>
      </c>
      <c r="M668" s="24">
        <v>3.9E-2</v>
      </c>
      <c r="N668" s="24">
        <v>4.1700000000000001E-2</v>
      </c>
      <c r="O668" s="24">
        <v>3.9300000000000002E-2</v>
      </c>
      <c r="P668" s="228">
        <v>3.4000000000000002E-2</v>
      </c>
      <c r="Q668" s="24">
        <v>0.04</v>
      </c>
      <c r="R668" s="24">
        <v>3.95E-2</v>
      </c>
      <c r="S668" s="24">
        <v>4.2000000000000003E-2</v>
      </c>
      <c r="T668" s="24">
        <v>3.9E-2</v>
      </c>
      <c r="U668" s="24">
        <v>0.04</v>
      </c>
      <c r="V668" s="24">
        <v>0.04</v>
      </c>
      <c r="W668" s="24">
        <v>4.1200000000000001E-2</v>
      </c>
      <c r="X668" s="24">
        <v>4.4000000000000004E-2</v>
      </c>
      <c r="Y668" s="24">
        <v>4.19E-2</v>
      </c>
      <c r="Z668" s="24">
        <v>4.2000000000000003E-2</v>
      </c>
      <c r="AA668" s="203"/>
      <c r="AB668" s="204"/>
      <c r="AC668" s="204"/>
      <c r="AD668" s="204"/>
      <c r="AE668" s="204"/>
      <c r="AF668" s="204"/>
      <c r="AG668" s="204"/>
      <c r="AH668" s="204"/>
      <c r="AI668" s="204"/>
      <c r="AJ668" s="204"/>
      <c r="AK668" s="204"/>
      <c r="AL668" s="204"/>
      <c r="AM668" s="204"/>
      <c r="AN668" s="204"/>
      <c r="AO668" s="204"/>
      <c r="AP668" s="204"/>
      <c r="AQ668" s="204"/>
      <c r="AR668" s="204"/>
      <c r="AS668" s="204"/>
      <c r="AT668" s="204"/>
      <c r="AU668" s="204"/>
      <c r="AV668" s="204"/>
      <c r="AW668" s="204"/>
      <c r="AX668" s="204"/>
      <c r="AY668" s="204"/>
      <c r="AZ668" s="204"/>
      <c r="BA668" s="204"/>
      <c r="BB668" s="204"/>
      <c r="BC668" s="204"/>
      <c r="BD668" s="204"/>
      <c r="BE668" s="204"/>
      <c r="BF668" s="204"/>
      <c r="BG668" s="204"/>
      <c r="BH668" s="204"/>
      <c r="BI668" s="204"/>
      <c r="BJ668" s="204"/>
      <c r="BK668" s="204"/>
      <c r="BL668" s="204"/>
      <c r="BM668" s="227" t="e">
        <v>#N/A</v>
      </c>
    </row>
    <row r="669" spans="1:65">
      <c r="A669" s="30"/>
      <c r="B669" s="19">
        <v>1</v>
      </c>
      <c r="C669" s="9">
        <v>3</v>
      </c>
      <c r="D669" s="24">
        <v>4.1000000000000002E-2</v>
      </c>
      <c r="E669" s="24">
        <v>4.2000000000000003E-2</v>
      </c>
      <c r="F669" s="24">
        <v>3.6000000000000004E-2</v>
      </c>
      <c r="G669" s="24">
        <v>0.04</v>
      </c>
      <c r="H669" s="24">
        <v>4.4999999999999998E-2</v>
      </c>
      <c r="I669" s="24">
        <v>4.2000000000000003E-2</v>
      </c>
      <c r="J669" s="228">
        <v>0.04</v>
      </c>
      <c r="K669" s="228">
        <v>5.3999999999999999E-2</v>
      </c>
      <c r="L669" s="24">
        <v>3.8100000000000002E-2</v>
      </c>
      <c r="M669" s="24">
        <v>0.04</v>
      </c>
      <c r="N669" s="24">
        <v>4.1800000000000004E-2</v>
      </c>
      <c r="O669" s="24">
        <v>3.9800000000000002E-2</v>
      </c>
      <c r="P669" s="228">
        <v>3.1E-2</v>
      </c>
      <c r="Q669" s="24">
        <v>0.04</v>
      </c>
      <c r="R669" s="24">
        <v>4.2000000000000003E-2</v>
      </c>
      <c r="S669" s="24">
        <v>4.1000000000000002E-2</v>
      </c>
      <c r="T669" s="24">
        <v>3.8800000000000001E-2</v>
      </c>
      <c r="U669" s="24">
        <v>4.1000000000000002E-2</v>
      </c>
      <c r="V669" s="24">
        <v>4.1000000000000002E-2</v>
      </c>
      <c r="W669" s="24">
        <v>4.1100000000000005E-2</v>
      </c>
      <c r="X669" s="24">
        <v>4.4000000000000004E-2</v>
      </c>
      <c r="Y669" s="24">
        <v>4.2099999999999999E-2</v>
      </c>
      <c r="Z669" s="24">
        <v>4.2000000000000003E-2</v>
      </c>
      <c r="AA669" s="203"/>
      <c r="AB669" s="204"/>
      <c r="AC669" s="204"/>
      <c r="AD669" s="204"/>
      <c r="AE669" s="204"/>
      <c r="AF669" s="204"/>
      <c r="AG669" s="204"/>
      <c r="AH669" s="204"/>
      <c r="AI669" s="204"/>
      <c r="AJ669" s="204"/>
      <c r="AK669" s="204"/>
      <c r="AL669" s="204"/>
      <c r="AM669" s="204"/>
      <c r="AN669" s="204"/>
      <c r="AO669" s="204"/>
      <c r="AP669" s="204"/>
      <c r="AQ669" s="204"/>
      <c r="AR669" s="204"/>
      <c r="AS669" s="204"/>
      <c r="AT669" s="204"/>
      <c r="AU669" s="204"/>
      <c r="AV669" s="204"/>
      <c r="AW669" s="204"/>
      <c r="AX669" s="204"/>
      <c r="AY669" s="204"/>
      <c r="AZ669" s="204"/>
      <c r="BA669" s="204"/>
      <c r="BB669" s="204"/>
      <c r="BC669" s="204"/>
      <c r="BD669" s="204"/>
      <c r="BE669" s="204"/>
      <c r="BF669" s="204"/>
      <c r="BG669" s="204"/>
      <c r="BH669" s="204"/>
      <c r="BI669" s="204"/>
      <c r="BJ669" s="204"/>
      <c r="BK669" s="204"/>
      <c r="BL669" s="204"/>
      <c r="BM669" s="227">
        <v>16</v>
      </c>
    </row>
    <row r="670" spans="1:65">
      <c r="A670" s="30"/>
      <c r="B670" s="19">
        <v>1</v>
      </c>
      <c r="C670" s="9">
        <v>4</v>
      </c>
      <c r="D670" s="24">
        <v>4.1000000000000002E-2</v>
      </c>
      <c r="E670" s="24">
        <v>4.4000000000000004E-2</v>
      </c>
      <c r="F670" s="24">
        <v>3.61E-2</v>
      </c>
      <c r="G670" s="24">
        <v>0.04</v>
      </c>
      <c r="H670" s="231">
        <v>4.7E-2</v>
      </c>
      <c r="I670" s="24">
        <v>0.04</v>
      </c>
      <c r="J670" s="228">
        <v>4.5999999999999999E-2</v>
      </c>
      <c r="K670" s="228">
        <v>5.3999999999999999E-2</v>
      </c>
      <c r="L670" s="24">
        <v>3.7900000000000003E-2</v>
      </c>
      <c r="M670" s="24">
        <v>0.04</v>
      </c>
      <c r="N670" s="24">
        <v>4.2200000000000001E-2</v>
      </c>
      <c r="O670" s="24">
        <v>3.8600000000000002E-2</v>
      </c>
      <c r="P670" s="228">
        <v>3.3000000000000002E-2</v>
      </c>
      <c r="Q670" s="24">
        <v>0.04</v>
      </c>
      <c r="R670" s="24">
        <v>3.9E-2</v>
      </c>
      <c r="S670" s="24">
        <v>4.1000000000000002E-2</v>
      </c>
      <c r="T670" s="24">
        <v>3.9599999999999996E-2</v>
      </c>
      <c r="U670" s="24">
        <v>0.04</v>
      </c>
      <c r="V670" s="24">
        <v>4.1000000000000002E-2</v>
      </c>
      <c r="W670" s="24">
        <v>4.0800000000000003E-2</v>
      </c>
      <c r="X670" s="24">
        <v>4.4000000000000004E-2</v>
      </c>
      <c r="Y670" s="24">
        <v>4.1300000000000003E-2</v>
      </c>
      <c r="Z670" s="24">
        <v>4.2999999999999997E-2</v>
      </c>
      <c r="AA670" s="203"/>
      <c r="AB670" s="204"/>
      <c r="AC670" s="204"/>
      <c r="AD670" s="204"/>
      <c r="AE670" s="204"/>
      <c r="AF670" s="204"/>
      <c r="AG670" s="204"/>
      <c r="AH670" s="204"/>
      <c r="AI670" s="204"/>
      <c r="AJ670" s="204"/>
      <c r="AK670" s="204"/>
      <c r="AL670" s="204"/>
      <c r="AM670" s="204"/>
      <c r="AN670" s="204"/>
      <c r="AO670" s="204"/>
      <c r="AP670" s="204"/>
      <c r="AQ670" s="204"/>
      <c r="AR670" s="204"/>
      <c r="AS670" s="204"/>
      <c r="AT670" s="204"/>
      <c r="AU670" s="204"/>
      <c r="AV670" s="204"/>
      <c r="AW670" s="204"/>
      <c r="AX670" s="204"/>
      <c r="AY670" s="204"/>
      <c r="AZ670" s="204"/>
      <c r="BA670" s="204"/>
      <c r="BB670" s="204"/>
      <c r="BC670" s="204"/>
      <c r="BD670" s="204"/>
      <c r="BE670" s="204"/>
      <c r="BF670" s="204"/>
      <c r="BG670" s="204"/>
      <c r="BH670" s="204"/>
      <c r="BI670" s="204"/>
      <c r="BJ670" s="204"/>
      <c r="BK670" s="204"/>
      <c r="BL670" s="204"/>
      <c r="BM670" s="227">
        <v>4.0815000000000004E-2</v>
      </c>
    </row>
    <row r="671" spans="1:65">
      <c r="A671" s="30"/>
      <c r="B671" s="19">
        <v>1</v>
      </c>
      <c r="C671" s="9">
        <v>5</v>
      </c>
      <c r="D671" s="24">
        <v>4.1000000000000002E-2</v>
      </c>
      <c r="E671" s="24">
        <v>4.4000000000000004E-2</v>
      </c>
      <c r="F671" s="24">
        <v>3.6600000000000001E-2</v>
      </c>
      <c r="G671" s="24">
        <v>0.04</v>
      </c>
      <c r="H671" s="24">
        <v>4.4999999999999998E-2</v>
      </c>
      <c r="I671" s="24">
        <v>0.04</v>
      </c>
      <c r="J671" s="228">
        <v>4.8000000000000001E-2</v>
      </c>
      <c r="K671" s="228">
        <v>5.2999999999999999E-2</v>
      </c>
      <c r="L671" s="24">
        <v>3.9E-2</v>
      </c>
      <c r="M671" s="24">
        <v>3.9E-2</v>
      </c>
      <c r="N671" s="24">
        <v>4.1500000000000002E-2</v>
      </c>
      <c r="O671" s="24">
        <v>3.9699999999999999E-2</v>
      </c>
      <c r="P671" s="228">
        <v>3.1E-2</v>
      </c>
      <c r="Q671" s="24">
        <v>0.04</v>
      </c>
      <c r="R671" s="24">
        <v>4.1000000000000002E-2</v>
      </c>
      <c r="S671" s="24">
        <v>4.1000000000000002E-2</v>
      </c>
      <c r="T671" s="24">
        <v>3.9599999999999996E-2</v>
      </c>
      <c r="U671" s="24">
        <v>4.1000000000000002E-2</v>
      </c>
      <c r="V671" s="24">
        <v>4.1000000000000002E-2</v>
      </c>
      <c r="W671" s="24">
        <v>4.02E-2</v>
      </c>
      <c r="X671" s="24">
        <v>4.2999999999999997E-2</v>
      </c>
      <c r="Y671" s="24">
        <v>4.2099999999999999E-2</v>
      </c>
      <c r="Z671" s="24">
        <v>4.2000000000000003E-2</v>
      </c>
      <c r="AA671" s="203"/>
      <c r="AB671" s="204"/>
      <c r="AC671" s="204"/>
      <c r="AD671" s="204"/>
      <c r="AE671" s="204"/>
      <c r="AF671" s="204"/>
      <c r="AG671" s="204"/>
      <c r="AH671" s="204"/>
      <c r="AI671" s="204"/>
      <c r="AJ671" s="204"/>
      <c r="AK671" s="204"/>
      <c r="AL671" s="204"/>
      <c r="AM671" s="204"/>
      <c r="AN671" s="204"/>
      <c r="AO671" s="204"/>
      <c r="AP671" s="204"/>
      <c r="AQ671" s="204"/>
      <c r="AR671" s="204"/>
      <c r="AS671" s="204"/>
      <c r="AT671" s="204"/>
      <c r="AU671" s="204"/>
      <c r="AV671" s="204"/>
      <c r="AW671" s="204"/>
      <c r="AX671" s="204"/>
      <c r="AY671" s="204"/>
      <c r="AZ671" s="204"/>
      <c r="BA671" s="204"/>
      <c r="BB671" s="204"/>
      <c r="BC671" s="204"/>
      <c r="BD671" s="204"/>
      <c r="BE671" s="204"/>
      <c r="BF671" s="204"/>
      <c r="BG671" s="204"/>
      <c r="BH671" s="204"/>
      <c r="BI671" s="204"/>
      <c r="BJ671" s="204"/>
      <c r="BK671" s="204"/>
      <c r="BL671" s="204"/>
      <c r="BM671" s="227">
        <v>49</v>
      </c>
    </row>
    <row r="672" spans="1:65">
      <c r="A672" s="30"/>
      <c r="B672" s="19">
        <v>1</v>
      </c>
      <c r="C672" s="9">
        <v>6</v>
      </c>
      <c r="D672" s="24">
        <v>4.2000000000000003E-2</v>
      </c>
      <c r="E672" s="24">
        <v>4.4000000000000004E-2</v>
      </c>
      <c r="F672" s="24">
        <v>3.6699999999999997E-2</v>
      </c>
      <c r="G672" s="24">
        <v>0.04</v>
      </c>
      <c r="H672" s="24">
        <v>4.4999999999999998E-2</v>
      </c>
      <c r="I672" s="24">
        <v>4.0499999999999994E-2</v>
      </c>
      <c r="J672" s="228">
        <v>4.5999999999999999E-2</v>
      </c>
      <c r="K672" s="228">
        <v>5.3999999999999999E-2</v>
      </c>
      <c r="L672" s="24">
        <v>3.95E-2</v>
      </c>
      <c r="M672" s="24">
        <v>0.04</v>
      </c>
      <c r="N672" s="24">
        <v>4.1800000000000004E-2</v>
      </c>
      <c r="O672" s="24">
        <v>3.8900000000000004E-2</v>
      </c>
      <c r="P672" s="228">
        <v>3.2000000000000001E-2</v>
      </c>
      <c r="Q672" s="24">
        <v>0.04</v>
      </c>
      <c r="R672" s="24">
        <v>0.04</v>
      </c>
      <c r="S672" s="24">
        <v>4.1000000000000002E-2</v>
      </c>
      <c r="T672" s="24">
        <v>3.9100000000000003E-2</v>
      </c>
      <c r="U672" s="24">
        <v>3.9E-2</v>
      </c>
      <c r="V672" s="24">
        <v>0.04</v>
      </c>
      <c r="W672" s="24">
        <v>4.07E-2</v>
      </c>
      <c r="X672" s="24">
        <v>4.2999999999999997E-2</v>
      </c>
      <c r="Y672" s="24">
        <v>4.24E-2</v>
      </c>
      <c r="Z672" s="24">
        <v>4.2000000000000003E-2</v>
      </c>
      <c r="AA672" s="203"/>
      <c r="AB672" s="204"/>
      <c r="AC672" s="204"/>
      <c r="AD672" s="204"/>
      <c r="AE672" s="204"/>
      <c r="AF672" s="204"/>
      <c r="AG672" s="204"/>
      <c r="AH672" s="204"/>
      <c r="AI672" s="204"/>
      <c r="AJ672" s="204"/>
      <c r="AK672" s="204"/>
      <c r="AL672" s="204"/>
      <c r="AM672" s="204"/>
      <c r="AN672" s="204"/>
      <c r="AO672" s="204"/>
      <c r="AP672" s="204"/>
      <c r="AQ672" s="204"/>
      <c r="AR672" s="204"/>
      <c r="AS672" s="204"/>
      <c r="AT672" s="204"/>
      <c r="AU672" s="204"/>
      <c r="AV672" s="204"/>
      <c r="AW672" s="204"/>
      <c r="AX672" s="204"/>
      <c r="AY672" s="204"/>
      <c r="AZ672" s="204"/>
      <c r="BA672" s="204"/>
      <c r="BB672" s="204"/>
      <c r="BC672" s="204"/>
      <c r="BD672" s="204"/>
      <c r="BE672" s="204"/>
      <c r="BF672" s="204"/>
      <c r="BG672" s="204"/>
      <c r="BH672" s="204"/>
      <c r="BI672" s="204"/>
      <c r="BJ672" s="204"/>
      <c r="BK672" s="204"/>
      <c r="BL672" s="204"/>
      <c r="BM672" s="56"/>
    </row>
    <row r="673" spans="1:65">
      <c r="A673" s="30"/>
      <c r="B673" s="20" t="s">
        <v>272</v>
      </c>
      <c r="C673" s="12"/>
      <c r="D673" s="229">
        <v>4.1666666666666664E-2</v>
      </c>
      <c r="E673" s="229">
        <v>4.3666666666666666E-2</v>
      </c>
      <c r="F673" s="229">
        <v>3.6283333333333334E-2</v>
      </c>
      <c r="G673" s="229">
        <v>0.04</v>
      </c>
      <c r="H673" s="229">
        <v>4.533333333333333E-2</v>
      </c>
      <c r="I673" s="229">
        <v>4.0750000000000001E-2</v>
      </c>
      <c r="J673" s="229">
        <v>4.5999999999999992E-2</v>
      </c>
      <c r="K673" s="229">
        <v>5.3833333333333337E-2</v>
      </c>
      <c r="L673" s="229">
        <v>3.8566666666666666E-2</v>
      </c>
      <c r="M673" s="229">
        <v>3.966666666666667E-2</v>
      </c>
      <c r="N673" s="229">
        <v>4.1849999999999998E-2</v>
      </c>
      <c r="O673" s="229">
        <v>3.928333333333333E-2</v>
      </c>
      <c r="P673" s="229">
        <v>3.2500000000000001E-2</v>
      </c>
      <c r="Q673" s="229">
        <v>0.04</v>
      </c>
      <c r="R673" s="229">
        <v>4.016666666666667E-2</v>
      </c>
      <c r="S673" s="229">
        <v>4.1166666666666671E-2</v>
      </c>
      <c r="T673" s="229">
        <v>3.9199999999999999E-2</v>
      </c>
      <c r="U673" s="229">
        <v>4.016666666666667E-2</v>
      </c>
      <c r="V673" s="229">
        <v>4.0333333333333339E-2</v>
      </c>
      <c r="W673" s="229">
        <v>4.0683333333333342E-2</v>
      </c>
      <c r="X673" s="229">
        <v>4.3666666666666666E-2</v>
      </c>
      <c r="Y673" s="229">
        <v>4.2016666666666667E-2</v>
      </c>
      <c r="Z673" s="229">
        <v>4.2166666666666665E-2</v>
      </c>
      <c r="AA673" s="203"/>
      <c r="AB673" s="204"/>
      <c r="AC673" s="204"/>
      <c r="AD673" s="204"/>
      <c r="AE673" s="204"/>
      <c r="AF673" s="204"/>
      <c r="AG673" s="204"/>
      <c r="AH673" s="204"/>
      <c r="AI673" s="204"/>
      <c r="AJ673" s="204"/>
      <c r="AK673" s="204"/>
      <c r="AL673" s="204"/>
      <c r="AM673" s="204"/>
      <c r="AN673" s="204"/>
      <c r="AO673" s="204"/>
      <c r="AP673" s="204"/>
      <c r="AQ673" s="204"/>
      <c r="AR673" s="204"/>
      <c r="AS673" s="204"/>
      <c r="AT673" s="204"/>
      <c r="AU673" s="204"/>
      <c r="AV673" s="204"/>
      <c r="AW673" s="204"/>
      <c r="AX673" s="204"/>
      <c r="AY673" s="204"/>
      <c r="AZ673" s="204"/>
      <c r="BA673" s="204"/>
      <c r="BB673" s="204"/>
      <c r="BC673" s="204"/>
      <c r="BD673" s="204"/>
      <c r="BE673" s="204"/>
      <c r="BF673" s="204"/>
      <c r="BG673" s="204"/>
      <c r="BH673" s="204"/>
      <c r="BI673" s="204"/>
      <c r="BJ673" s="204"/>
      <c r="BK673" s="204"/>
      <c r="BL673" s="204"/>
      <c r="BM673" s="56"/>
    </row>
    <row r="674" spans="1:65">
      <c r="A674" s="30"/>
      <c r="B674" s="3" t="s">
        <v>273</v>
      </c>
      <c r="C674" s="29"/>
      <c r="D674" s="24">
        <v>4.1500000000000002E-2</v>
      </c>
      <c r="E674" s="24">
        <v>4.4000000000000004E-2</v>
      </c>
      <c r="F674" s="24">
        <v>3.6250000000000004E-2</v>
      </c>
      <c r="G674" s="24">
        <v>0.04</v>
      </c>
      <c r="H674" s="24">
        <v>4.4999999999999998E-2</v>
      </c>
      <c r="I674" s="24">
        <v>4.0499999999999994E-2</v>
      </c>
      <c r="J674" s="24">
        <v>4.5999999999999999E-2</v>
      </c>
      <c r="K674" s="24">
        <v>5.3999999999999999E-2</v>
      </c>
      <c r="L674" s="24">
        <v>3.8449999999999998E-2</v>
      </c>
      <c r="M674" s="24">
        <v>0.04</v>
      </c>
      <c r="N674" s="24">
        <v>4.1800000000000004E-2</v>
      </c>
      <c r="O674" s="24">
        <v>3.9349999999999996E-2</v>
      </c>
      <c r="P674" s="24">
        <v>3.2500000000000001E-2</v>
      </c>
      <c r="Q674" s="24">
        <v>0.04</v>
      </c>
      <c r="R674" s="24">
        <v>3.9750000000000001E-2</v>
      </c>
      <c r="S674" s="24">
        <v>4.1000000000000002E-2</v>
      </c>
      <c r="T674" s="24">
        <v>3.9100000000000003E-2</v>
      </c>
      <c r="U674" s="24">
        <v>0.04</v>
      </c>
      <c r="V674" s="24">
        <v>4.0500000000000001E-2</v>
      </c>
      <c r="W674" s="24">
        <v>4.0750000000000001E-2</v>
      </c>
      <c r="X674" s="24">
        <v>4.4000000000000004E-2</v>
      </c>
      <c r="Y674" s="24">
        <v>4.2099999999999999E-2</v>
      </c>
      <c r="Z674" s="24">
        <v>4.2000000000000003E-2</v>
      </c>
      <c r="AA674" s="203"/>
      <c r="AB674" s="204"/>
      <c r="AC674" s="204"/>
      <c r="AD674" s="204"/>
      <c r="AE674" s="204"/>
      <c r="AF674" s="204"/>
      <c r="AG674" s="204"/>
      <c r="AH674" s="204"/>
      <c r="AI674" s="204"/>
      <c r="AJ674" s="204"/>
      <c r="AK674" s="204"/>
      <c r="AL674" s="204"/>
      <c r="AM674" s="204"/>
      <c r="AN674" s="204"/>
      <c r="AO674" s="204"/>
      <c r="AP674" s="204"/>
      <c r="AQ674" s="204"/>
      <c r="AR674" s="204"/>
      <c r="AS674" s="204"/>
      <c r="AT674" s="204"/>
      <c r="AU674" s="204"/>
      <c r="AV674" s="204"/>
      <c r="AW674" s="204"/>
      <c r="AX674" s="204"/>
      <c r="AY674" s="204"/>
      <c r="AZ674" s="204"/>
      <c r="BA674" s="204"/>
      <c r="BB674" s="204"/>
      <c r="BC674" s="204"/>
      <c r="BD674" s="204"/>
      <c r="BE674" s="204"/>
      <c r="BF674" s="204"/>
      <c r="BG674" s="204"/>
      <c r="BH674" s="204"/>
      <c r="BI674" s="204"/>
      <c r="BJ674" s="204"/>
      <c r="BK674" s="204"/>
      <c r="BL674" s="204"/>
      <c r="BM674" s="56"/>
    </row>
    <row r="675" spans="1:65">
      <c r="A675" s="30"/>
      <c r="B675" s="3" t="s">
        <v>274</v>
      </c>
      <c r="C675" s="29"/>
      <c r="D675" s="24">
        <v>8.1649658092772454E-4</v>
      </c>
      <c r="E675" s="24">
        <v>8.1649658092772682E-4</v>
      </c>
      <c r="F675" s="24">
        <v>3.3115957885385946E-4</v>
      </c>
      <c r="G675" s="24">
        <v>0</v>
      </c>
      <c r="H675" s="24">
        <v>8.1649658092772682E-4</v>
      </c>
      <c r="I675" s="24">
        <v>8.2158383625775073E-4</v>
      </c>
      <c r="J675" s="24">
        <v>3.346640106136303E-3</v>
      </c>
      <c r="K675" s="24">
        <v>4.0824829046386341E-4</v>
      </c>
      <c r="L675" s="24">
        <v>6.3140055960274962E-4</v>
      </c>
      <c r="M675" s="24">
        <v>5.1639777949432275E-4</v>
      </c>
      <c r="N675" s="24">
        <v>2.5884358211089478E-4</v>
      </c>
      <c r="O675" s="24">
        <v>4.6224091842530081E-4</v>
      </c>
      <c r="P675" s="24">
        <v>1.3784048752090233E-3</v>
      </c>
      <c r="Q675" s="24">
        <v>0</v>
      </c>
      <c r="R675" s="24">
        <v>1.1254628677422765E-3</v>
      </c>
      <c r="S675" s="24">
        <v>4.0824829046386341E-4</v>
      </c>
      <c r="T675" s="24">
        <v>3.2863353450309727E-4</v>
      </c>
      <c r="U675" s="24">
        <v>7.5277265270908163E-4</v>
      </c>
      <c r="V675" s="24">
        <v>8.1649658092772682E-4</v>
      </c>
      <c r="W675" s="24">
        <v>4.5350486950711841E-4</v>
      </c>
      <c r="X675" s="24">
        <v>5.1639777949432633E-4</v>
      </c>
      <c r="Y675" s="24">
        <v>3.9200340134578596E-4</v>
      </c>
      <c r="Z675" s="24">
        <v>4.0824829046386059E-4</v>
      </c>
      <c r="AA675" s="203"/>
      <c r="AB675" s="204"/>
      <c r="AC675" s="204"/>
      <c r="AD675" s="204"/>
      <c r="AE675" s="204"/>
      <c r="AF675" s="204"/>
      <c r="AG675" s="204"/>
      <c r="AH675" s="204"/>
      <c r="AI675" s="204"/>
      <c r="AJ675" s="204"/>
      <c r="AK675" s="204"/>
      <c r="AL675" s="204"/>
      <c r="AM675" s="204"/>
      <c r="AN675" s="204"/>
      <c r="AO675" s="204"/>
      <c r="AP675" s="204"/>
      <c r="AQ675" s="204"/>
      <c r="AR675" s="204"/>
      <c r="AS675" s="204"/>
      <c r="AT675" s="204"/>
      <c r="AU675" s="204"/>
      <c r="AV675" s="204"/>
      <c r="AW675" s="204"/>
      <c r="AX675" s="204"/>
      <c r="AY675" s="204"/>
      <c r="AZ675" s="204"/>
      <c r="BA675" s="204"/>
      <c r="BB675" s="204"/>
      <c r="BC675" s="204"/>
      <c r="BD675" s="204"/>
      <c r="BE675" s="204"/>
      <c r="BF675" s="204"/>
      <c r="BG675" s="204"/>
      <c r="BH675" s="204"/>
      <c r="BI675" s="204"/>
      <c r="BJ675" s="204"/>
      <c r="BK675" s="204"/>
      <c r="BL675" s="204"/>
      <c r="BM675" s="56"/>
    </row>
    <row r="676" spans="1:65">
      <c r="A676" s="30"/>
      <c r="B676" s="3" t="s">
        <v>87</v>
      </c>
      <c r="C676" s="29"/>
      <c r="D676" s="13">
        <v>1.9595917942265392E-2</v>
      </c>
      <c r="E676" s="13">
        <v>1.8698394983077713E-2</v>
      </c>
      <c r="F676" s="13">
        <v>9.1270439739235491E-3</v>
      </c>
      <c r="G676" s="13">
        <v>0</v>
      </c>
      <c r="H676" s="13">
        <v>1.8010953991052799E-2</v>
      </c>
      <c r="I676" s="13">
        <v>2.0161566533932532E-2</v>
      </c>
      <c r="J676" s="13">
        <v>7.2753045785571818E-2</v>
      </c>
      <c r="K676" s="13">
        <v>7.583559575180125E-3</v>
      </c>
      <c r="L676" s="13">
        <v>1.6371665331099818E-2</v>
      </c>
      <c r="M676" s="13">
        <v>1.3018431415823262E-2</v>
      </c>
      <c r="N676" s="13">
        <v>6.1850318306068052E-3</v>
      </c>
      <c r="O676" s="13">
        <v>1.1766845611165911E-2</v>
      </c>
      <c r="P676" s="13">
        <v>4.2412457698739178E-2</v>
      </c>
      <c r="Q676" s="13">
        <v>0</v>
      </c>
      <c r="R676" s="13">
        <v>2.801982243341767E-2</v>
      </c>
      <c r="S676" s="13">
        <v>9.9169625213893931E-3</v>
      </c>
      <c r="T676" s="13">
        <v>8.383508533242278E-3</v>
      </c>
      <c r="U676" s="13">
        <v>1.8741227868275891E-2</v>
      </c>
      <c r="V676" s="13">
        <v>2.0243716882505619E-2</v>
      </c>
      <c r="W676" s="13">
        <v>1.1147190565517041E-2</v>
      </c>
      <c r="X676" s="13">
        <v>1.1825903347198312E-2</v>
      </c>
      <c r="Y676" s="13">
        <v>9.3297120510698762E-3</v>
      </c>
      <c r="Z676" s="13">
        <v>9.6817776394591444E-3</v>
      </c>
      <c r="AA676" s="15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  <c r="AV676" s="3"/>
      <c r="AW676" s="3"/>
      <c r="AX676" s="3"/>
      <c r="AY676" s="3"/>
      <c r="AZ676" s="3"/>
      <c r="BA676" s="3"/>
      <c r="BB676" s="3"/>
      <c r="BC676" s="3"/>
      <c r="BD676" s="3"/>
      <c r="BE676" s="3"/>
      <c r="BF676" s="3"/>
      <c r="BG676" s="3"/>
      <c r="BH676" s="3"/>
      <c r="BI676" s="3"/>
      <c r="BJ676" s="3"/>
      <c r="BK676" s="3"/>
      <c r="BL676" s="3"/>
      <c r="BM676" s="55"/>
    </row>
    <row r="677" spans="1:65">
      <c r="A677" s="30"/>
      <c r="B677" s="3" t="s">
        <v>275</v>
      </c>
      <c r="C677" s="29"/>
      <c r="D677" s="13">
        <v>2.0866511494956663E-2</v>
      </c>
      <c r="E677" s="13">
        <v>6.9868104046714841E-2</v>
      </c>
      <c r="F677" s="13">
        <v>-0.11102944179019159</v>
      </c>
      <c r="G677" s="13">
        <v>-1.9968148964841448E-2</v>
      </c>
      <c r="H677" s="13">
        <v>0.11070276450651284</v>
      </c>
      <c r="I677" s="13">
        <v>-1.5925517579321591E-3</v>
      </c>
      <c r="J677" s="13">
        <v>0.12703662869043209</v>
      </c>
      <c r="K677" s="13">
        <v>0.31895953285148426</v>
      </c>
      <c r="L677" s="13">
        <v>-5.5085956960267968E-2</v>
      </c>
      <c r="M677" s="13">
        <v>-2.813508105680107E-2</v>
      </c>
      <c r="N677" s="13">
        <v>2.5358324145534628E-2</v>
      </c>
      <c r="O677" s="13">
        <v>-3.7527052962554763E-2</v>
      </c>
      <c r="P677" s="13">
        <v>-0.20372412103393367</v>
      </c>
      <c r="Q677" s="13">
        <v>-1.9968148964841448E-2</v>
      </c>
      <c r="R677" s="13">
        <v>-1.5884682918861581E-2</v>
      </c>
      <c r="S677" s="13">
        <v>8.6161133570175075E-3</v>
      </c>
      <c r="T677" s="13">
        <v>-3.9568785985544697E-2</v>
      </c>
      <c r="U677" s="13">
        <v>-1.5884682918861581E-2</v>
      </c>
      <c r="V677" s="13">
        <v>-1.1801216872881715E-2</v>
      </c>
      <c r="W677" s="13">
        <v>-3.2259381763239947E-3</v>
      </c>
      <c r="X677" s="13">
        <v>6.9868104046714841E-2</v>
      </c>
      <c r="Y677" s="13">
        <v>2.9441790191514494E-2</v>
      </c>
      <c r="Z677" s="13">
        <v>3.3116909632896263E-2</v>
      </c>
      <c r="AA677" s="15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  <c r="AV677" s="3"/>
      <c r="AW677" s="3"/>
      <c r="AX677" s="3"/>
      <c r="AY677" s="3"/>
      <c r="AZ677" s="3"/>
      <c r="BA677" s="3"/>
      <c r="BB677" s="3"/>
      <c r="BC677" s="3"/>
      <c r="BD677" s="3"/>
      <c r="BE677" s="3"/>
      <c r="BF677" s="3"/>
      <c r="BG677" s="3"/>
      <c r="BH677" s="3"/>
      <c r="BI677" s="3"/>
      <c r="BJ677" s="3"/>
      <c r="BK677" s="3"/>
      <c r="BL677" s="3"/>
      <c r="BM677" s="55"/>
    </row>
    <row r="678" spans="1:65">
      <c r="A678" s="30"/>
      <c r="B678" s="46" t="s">
        <v>276</v>
      </c>
      <c r="C678" s="47"/>
      <c r="D678" s="45">
        <v>0.5</v>
      </c>
      <c r="E678" s="45">
        <v>1.51</v>
      </c>
      <c r="F678" s="45">
        <v>2.23</v>
      </c>
      <c r="G678" s="45">
        <v>0.35</v>
      </c>
      <c r="H678" s="45">
        <v>2.35</v>
      </c>
      <c r="I678" s="45">
        <v>0.03</v>
      </c>
      <c r="J678" s="45">
        <v>2.69</v>
      </c>
      <c r="K678" s="45">
        <v>6.65</v>
      </c>
      <c r="L678" s="45">
        <v>1.07</v>
      </c>
      <c r="M678" s="45">
        <v>0.51</v>
      </c>
      <c r="N678" s="45">
        <v>0.59</v>
      </c>
      <c r="O678" s="45">
        <v>0.71</v>
      </c>
      <c r="P678" s="45">
        <v>4.1399999999999997</v>
      </c>
      <c r="Q678" s="45">
        <v>0.35</v>
      </c>
      <c r="R678" s="45">
        <v>0.26</v>
      </c>
      <c r="S678" s="45">
        <v>0.24</v>
      </c>
      <c r="T678" s="45">
        <v>0.75</v>
      </c>
      <c r="U678" s="45">
        <v>0.26</v>
      </c>
      <c r="V678" s="45">
        <v>0.18</v>
      </c>
      <c r="W678" s="45">
        <v>0</v>
      </c>
      <c r="X678" s="45">
        <v>1.51</v>
      </c>
      <c r="Y678" s="45">
        <v>0.67</v>
      </c>
      <c r="Z678" s="45">
        <v>0.75</v>
      </c>
      <c r="AA678" s="15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  <c r="AV678" s="3"/>
      <c r="AW678" s="3"/>
      <c r="AX678" s="3"/>
      <c r="AY678" s="3"/>
      <c r="AZ678" s="3"/>
      <c r="BA678" s="3"/>
      <c r="BB678" s="3"/>
      <c r="BC678" s="3"/>
      <c r="BD678" s="3"/>
      <c r="BE678" s="3"/>
      <c r="BF678" s="3"/>
      <c r="BG678" s="3"/>
      <c r="BH678" s="3"/>
      <c r="BI678" s="3"/>
      <c r="BJ678" s="3"/>
      <c r="BK678" s="3"/>
      <c r="BL678" s="3"/>
      <c r="BM678" s="55"/>
    </row>
    <row r="679" spans="1:65">
      <c r="B679" s="31"/>
      <c r="C679" s="20"/>
      <c r="D679" s="20"/>
      <c r="E679" s="20"/>
      <c r="F679" s="20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  <c r="BM679" s="55"/>
    </row>
    <row r="680" spans="1:65" ht="15">
      <c r="B680" s="8" t="s">
        <v>519</v>
      </c>
      <c r="BM680" s="28" t="s">
        <v>67</v>
      </c>
    </row>
    <row r="681" spans="1:65" ht="15">
      <c r="A681" s="25" t="s">
        <v>37</v>
      </c>
      <c r="B681" s="18" t="s">
        <v>111</v>
      </c>
      <c r="C681" s="15" t="s">
        <v>112</v>
      </c>
      <c r="D681" s="16" t="s">
        <v>230</v>
      </c>
      <c r="E681" s="17" t="s">
        <v>230</v>
      </c>
      <c r="F681" s="17" t="s">
        <v>230</v>
      </c>
      <c r="G681" s="17" t="s">
        <v>230</v>
      </c>
      <c r="H681" s="17" t="s">
        <v>230</v>
      </c>
      <c r="I681" s="17" t="s">
        <v>230</v>
      </c>
      <c r="J681" s="17" t="s">
        <v>230</v>
      </c>
      <c r="K681" s="17" t="s">
        <v>230</v>
      </c>
      <c r="L681" s="17" t="s">
        <v>230</v>
      </c>
      <c r="M681" s="17" t="s">
        <v>230</v>
      </c>
      <c r="N681" s="17" t="s">
        <v>230</v>
      </c>
      <c r="O681" s="17" t="s">
        <v>230</v>
      </c>
      <c r="P681" s="17" t="s">
        <v>230</v>
      </c>
      <c r="Q681" s="17" t="s">
        <v>230</v>
      </c>
      <c r="R681" s="17" t="s">
        <v>230</v>
      </c>
      <c r="S681" s="17" t="s">
        <v>230</v>
      </c>
      <c r="T681" s="17" t="s">
        <v>230</v>
      </c>
      <c r="U681" s="17" t="s">
        <v>230</v>
      </c>
      <c r="V681" s="17" t="s">
        <v>230</v>
      </c>
      <c r="W681" s="17" t="s">
        <v>230</v>
      </c>
      <c r="X681" s="17" t="s">
        <v>230</v>
      </c>
      <c r="Y681" s="17" t="s">
        <v>230</v>
      </c>
      <c r="Z681" s="17" t="s">
        <v>230</v>
      </c>
      <c r="AA681" s="15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3"/>
      <c r="AV681" s="3"/>
      <c r="AW681" s="3"/>
      <c r="AX681" s="3"/>
      <c r="AY681" s="3"/>
      <c r="AZ681" s="3"/>
      <c r="BA681" s="3"/>
      <c r="BB681" s="3"/>
      <c r="BC681" s="3"/>
      <c r="BD681" s="3"/>
      <c r="BE681" s="3"/>
      <c r="BF681" s="3"/>
      <c r="BG681" s="3"/>
      <c r="BH681" s="3"/>
      <c r="BI681" s="3"/>
      <c r="BJ681" s="3"/>
      <c r="BK681" s="3"/>
      <c r="BL681" s="3"/>
      <c r="BM681" s="28">
        <v>1</v>
      </c>
    </row>
    <row r="682" spans="1:65">
      <c r="A682" s="30"/>
      <c r="B682" s="19" t="s">
        <v>231</v>
      </c>
      <c r="C682" s="9" t="s">
        <v>231</v>
      </c>
      <c r="D682" s="151" t="s">
        <v>233</v>
      </c>
      <c r="E682" s="152" t="s">
        <v>234</v>
      </c>
      <c r="F682" s="152" t="s">
        <v>235</v>
      </c>
      <c r="G682" s="152" t="s">
        <v>236</v>
      </c>
      <c r="H682" s="152" t="s">
        <v>238</v>
      </c>
      <c r="I682" s="152" t="s">
        <v>239</v>
      </c>
      <c r="J682" s="152" t="s">
        <v>240</v>
      </c>
      <c r="K682" s="152" t="s">
        <v>241</v>
      </c>
      <c r="L682" s="152" t="s">
        <v>242</v>
      </c>
      <c r="M682" s="152" t="s">
        <v>244</v>
      </c>
      <c r="N682" s="152" t="s">
        <v>245</v>
      </c>
      <c r="O682" s="152" t="s">
        <v>247</v>
      </c>
      <c r="P682" s="152" t="s">
        <v>248</v>
      </c>
      <c r="Q682" s="152" t="s">
        <v>250</v>
      </c>
      <c r="R682" s="152" t="s">
        <v>251</v>
      </c>
      <c r="S682" s="152" t="s">
        <v>252</v>
      </c>
      <c r="T682" s="152" t="s">
        <v>253</v>
      </c>
      <c r="U682" s="152" t="s">
        <v>255</v>
      </c>
      <c r="V682" s="152" t="s">
        <v>259</v>
      </c>
      <c r="W682" s="152" t="s">
        <v>260</v>
      </c>
      <c r="X682" s="152" t="s">
        <v>261</v>
      </c>
      <c r="Y682" s="152" t="s">
        <v>262</v>
      </c>
      <c r="Z682" s="152" t="s">
        <v>263</v>
      </c>
      <c r="AA682" s="15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  <c r="AV682" s="3"/>
      <c r="AW682" s="3"/>
      <c r="AX682" s="3"/>
      <c r="AY682" s="3"/>
      <c r="AZ682" s="3"/>
      <c r="BA682" s="3"/>
      <c r="BB682" s="3"/>
      <c r="BC682" s="3"/>
      <c r="BD682" s="3"/>
      <c r="BE682" s="3"/>
      <c r="BF682" s="3"/>
      <c r="BG682" s="3"/>
      <c r="BH682" s="3"/>
      <c r="BI682" s="3"/>
      <c r="BJ682" s="3"/>
      <c r="BK682" s="3"/>
      <c r="BL682" s="3"/>
      <c r="BM682" s="28" t="s">
        <v>3</v>
      </c>
    </row>
    <row r="683" spans="1:65">
      <c r="A683" s="30"/>
      <c r="B683" s="19"/>
      <c r="C683" s="9"/>
      <c r="D683" s="10" t="s">
        <v>279</v>
      </c>
      <c r="E683" s="11" t="s">
        <v>279</v>
      </c>
      <c r="F683" s="11" t="s">
        <v>281</v>
      </c>
      <c r="G683" s="11" t="s">
        <v>282</v>
      </c>
      <c r="H683" s="11" t="s">
        <v>282</v>
      </c>
      <c r="I683" s="11" t="s">
        <v>279</v>
      </c>
      <c r="J683" s="11" t="s">
        <v>279</v>
      </c>
      <c r="K683" s="11" t="s">
        <v>282</v>
      </c>
      <c r="L683" s="11" t="s">
        <v>279</v>
      </c>
      <c r="M683" s="11" t="s">
        <v>279</v>
      </c>
      <c r="N683" s="11" t="s">
        <v>282</v>
      </c>
      <c r="O683" s="11" t="s">
        <v>279</v>
      </c>
      <c r="P683" s="11" t="s">
        <v>282</v>
      </c>
      <c r="Q683" s="11" t="s">
        <v>279</v>
      </c>
      <c r="R683" s="11" t="s">
        <v>279</v>
      </c>
      <c r="S683" s="11" t="s">
        <v>279</v>
      </c>
      <c r="T683" s="11" t="s">
        <v>282</v>
      </c>
      <c r="U683" s="11" t="s">
        <v>279</v>
      </c>
      <c r="V683" s="11" t="s">
        <v>279</v>
      </c>
      <c r="W683" s="11" t="s">
        <v>282</v>
      </c>
      <c r="X683" s="11" t="s">
        <v>279</v>
      </c>
      <c r="Y683" s="11" t="s">
        <v>282</v>
      </c>
      <c r="Z683" s="11" t="s">
        <v>279</v>
      </c>
      <c r="AA683" s="15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  <c r="AV683" s="3"/>
      <c r="AW683" s="3"/>
      <c r="AX683" s="3"/>
      <c r="AY683" s="3"/>
      <c r="AZ683" s="3"/>
      <c r="BA683" s="3"/>
      <c r="BB683" s="3"/>
      <c r="BC683" s="3"/>
      <c r="BD683" s="3"/>
      <c r="BE683" s="3"/>
      <c r="BF683" s="3"/>
      <c r="BG683" s="3"/>
      <c r="BH683" s="3"/>
      <c r="BI683" s="3"/>
      <c r="BJ683" s="3"/>
      <c r="BK683" s="3"/>
      <c r="BL683" s="3"/>
      <c r="BM683" s="28">
        <v>1</v>
      </c>
    </row>
    <row r="684" spans="1:65">
      <c r="A684" s="30"/>
      <c r="B684" s="19"/>
      <c r="C684" s="9"/>
      <c r="D684" s="26" t="s">
        <v>291</v>
      </c>
      <c r="E684" s="26" t="s">
        <v>292</v>
      </c>
      <c r="F684" s="26" t="s">
        <v>291</v>
      </c>
      <c r="G684" s="26" t="s">
        <v>293</v>
      </c>
      <c r="H684" s="26" t="s">
        <v>293</v>
      </c>
      <c r="I684" s="26" t="s">
        <v>117</v>
      </c>
      <c r="J684" s="26" t="s">
        <v>269</v>
      </c>
      <c r="K684" s="26" t="s">
        <v>293</v>
      </c>
      <c r="L684" s="26" t="s">
        <v>291</v>
      </c>
      <c r="M684" s="26" t="s">
        <v>117</v>
      </c>
      <c r="N684" s="26" t="s">
        <v>294</v>
      </c>
      <c r="O684" s="26" t="s">
        <v>294</v>
      </c>
      <c r="P684" s="26" t="s">
        <v>291</v>
      </c>
      <c r="Q684" s="26" t="s">
        <v>293</v>
      </c>
      <c r="R684" s="26" t="s">
        <v>295</v>
      </c>
      <c r="S684" s="26" t="s">
        <v>291</v>
      </c>
      <c r="T684" s="26" t="s">
        <v>294</v>
      </c>
      <c r="U684" s="26" t="s">
        <v>116</v>
      </c>
      <c r="V684" s="26" t="s">
        <v>291</v>
      </c>
      <c r="W684" s="26" t="s">
        <v>296</v>
      </c>
      <c r="X684" s="26" t="s">
        <v>291</v>
      </c>
      <c r="Y684" s="26" t="s">
        <v>291</v>
      </c>
      <c r="Z684" s="26" t="s">
        <v>291</v>
      </c>
      <c r="AA684" s="15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3"/>
      <c r="AV684" s="3"/>
      <c r="AW684" s="3"/>
      <c r="AX684" s="3"/>
      <c r="AY684" s="3"/>
      <c r="AZ684" s="3"/>
      <c r="BA684" s="3"/>
      <c r="BB684" s="3"/>
      <c r="BC684" s="3"/>
      <c r="BD684" s="3"/>
      <c r="BE684" s="3"/>
      <c r="BF684" s="3"/>
      <c r="BG684" s="3"/>
      <c r="BH684" s="3"/>
      <c r="BI684" s="3"/>
      <c r="BJ684" s="3"/>
      <c r="BK684" s="3"/>
      <c r="BL684" s="3"/>
      <c r="BM684" s="28">
        <v>2</v>
      </c>
    </row>
    <row r="685" spans="1:65">
      <c r="A685" s="30"/>
      <c r="B685" s="18">
        <v>1</v>
      </c>
      <c r="C685" s="14">
        <v>1</v>
      </c>
      <c r="D685" s="205">
        <v>30.2</v>
      </c>
      <c r="E685" s="205">
        <v>29</v>
      </c>
      <c r="F685" s="222">
        <v>26</v>
      </c>
      <c r="G685" s="205">
        <v>31.3</v>
      </c>
      <c r="H685" s="222">
        <v>35.6</v>
      </c>
      <c r="I685" s="205">
        <v>29</v>
      </c>
      <c r="J685" s="222">
        <v>29</v>
      </c>
      <c r="K685" s="205">
        <v>29.1</v>
      </c>
      <c r="L685" s="205">
        <v>32.1</v>
      </c>
      <c r="M685" s="205">
        <v>30.7</v>
      </c>
      <c r="N685" s="205">
        <v>29.2</v>
      </c>
      <c r="O685" s="205">
        <v>31.7</v>
      </c>
      <c r="P685" s="222">
        <v>33.9</v>
      </c>
      <c r="Q685" s="205">
        <v>30.9</v>
      </c>
      <c r="R685" s="205">
        <v>32</v>
      </c>
      <c r="S685" s="205">
        <v>31.8</v>
      </c>
      <c r="T685" s="205">
        <v>31.100000000000005</v>
      </c>
      <c r="U685" s="205">
        <v>32.65</v>
      </c>
      <c r="V685" s="205">
        <v>29.48</v>
      </c>
      <c r="W685" s="205">
        <v>27</v>
      </c>
      <c r="X685" s="205">
        <v>31.5</v>
      </c>
      <c r="Y685" s="205">
        <v>29.9</v>
      </c>
      <c r="Z685" s="230">
        <v>31.3</v>
      </c>
      <c r="AA685" s="206"/>
      <c r="AB685" s="207"/>
      <c r="AC685" s="207"/>
      <c r="AD685" s="207"/>
      <c r="AE685" s="207"/>
      <c r="AF685" s="207"/>
      <c r="AG685" s="207"/>
      <c r="AH685" s="207"/>
      <c r="AI685" s="207"/>
      <c r="AJ685" s="207"/>
      <c r="AK685" s="207"/>
      <c r="AL685" s="207"/>
      <c r="AM685" s="207"/>
      <c r="AN685" s="207"/>
      <c r="AO685" s="207"/>
      <c r="AP685" s="207"/>
      <c r="AQ685" s="207"/>
      <c r="AR685" s="207"/>
      <c r="AS685" s="207"/>
      <c r="AT685" s="207"/>
      <c r="AU685" s="207"/>
      <c r="AV685" s="207"/>
      <c r="AW685" s="207"/>
      <c r="AX685" s="207"/>
      <c r="AY685" s="207"/>
      <c r="AZ685" s="207"/>
      <c r="BA685" s="207"/>
      <c r="BB685" s="207"/>
      <c r="BC685" s="207"/>
      <c r="BD685" s="207"/>
      <c r="BE685" s="207"/>
      <c r="BF685" s="207"/>
      <c r="BG685" s="207"/>
      <c r="BH685" s="207"/>
      <c r="BI685" s="207"/>
      <c r="BJ685" s="207"/>
      <c r="BK685" s="207"/>
      <c r="BL685" s="207"/>
      <c r="BM685" s="208">
        <v>1</v>
      </c>
    </row>
    <row r="686" spans="1:65">
      <c r="A686" s="30"/>
      <c r="B686" s="19">
        <v>1</v>
      </c>
      <c r="C686" s="9">
        <v>2</v>
      </c>
      <c r="D686" s="209">
        <v>32.299999999999997</v>
      </c>
      <c r="E686" s="209">
        <v>29</v>
      </c>
      <c r="F686" s="223">
        <v>25</v>
      </c>
      <c r="G686" s="209">
        <v>30.9</v>
      </c>
      <c r="H686" s="223">
        <v>32.9</v>
      </c>
      <c r="I686" s="209">
        <v>28</v>
      </c>
      <c r="J686" s="223">
        <v>26</v>
      </c>
      <c r="K686" s="209">
        <v>29.6</v>
      </c>
      <c r="L686" s="209">
        <v>31.2</v>
      </c>
      <c r="M686" s="209">
        <v>30.800000000000004</v>
      </c>
      <c r="N686" s="209">
        <v>28.9</v>
      </c>
      <c r="O686" s="209">
        <v>31.5</v>
      </c>
      <c r="P686" s="223">
        <v>36.6</v>
      </c>
      <c r="Q686" s="209">
        <v>31.3</v>
      </c>
      <c r="R686" s="209">
        <v>29</v>
      </c>
      <c r="S686" s="209">
        <v>30.9</v>
      </c>
      <c r="T686" s="209">
        <v>30.9</v>
      </c>
      <c r="U686" s="209">
        <v>33.01</v>
      </c>
      <c r="V686" s="209">
        <v>30.4</v>
      </c>
      <c r="W686" s="209">
        <v>29</v>
      </c>
      <c r="X686" s="209">
        <v>31.5</v>
      </c>
      <c r="Y686" s="209">
        <v>30.2</v>
      </c>
      <c r="Z686" s="209">
        <v>30.2</v>
      </c>
      <c r="AA686" s="206"/>
      <c r="AB686" s="207"/>
      <c r="AC686" s="207"/>
      <c r="AD686" s="207"/>
      <c r="AE686" s="207"/>
      <c r="AF686" s="207"/>
      <c r="AG686" s="207"/>
      <c r="AH686" s="207"/>
      <c r="AI686" s="207"/>
      <c r="AJ686" s="207"/>
      <c r="AK686" s="207"/>
      <c r="AL686" s="207"/>
      <c r="AM686" s="207"/>
      <c r="AN686" s="207"/>
      <c r="AO686" s="207"/>
      <c r="AP686" s="207"/>
      <c r="AQ686" s="207"/>
      <c r="AR686" s="207"/>
      <c r="AS686" s="207"/>
      <c r="AT686" s="207"/>
      <c r="AU686" s="207"/>
      <c r="AV686" s="207"/>
      <c r="AW686" s="207"/>
      <c r="AX686" s="207"/>
      <c r="AY686" s="207"/>
      <c r="AZ686" s="207"/>
      <c r="BA686" s="207"/>
      <c r="BB686" s="207"/>
      <c r="BC686" s="207"/>
      <c r="BD686" s="207"/>
      <c r="BE686" s="207"/>
      <c r="BF686" s="207"/>
      <c r="BG686" s="207"/>
      <c r="BH686" s="207"/>
      <c r="BI686" s="207"/>
      <c r="BJ686" s="207"/>
      <c r="BK686" s="207"/>
      <c r="BL686" s="207"/>
      <c r="BM686" s="208">
        <v>28</v>
      </c>
    </row>
    <row r="687" spans="1:65">
      <c r="A687" s="30"/>
      <c r="B687" s="19">
        <v>1</v>
      </c>
      <c r="C687" s="9">
        <v>3</v>
      </c>
      <c r="D687" s="209">
        <v>31.4</v>
      </c>
      <c r="E687" s="209">
        <v>29</v>
      </c>
      <c r="F687" s="223">
        <v>26</v>
      </c>
      <c r="G687" s="209">
        <v>31.3</v>
      </c>
      <c r="H687" s="223">
        <v>33</v>
      </c>
      <c r="I687" s="209">
        <v>28</v>
      </c>
      <c r="J687" s="223">
        <v>27</v>
      </c>
      <c r="K687" s="209">
        <v>29.4</v>
      </c>
      <c r="L687" s="209">
        <v>31.8</v>
      </c>
      <c r="M687" s="209">
        <v>30.800000000000004</v>
      </c>
      <c r="N687" s="209">
        <v>28.4</v>
      </c>
      <c r="O687" s="224">
        <v>33.799999999999997</v>
      </c>
      <c r="P687" s="223">
        <v>38.1</v>
      </c>
      <c r="Q687" s="209">
        <v>31.5</v>
      </c>
      <c r="R687" s="209">
        <v>31</v>
      </c>
      <c r="S687" s="209">
        <v>30.800000000000004</v>
      </c>
      <c r="T687" s="209">
        <v>30.599999999999998</v>
      </c>
      <c r="U687" s="209">
        <v>32.479999999999997</v>
      </c>
      <c r="V687" s="209">
        <v>30.599999999999998</v>
      </c>
      <c r="W687" s="209">
        <v>29</v>
      </c>
      <c r="X687" s="209">
        <v>30.9</v>
      </c>
      <c r="Y687" s="209">
        <v>30</v>
      </c>
      <c r="Z687" s="209">
        <v>30.2</v>
      </c>
      <c r="AA687" s="206"/>
      <c r="AB687" s="207"/>
      <c r="AC687" s="207"/>
      <c r="AD687" s="207"/>
      <c r="AE687" s="207"/>
      <c r="AF687" s="207"/>
      <c r="AG687" s="207"/>
      <c r="AH687" s="207"/>
      <c r="AI687" s="207"/>
      <c r="AJ687" s="207"/>
      <c r="AK687" s="207"/>
      <c r="AL687" s="207"/>
      <c r="AM687" s="207"/>
      <c r="AN687" s="207"/>
      <c r="AO687" s="207"/>
      <c r="AP687" s="207"/>
      <c r="AQ687" s="207"/>
      <c r="AR687" s="207"/>
      <c r="AS687" s="207"/>
      <c r="AT687" s="207"/>
      <c r="AU687" s="207"/>
      <c r="AV687" s="207"/>
      <c r="AW687" s="207"/>
      <c r="AX687" s="207"/>
      <c r="AY687" s="207"/>
      <c r="AZ687" s="207"/>
      <c r="BA687" s="207"/>
      <c r="BB687" s="207"/>
      <c r="BC687" s="207"/>
      <c r="BD687" s="207"/>
      <c r="BE687" s="207"/>
      <c r="BF687" s="207"/>
      <c r="BG687" s="207"/>
      <c r="BH687" s="207"/>
      <c r="BI687" s="207"/>
      <c r="BJ687" s="207"/>
      <c r="BK687" s="207"/>
      <c r="BL687" s="207"/>
      <c r="BM687" s="208">
        <v>16</v>
      </c>
    </row>
    <row r="688" spans="1:65">
      <c r="A688" s="30"/>
      <c r="B688" s="19">
        <v>1</v>
      </c>
      <c r="C688" s="9">
        <v>4</v>
      </c>
      <c r="D688" s="209">
        <v>31.6</v>
      </c>
      <c r="E688" s="209">
        <v>29</v>
      </c>
      <c r="F688" s="223">
        <v>25</v>
      </c>
      <c r="G688" s="209">
        <v>31.4</v>
      </c>
      <c r="H688" s="223">
        <v>32.200000000000003</v>
      </c>
      <c r="I688" s="209">
        <v>28</v>
      </c>
      <c r="J688" s="223">
        <v>27</v>
      </c>
      <c r="K688" s="209">
        <v>29.4</v>
      </c>
      <c r="L688" s="209">
        <v>30.9</v>
      </c>
      <c r="M688" s="209">
        <v>31</v>
      </c>
      <c r="N688" s="209">
        <v>28.9</v>
      </c>
      <c r="O688" s="209">
        <v>31</v>
      </c>
      <c r="P688" s="223">
        <v>35.299999999999997</v>
      </c>
      <c r="Q688" s="224">
        <v>35.6</v>
      </c>
      <c r="R688" s="209">
        <v>28</v>
      </c>
      <c r="S688" s="209">
        <v>29.8</v>
      </c>
      <c r="T688" s="209">
        <v>30.7</v>
      </c>
      <c r="U688" s="209">
        <v>32.549999999999997</v>
      </c>
      <c r="V688" s="209">
        <v>30.5</v>
      </c>
      <c r="W688" s="209">
        <v>30</v>
      </c>
      <c r="X688" s="209">
        <v>31.3</v>
      </c>
      <c r="Y688" s="209">
        <v>29.5</v>
      </c>
      <c r="Z688" s="209">
        <v>30</v>
      </c>
      <c r="AA688" s="206"/>
      <c r="AB688" s="207"/>
      <c r="AC688" s="207"/>
      <c r="AD688" s="207"/>
      <c r="AE688" s="207"/>
      <c r="AF688" s="207"/>
      <c r="AG688" s="207"/>
      <c r="AH688" s="207"/>
      <c r="AI688" s="207"/>
      <c r="AJ688" s="207"/>
      <c r="AK688" s="207"/>
      <c r="AL688" s="207"/>
      <c r="AM688" s="207"/>
      <c r="AN688" s="207"/>
      <c r="AO688" s="207"/>
      <c r="AP688" s="207"/>
      <c r="AQ688" s="207"/>
      <c r="AR688" s="207"/>
      <c r="AS688" s="207"/>
      <c r="AT688" s="207"/>
      <c r="AU688" s="207"/>
      <c r="AV688" s="207"/>
      <c r="AW688" s="207"/>
      <c r="AX688" s="207"/>
      <c r="AY688" s="207"/>
      <c r="AZ688" s="207"/>
      <c r="BA688" s="207"/>
      <c r="BB688" s="207"/>
      <c r="BC688" s="207"/>
      <c r="BD688" s="207"/>
      <c r="BE688" s="207"/>
      <c r="BF688" s="207"/>
      <c r="BG688" s="207"/>
      <c r="BH688" s="207"/>
      <c r="BI688" s="207"/>
      <c r="BJ688" s="207"/>
      <c r="BK688" s="207"/>
      <c r="BL688" s="207"/>
      <c r="BM688" s="208">
        <v>30.471491228070178</v>
      </c>
    </row>
    <row r="689" spans="1:65">
      <c r="A689" s="30"/>
      <c r="B689" s="19">
        <v>1</v>
      </c>
      <c r="C689" s="9">
        <v>5</v>
      </c>
      <c r="D689" s="209">
        <v>31.3</v>
      </c>
      <c r="E689" s="209">
        <v>29</v>
      </c>
      <c r="F689" s="223">
        <v>26</v>
      </c>
      <c r="G689" s="209">
        <v>31.6</v>
      </c>
      <c r="H689" s="223">
        <v>34.4</v>
      </c>
      <c r="I689" s="209">
        <v>30</v>
      </c>
      <c r="J689" s="223">
        <v>27</v>
      </c>
      <c r="K689" s="209">
        <v>29.9</v>
      </c>
      <c r="L689" s="209">
        <v>31.5</v>
      </c>
      <c r="M689" s="209">
        <v>31.6</v>
      </c>
      <c r="N689" s="209">
        <v>28.5</v>
      </c>
      <c r="O689" s="209">
        <v>31.3</v>
      </c>
      <c r="P689" s="223">
        <v>35.4</v>
      </c>
      <c r="Q689" s="209">
        <v>31.8</v>
      </c>
      <c r="R689" s="209">
        <v>30</v>
      </c>
      <c r="S689" s="209">
        <v>30.4</v>
      </c>
      <c r="T689" s="209">
        <v>31</v>
      </c>
      <c r="U689" s="209">
        <v>32.159999999999997</v>
      </c>
      <c r="V689" s="209">
        <v>29.68</v>
      </c>
      <c r="W689" s="209">
        <v>31</v>
      </c>
      <c r="X689" s="209">
        <v>30.7</v>
      </c>
      <c r="Y689" s="209">
        <v>30.2</v>
      </c>
      <c r="Z689" s="209">
        <v>30.1</v>
      </c>
      <c r="AA689" s="206"/>
      <c r="AB689" s="207"/>
      <c r="AC689" s="207"/>
      <c r="AD689" s="207"/>
      <c r="AE689" s="207"/>
      <c r="AF689" s="207"/>
      <c r="AG689" s="207"/>
      <c r="AH689" s="207"/>
      <c r="AI689" s="207"/>
      <c r="AJ689" s="207"/>
      <c r="AK689" s="207"/>
      <c r="AL689" s="207"/>
      <c r="AM689" s="207"/>
      <c r="AN689" s="207"/>
      <c r="AO689" s="207"/>
      <c r="AP689" s="207"/>
      <c r="AQ689" s="207"/>
      <c r="AR689" s="207"/>
      <c r="AS689" s="207"/>
      <c r="AT689" s="207"/>
      <c r="AU689" s="207"/>
      <c r="AV689" s="207"/>
      <c r="AW689" s="207"/>
      <c r="AX689" s="207"/>
      <c r="AY689" s="207"/>
      <c r="AZ689" s="207"/>
      <c r="BA689" s="207"/>
      <c r="BB689" s="207"/>
      <c r="BC689" s="207"/>
      <c r="BD689" s="207"/>
      <c r="BE689" s="207"/>
      <c r="BF689" s="207"/>
      <c r="BG689" s="207"/>
      <c r="BH689" s="207"/>
      <c r="BI689" s="207"/>
      <c r="BJ689" s="207"/>
      <c r="BK689" s="207"/>
      <c r="BL689" s="207"/>
      <c r="BM689" s="208">
        <v>50</v>
      </c>
    </row>
    <row r="690" spans="1:65">
      <c r="A690" s="30"/>
      <c r="B690" s="19">
        <v>1</v>
      </c>
      <c r="C690" s="9">
        <v>6</v>
      </c>
      <c r="D690" s="209">
        <v>30.4</v>
      </c>
      <c r="E690" s="209">
        <v>29</v>
      </c>
      <c r="F690" s="223">
        <v>27</v>
      </c>
      <c r="G690" s="209">
        <v>31.3</v>
      </c>
      <c r="H690" s="223">
        <v>35.700000000000003</v>
      </c>
      <c r="I690" s="209">
        <v>27</v>
      </c>
      <c r="J690" s="223">
        <v>26</v>
      </c>
      <c r="K690" s="209">
        <v>29.8</v>
      </c>
      <c r="L690" s="209">
        <v>31.3</v>
      </c>
      <c r="M690" s="209">
        <v>30.5</v>
      </c>
      <c r="N690" s="209">
        <v>29.1</v>
      </c>
      <c r="O690" s="209">
        <v>31.899999999999995</v>
      </c>
      <c r="P690" s="223">
        <v>34.700000000000003</v>
      </c>
      <c r="Q690" s="209">
        <v>31.4</v>
      </c>
      <c r="R690" s="209">
        <v>31</v>
      </c>
      <c r="S690" s="209">
        <v>31.5</v>
      </c>
      <c r="T690" s="209">
        <v>30.9</v>
      </c>
      <c r="U690" s="209">
        <v>32.159999999999997</v>
      </c>
      <c r="V690" s="209">
        <v>30.599999999999998</v>
      </c>
      <c r="W690" s="209">
        <v>32</v>
      </c>
      <c r="X690" s="209">
        <v>30.7</v>
      </c>
      <c r="Y690" s="209">
        <v>30.4</v>
      </c>
      <c r="Z690" s="209">
        <v>30.1</v>
      </c>
      <c r="AA690" s="206"/>
      <c r="AB690" s="207"/>
      <c r="AC690" s="207"/>
      <c r="AD690" s="207"/>
      <c r="AE690" s="207"/>
      <c r="AF690" s="207"/>
      <c r="AG690" s="207"/>
      <c r="AH690" s="207"/>
      <c r="AI690" s="207"/>
      <c r="AJ690" s="207"/>
      <c r="AK690" s="207"/>
      <c r="AL690" s="207"/>
      <c r="AM690" s="207"/>
      <c r="AN690" s="207"/>
      <c r="AO690" s="207"/>
      <c r="AP690" s="207"/>
      <c r="AQ690" s="207"/>
      <c r="AR690" s="207"/>
      <c r="AS690" s="207"/>
      <c r="AT690" s="207"/>
      <c r="AU690" s="207"/>
      <c r="AV690" s="207"/>
      <c r="AW690" s="207"/>
      <c r="AX690" s="207"/>
      <c r="AY690" s="207"/>
      <c r="AZ690" s="207"/>
      <c r="BA690" s="207"/>
      <c r="BB690" s="207"/>
      <c r="BC690" s="207"/>
      <c r="BD690" s="207"/>
      <c r="BE690" s="207"/>
      <c r="BF690" s="207"/>
      <c r="BG690" s="207"/>
      <c r="BH690" s="207"/>
      <c r="BI690" s="207"/>
      <c r="BJ690" s="207"/>
      <c r="BK690" s="207"/>
      <c r="BL690" s="207"/>
      <c r="BM690" s="210"/>
    </row>
    <row r="691" spans="1:65">
      <c r="A691" s="30"/>
      <c r="B691" s="20" t="s">
        <v>272</v>
      </c>
      <c r="C691" s="12"/>
      <c r="D691" s="211">
        <v>31.200000000000003</v>
      </c>
      <c r="E691" s="211">
        <v>29</v>
      </c>
      <c r="F691" s="211">
        <v>25.833333333333332</v>
      </c>
      <c r="G691" s="211">
        <v>31.3</v>
      </c>
      <c r="H691" s="211">
        <v>33.966666666666669</v>
      </c>
      <c r="I691" s="211">
        <v>28.333333333333332</v>
      </c>
      <c r="J691" s="211">
        <v>27</v>
      </c>
      <c r="K691" s="211">
        <v>29.533333333333335</v>
      </c>
      <c r="L691" s="211">
        <v>31.466666666666669</v>
      </c>
      <c r="M691" s="211">
        <v>30.900000000000002</v>
      </c>
      <c r="N691" s="211">
        <v>28.833333333333332</v>
      </c>
      <c r="O691" s="211">
        <v>31.866666666666671</v>
      </c>
      <c r="P691" s="211">
        <v>35.666666666666664</v>
      </c>
      <c r="Q691" s="211">
        <v>32.083333333333336</v>
      </c>
      <c r="R691" s="211">
        <v>30.166666666666668</v>
      </c>
      <c r="S691" s="211">
        <v>30.866666666666664</v>
      </c>
      <c r="T691" s="211">
        <v>30.866666666666671</v>
      </c>
      <c r="U691" s="211">
        <v>32.501666666666665</v>
      </c>
      <c r="V691" s="211">
        <v>30.209999999999997</v>
      </c>
      <c r="W691" s="211">
        <v>29.666666666666668</v>
      </c>
      <c r="X691" s="211">
        <v>31.099999999999998</v>
      </c>
      <c r="Y691" s="211">
        <v>30.033333333333331</v>
      </c>
      <c r="Z691" s="211">
        <v>30.316666666666666</v>
      </c>
      <c r="AA691" s="206"/>
      <c r="AB691" s="207"/>
      <c r="AC691" s="207"/>
      <c r="AD691" s="207"/>
      <c r="AE691" s="207"/>
      <c r="AF691" s="207"/>
      <c r="AG691" s="207"/>
      <c r="AH691" s="207"/>
      <c r="AI691" s="207"/>
      <c r="AJ691" s="207"/>
      <c r="AK691" s="207"/>
      <c r="AL691" s="207"/>
      <c r="AM691" s="207"/>
      <c r="AN691" s="207"/>
      <c r="AO691" s="207"/>
      <c r="AP691" s="207"/>
      <c r="AQ691" s="207"/>
      <c r="AR691" s="207"/>
      <c r="AS691" s="207"/>
      <c r="AT691" s="207"/>
      <c r="AU691" s="207"/>
      <c r="AV691" s="207"/>
      <c r="AW691" s="207"/>
      <c r="AX691" s="207"/>
      <c r="AY691" s="207"/>
      <c r="AZ691" s="207"/>
      <c r="BA691" s="207"/>
      <c r="BB691" s="207"/>
      <c r="BC691" s="207"/>
      <c r="BD691" s="207"/>
      <c r="BE691" s="207"/>
      <c r="BF691" s="207"/>
      <c r="BG691" s="207"/>
      <c r="BH691" s="207"/>
      <c r="BI691" s="207"/>
      <c r="BJ691" s="207"/>
      <c r="BK691" s="207"/>
      <c r="BL691" s="207"/>
      <c r="BM691" s="210"/>
    </row>
    <row r="692" spans="1:65">
      <c r="A692" s="30"/>
      <c r="B692" s="3" t="s">
        <v>273</v>
      </c>
      <c r="C692" s="29"/>
      <c r="D692" s="209">
        <v>31.35</v>
      </c>
      <c r="E692" s="209">
        <v>29</v>
      </c>
      <c r="F692" s="209">
        <v>26</v>
      </c>
      <c r="G692" s="209">
        <v>31.3</v>
      </c>
      <c r="H692" s="209">
        <v>33.700000000000003</v>
      </c>
      <c r="I692" s="209">
        <v>28</v>
      </c>
      <c r="J692" s="209">
        <v>27</v>
      </c>
      <c r="K692" s="209">
        <v>29.5</v>
      </c>
      <c r="L692" s="209">
        <v>31.4</v>
      </c>
      <c r="M692" s="209">
        <v>30.800000000000004</v>
      </c>
      <c r="N692" s="209">
        <v>28.9</v>
      </c>
      <c r="O692" s="209">
        <v>31.6</v>
      </c>
      <c r="P692" s="209">
        <v>35.349999999999994</v>
      </c>
      <c r="Q692" s="209">
        <v>31.45</v>
      </c>
      <c r="R692" s="209">
        <v>30.5</v>
      </c>
      <c r="S692" s="209">
        <v>30.85</v>
      </c>
      <c r="T692" s="209">
        <v>30.9</v>
      </c>
      <c r="U692" s="209">
        <v>32.515000000000001</v>
      </c>
      <c r="V692" s="209">
        <v>30.45</v>
      </c>
      <c r="W692" s="209">
        <v>29.5</v>
      </c>
      <c r="X692" s="209">
        <v>31.1</v>
      </c>
      <c r="Y692" s="209">
        <v>30.1</v>
      </c>
      <c r="Z692" s="209">
        <v>30.15</v>
      </c>
      <c r="AA692" s="206"/>
      <c r="AB692" s="207"/>
      <c r="AC692" s="207"/>
      <c r="AD692" s="207"/>
      <c r="AE692" s="207"/>
      <c r="AF692" s="207"/>
      <c r="AG692" s="207"/>
      <c r="AH692" s="207"/>
      <c r="AI692" s="207"/>
      <c r="AJ692" s="207"/>
      <c r="AK692" s="207"/>
      <c r="AL692" s="207"/>
      <c r="AM692" s="207"/>
      <c r="AN692" s="207"/>
      <c r="AO692" s="207"/>
      <c r="AP692" s="207"/>
      <c r="AQ692" s="207"/>
      <c r="AR692" s="207"/>
      <c r="AS692" s="207"/>
      <c r="AT692" s="207"/>
      <c r="AU692" s="207"/>
      <c r="AV692" s="207"/>
      <c r="AW692" s="207"/>
      <c r="AX692" s="207"/>
      <c r="AY692" s="207"/>
      <c r="AZ692" s="207"/>
      <c r="BA692" s="207"/>
      <c r="BB692" s="207"/>
      <c r="BC692" s="207"/>
      <c r="BD692" s="207"/>
      <c r="BE692" s="207"/>
      <c r="BF692" s="207"/>
      <c r="BG692" s="207"/>
      <c r="BH692" s="207"/>
      <c r="BI692" s="207"/>
      <c r="BJ692" s="207"/>
      <c r="BK692" s="207"/>
      <c r="BL692" s="207"/>
      <c r="BM692" s="210"/>
    </row>
    <row r="693" spans="1:65">
      <c r="A693" s="30"/>
      <c r="B693" s="3" t="s">
        <v>274</v>
      </c>
      <c r="C693" s="29"/>
      <c r="D693" s="24">
        <v>0.78230428862431767</v>
      </c>
      <c r="E693" s="24">
        <v>0</v>
      </c>
      <c r="F693" s="24">
        <v>0.752772652709081</v>
      </c>
      <c r="G693" s="24">
        <v>0.22803508501982833</v>
      </c>
      <c r="H693" s="24">
        <v>1.4868310820892423</v>
      </c>
      <c r="I693" s="24">
        <v>1.0327955589886446</v>
      </c>
      <c r="J693" s="24">
        <v>1.0954451150103321</v>
      </c>
      <c r="K693" s="24">
        <v>0.29439202887759458</v>
      </c>
      <c r="L693" s="24">
        <v>0.43204937989385828</v>
      </c>
      <c r="M693" s="24">
        <v>0.37947331922020566</v>
      </c>
      <c r="N693" s="24">
        <v>0.32041639575194475</v>
      </c>
      <c r="O693" s="24">
        <v>0.99732976826457165</v>
      </c>
      <c r="P693" s="24">
        <v>1.4868310820892428</v>
      </c>
      <c r="Q693" s="24">
        <v>1.7474743679569864</v>
      </c>
      <c r="R693" s="24">
        <v>1.4719601443879746</v>
      </c>
      <c r="S693" s="24">
        <v>0.72571803523590817</v>
      </c>
      <c r="T693" s="24">
        <v>0.18618986725025444</v>
      </c>
      <c r="U693" s="24">
        <v>0.32146021008309422</v>
      </c>
      <c r="V693" s="24">
        <v>0.49763440395535274</v>
      </c>
      <c r="W693" s="24">
        <v>1.7511900715418265</v>
      </c>
      <c r="X693" s="24">
        <v>0.37947331922020605</v>
      </c>
      <c r="Y693" s="24">
        <v>0.31411250638372618</v>
      </c>
      <c r="Z693" s="24">
        <v>0.48751068364361694</v>
      </c>
      <c r="AA693" s="15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  <c r="AU693" s="3"/>
      <c r="AV693" s="3"/>
      <c r="AW693" s="3"/>
      <c r="AX693" s="3"/>
      <c r="AY693" s="3"/>
      <c r="AZ693" s="3"/>
      <c r="BA693" s="3"/>
      <c r="BB693" s="3"/>
      <c r="BC693" s="3"/>
      <c r="BD693" s="3"/>
      <c r="BE693" s="3"/>
      <c r="BF693" s="3"/>
      <c r="BG693" s="3"/>
      <c r="BH693" s="3"/>
      <c r="BI693" s="3"/>
      <c r="BJ693" s="3"/>
      <c r="BK693" s="3"/>
      <c r="BL693" s="3"/>
      <c r="BM693" s="55"/>
    </row>
    <row r="694" spans="1:65">
      <c r="A694" s="30"/>
      <c r="B694" s="3" t="s">
        <v>87</v>
      </c>
      <c r="C694" s="29"/>
      <c r="D694" s="13">
        <v>2.5073855404625565E-2</v>
      </c>
      <c r="E694" s="13">
        <v>0</v>
      </c>
      <c r="F694" s="13">
        <v>2.9139586556480555E-2</v>
      </c>
      <c r="G694" s="13">
        <v>7.2854659750743872E-3</v>
      </c>
      <c r="H694" s="13">
        <v>4.3773240885846186E-2</v>
      </c>
      <c r="I694" s="13">
        <v>3.6451607964305105E-2</v>
      </c>
      <c r="J694" s="13">
        <v>4.0572041296678969E-2</v>
      </c>
      <c r="K694" s="13">
        <v>9.96812738863187E-3</v>
      </c>
      <c r="L694" s="13">
        <v>1.3730382835609902E-2</v>
      </c>
      <c r="M694" s="13">
        <v>1.2280689942401477E-2</v>
      </c>
      <c r="N694" s="13">
        <v>1.1112707367119471E-2</v>
      </c>
      <c r="O694" s="13">
        <v>3.1296959255164375E-2</v>
      </c>
      <c r="P694" s="13">
        <v>4.1686852768857273E-2</v>
      </c>
      <c r="Q694" s="13">
        <v>5.4466733546711263E-2</v>
      </c>
      <c r="R694" s="13">
        <v>4.8794258929988107E-2</v>
      </c>
      <c r="S694" s="13">
        <v>2.3511383430968948E-2</v>
      </c>
      <c r="T694" s="13">
        <v>6.032069133377573E-3</v>
      </c>
      <c r="U694" s="13">
        <v>9.8905761781373537E-3</v>
      </c>
      <c r="V694" s="13">
        <v>1.6472505923712438E-2</v>
      </c>
      <c r="W694" s="13">
        <v>5.9028878816016622E-2</v>
      </c>
      <c r="X694" s="13">
        <v>1.2201714444379617E-2</v>
      </c>
      <c r="Y694" s="13">
        <v>1.045879599501863E-2</v>
      </c>
      <c r="Z694" s="13">
        <v>1.6080616282912047E-2</v>
      </c>
      <c r="AA694" s="15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  <c r="AU694" s="3"/>
      <c r="AV694" s="3"/>
      <c r="AW694" s="3"/>
      <c r="AX694" s="3"/>
      <c r="AY694" s="3"/>
      <c r="AZ694" s="3"/>
      <c r="BA694" s="3"/>
      <c r="BB694" s="3"/>
      <c r="BC694" s="3"/>
      <c r="BD694" s="3"/>
      <c r="BE694" s="3"/>
      <c r="BF694" s="3"/>
      <c r="BG694" s="3"/>
      <c r="BH694" s="3"/>
      <c r="BI694" s="3"/>
      <c r="BJ694" s="3"/>
      <c r="BK694" s="3"/>
      <c r="BL694" s="3"/>
      <c r="BM694" s="55"/>
    </row>
    <row r="695" spans="1:65">
      <c r="A695" s="30"/>
      <c r="B695" s="3" t="s">
        <v>275</v>
      </c>
      <c r="C695" s="29"/>
      <c r="D695" s="13">
        <v>2.3907880532565651E-2</v>
      </c>
      <c r="E695" s="13">
        <v>-4.8290752069089726E-2</v>
      </c>
      <c r="F695" s="13">
        <v>-0.15221302626844202</v>
      </c>
      <c r="G695" s="13">
        <v>2.7189636559913577E-2</v>
      </c>
      <c r="H695" s="13">
        <v>0.11470313062252613</v>
      </c>
      <c r="I695" s="13">
        <v>-7.0169125584742864E-2</v>
      </c>
      <c r="J695" s="13">
        <v>-0.11392587261604903</v>
      </c>
      <c r="K695" s="13">
        <v>-3.0788053256567194E-2</v>
      </c>
      <c r="L695" s="13">
        <v>3.2659229938826861E-2</v>
      </c>
      <c r="M695" s="13">
        <v>1.406261245052165E-2</v>
      </c>
      <c r="N695" s="13">
        <v>-5.3760345448003011E-2</v>
      </c>
      <c r="O695" s="13">
        <v>4.5786254048218789E-2</v>
      </c>
      <c r="P695" s="13">
        <v>0.17049298308744132</v>
      </c>
      <c r="Q695" s="13">
        <v>5.2896725440805925E-2</v>
      </c>
      <c r="R695" s="13">
        <v>-1.0003598416696735E-2</v>
      </c>
      <c r="S695" s="13">
        <v>1.296869377473886E-2</v>
      </c>
      <c r="T695" s="13">
        <v>1.2968693774739082E-2</v>
      </c>
      <c r="U695" s="13">
        <v>6.6625404821878176E-2</v>
      </c>
      <c r="V695" s="13">
        <v>-8.5815041381793744E-3</v>
      </c>
      <c r="W695" s="13">
        <v>-2.6412378553436588E-2</v>
      </c>
      <c r="X695" s="13">
        <v>2.0626124505217502E-2</v>
      </c>
      <c r="Y695" s="13">
        <v>-1.4379273119827451E-2</v>
      </c>
      <c r="Z695" s="13">
        <v>-5.0809643756748457E-3</v>
      </c>
      <c r="AA695" s="15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  <c r="AU695" s="3"/>
      <c r="AV695" s="3"/>
      <c r="AW695" s="3"/>
      <c r="AX695" s="3"/>
      <c r="AY695" s="3"/>
      <c r="AZ695" s="3"/>
      <c r="BA695" s="3"/>
      <c r="BB695" s="3"/>
      <c r="BC695" s="3"/>
      <c r="BD695" s="3"/>
      <c r="BE695" s="3"/>
      <c r="BF695" s="3"/>
      <c r="BG695" s="3"/>
      <c r="BH695" s="3"/>
      <c r="BI695" s="3"/>
      <c r="BJ695" s="3"/>
      <c r="BK695" s="3"/>
      <c r="BL695" s="3"/>
      <c r="BM695" s="55"/>
    </row>
    <row r="696" spans="1:65">
      <c r="A696" s="30"/>
      <c r="B696" s="46" t="s">
        <v>276</v>
      </c>
      <c r="C696" s="47"/>
      <c r="D696" s="45">
        <v>0.22</v>
      </c>
      <c r="E696" s="45">
        <v>1.26</v>
      </c>
      <c r="F696" s="45">
        <v>3.39</v>
      </c>
      <c r="G696" s="45">
        <v>0.28999999999999998</v>
      </c>
      <c r="H696" s="45">
        <v>2.09</v>
      </c>
      <c r="I696" s="45">
        <v>1.71</v>
      </c>
      <c r="J696" s="45">
        <v>2.61</v>
      </c>
      <c r="K696" s="45">
        <v>0.9</v>
      </c>
      <c r="L696" s="45">
        <v>0.4</v>
      </c>
      <c r="M696" s="45">
        <v>0.02</v>
      </c>
      <c r="N696" s="45">
        <v>1.37</v>
      </c>
      <c r="O696" s="45">
        <v>0.67</v>
      </c>
      <c r="P696" s="45">
        <v>3.24</v>
      </c>
      <c r="Q696" s="45">
        <v>0.82</v>
      </c>
      <c r="R696" s="45">
        <v>0.47</v>
      </c>
      <c r="S696" s="45">
        <v>0</v>
      </c>
      <c r="T696" s="45">
        <v>0</v>
      </c>
      <c r="U696" s="45">
        <v>1.1000000000000001</v>
      </c>
      <c r="V696" s="45">
        <v>0.44</v>
      </c>
      <c r="W696" s="45">
        <v>0.81</v>
      </c>
      <c r="X696" s="45">
        <v>0.16</v>
      </c>
      <c r="Y696" s="45">
        <v>0.56000000000000005</v>
      </c>
      <c r="Z696" s="45">
        <v>0.37</v>
      </c>
      <c r="AA696" s="15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  <c r="AS696" s="3"/>
      <c r="AT696" s="3"/>
      <c r="AU696" s="3"/>
      <c r="AV696" s="3"/>
      <c r="AW696" s="3"/>
      <c r="AX696" s="3"/>
      <c r="AY696" s="3"/>
      <c r="AZ696" s="3"/>
      <c r="BA696" s="3"/>
      <c r="BB696" s="3"/>
      <c r="BC696" s="3"/>
      <c r="BD696" s="3"/>
      <c r="BE696" s="3"/>
      <c r="BF696" s="3"/>
      <c r="BG696" s="3"/>
      <c r="BH696" s="3"/>
      <c r="BI696" s="3"/>
      <c r="BJ696" s="3"/>
      <c r="BK696" s="3"/>
      <c r="BL696" s="3"/>
      <c r="BM696" s="55"/>
    </row>
    <row r="697" spans="1:65">
      <c r="B697" s="31"/>
      <c r="C697" s="20"/>
      <c r="D697" s="20"/>
      <c r="E697" s="20"/>
      <c r="F697" s="20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  <c r="BM697" s="55"/>
    </row>
    <row r="698" spans="1:65" ht="15">
      <c r="B698" s="8" t="s">
        <v>520</v>
      </c>
      <c r="BM698" s="28" t="s">
        <v>278</v>
      </c>
    </row>
    <row r="699" spans="1:65" ht="15">
      <c r="A699" s="25" t="s">
        <v>124</v>
      </c>
      <c r="B699" s="18" t="s">
        <v>111</v>
      </c>
      <c r="C699" s="15" t="s">
        <v>112</v>
      </c>
      <c r="D699" s="16" t="s">
        <v>230</v>
      </c>
      <c r="E699" s="17" t="s">
        <v>230</v>
      </c>
      <c r="F699" s="17" t="s">
        <v>230</v>
      </c>
      <c r="G699" s="17" t="s">
        <v>230</v>
      </c>
      <c r="H699" s="17" t="s">
        <v>230</v>
      </c>
      <c r="I699" s="17" t="s">
        <v>230</v>
      </c>
      <c r="J699" s="17" t="s">
        <v>230</v>
      </c>
      <c r="K699" s="15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  <c r="AU699" s="3"/>
      <c r="AV699" s="3"/>
      <c r="AW699" s="3"/>
      <c r="AX699" s="3"/>
      <c r="AY699" s="3"/>
      <c r="AZ699" s="3"/>
      <c r="BA699" s="3"/>
      <c r="BB699" s="3"/>
      <c r="BC699" s="3"/>
      <c r="BD699" s="3"/>
      <c r="BE699" s="3"/>
      <c r="BF699" s="3"/>
      <c r="BG699" s="3"/>
      <c r="BH699" s="3"/>
      <c r="BI699" s="3"/>
      <c r="BJ699" s="3"/>
      <c r="BK699" s="3"/>
      <c r="BL699" s="3"/>
      <c r="BM699" s="28">
        <v>1</v>
      </c>
    </row>
    <row r="700" spans="1:65">
      <c r="A700" s="30"/>
      <c r="B700" s="19" t="s">
        <v>231</v>
      </c>
      <c r="C700" s="9" t="s">
        <v>231</v>
      </c>
      <c r="D700" s="151" t="s">
        <v>234</v>
      </c>
      <c r="E700" s="152" t="s">
        <v>239</v>
      </c>
      <c r="F700" s="152" t="s">
        <v>240</v>
      </c>
      <c r="G700" s="152" t="s">
        <v>242</v>
      </c>
      <c r="H700" s="152" t="s">
        <v>244</v>
      </c>
      <c r="I700" s="152" t="s">
        <v>245</v>
      </c>
      <c r="J700" s="152" t="s">
        <v>247</v>
      </c>
      <c r="K700" s="15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  <c r="AS700" s="3"/>
      <c r="AT700" s="3"/>
      <c r="AU700" s="3"/>
      <c r="AV700" s="3"/>
      <c r="AW700" s="3"/>
      <c r="AX700" s="3"/>
      <c r="AY700" s="3"/>
      <c r="AZ700" s="3"/>
      <c r="BA700" s="3"/>
      <c r="BB700" s="3"/>
      <c r="BC700" s="3"/>
      <c r="BD700" s="3"/>
      <c r="BE700" s="3"/>
      <c r="BF700" s="3"/>
      <c r="BG700" s="3"/>
      <c r="BH700" s="3"/>
      <c r="BI700" s="3"/>
      <c r="BJ700" s="3"/>
      <c r="BK700" s="3"/>
      <c r="BL700" s="3"/>
      <c r="BM700" s="28" t="s">
        <v>83</v>
      </c>
    </row>
    <row r="701" spans="1:65">
      <c r="A701" s="30"/>
      <c r="B701" s="19"/>
      <c r="C701" s="9"/>
      <c r="D701" s="10" t="s">
        <v>279</v>
      </c>
      <c r="E701" s="11" t="s">
        <v>279</v>
      </c>
      <c r="F701" s="11" t="s">
        <v>279</v>
      </c>
      <c r="G701" s="11" t="s">
        <v>279</v>
      </c>
      <c r="H701" s="11" t="s">
        <v>279</v>
      </c>
      <c r="I701" s="11" t="s">
        <v>282</v>
      </c>
      <c r="J701" s="11" t="s">
        <v>279</v>
      </c>
      <c r="K701" s="15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  <c r="AS701" s="3"/>
      <c r="AT701" s="3"/>
      <c r="AU701" s="3"/>
      <c r="AV701" s="3"/>
      <c r="AW701" s="3"/>
      <c r="AX701" s="3"/>
      <c r="AY701" s="3"/>
      <c r="AZ701" s="3"/>
      <c r="BA701" s="3"/>
      <c r="BB701" s="3"/>
      <c r="BC701" s="3"/>
      <c r="BD701" s="3"/>
      <c r="BE701" s="3"/>
      <c r="BF701" s="3"/>
      <c r="BG701" s="3"/>
      <c r="BH701" s="3"/>
      <c r="BI701" s="3"/>
      <c r="BJ701" s="3"/>
      <c r="BK701" s="3"/>
      <c r="BL701" s="3"/>
      <c r="BM701" s="28">
        <v>2</v>
      </c>
    </row>
    <row r="702" spans="1:65">
      <c r="A702" s="30"/>
      <c r="B702" s="19"/>
      <c r="C702" s="9"/>
      <c r="D702" s="26" t="s">
        <v>292</v>
      </c>
      <c r="E702" s="26" t="s">
        <v>117</v>
      </c>
      <c r="F702" s="26" t="s">
        <v>269</v>
      </c>
      <c r="G702" s="26" t="s">
        <v>291</v>
      </c>
      <c r="H702" s="26" t="s">
        <v>117</v>
      </c>
      <c r="I702" s="26" t="s">
        <v>294</v>
      </c>
      <c r="J702" s="26" t="s">
        <v>294</v>
      </c>
      <c r="K702" s="15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  <c r="AU702" s="3"/>
      <c r="AV702" s="3"/>
      <c r="AW702" s="3"/>
      <c r="AX702" s="3"/>
      <c r="AY702" s="3"/>
      <c r="AZ702" s="3"/>
      <c r="BA702" s="3"/>
      <c r="BB702" s="3"/>
      <c r="BC702" s="3"/>
      <c r="BD702" s="3"/>
      <c r="BE702" s="3"/>
      <c r="BF702" s="3"/>
      <c r="BG702" s="3"/>
      <c r="BH702" s="3"/>
      <c r="BI702" s="3"/>
      <c r="BJ702" s="3"/>
      <c r="BK702" s="3"/>
      <c r="BL702" s="3"/>
      <c r="BM702" s="28">
        <v>2</v>
      </c>
    </row>
    <row r="703" spans="1:65">
      <c r="A703" s="30"/>
      <c r="B703" s="18">
        <v>1</v>
      </c>
      <c r="C703" s="14">
        <v>1</v>
      </c>
      <c r="D703" s="22">
        <v>10</v>
      </c>
      <c r="E703" s="147" t="s">
        <v>102</v>
      </c>
      <c r="F703" s="147" t="s">
        <v>96</v>
      </c>
      <c r="G703" s="22">
        <v>9</v>
      </c>
      <c r="H703" s="147" t="s">
        <v>105</v>
      </c>
      <c r="I703" s="147" t="s">
        <v>96</v>
      </c>
      <c r="J703" s="154">
        <v>11</v>
      </c>
      <c r="K703" s="15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  <c r="AU703" s="3"/>
      <c r="AV703" s="3"/>
      <c r="AW703" s="3"/>
      <c r="AX703" s="3"/>
      <c r="AY703" s="3"/>
      <c r="AZ703" s="3"/>
      <c r="BA703" s="3"/>
      <c r="BB703" s="3"/>
      <c r="BC703" s="3"/>
      <c r="BD703" s="3"/>
      <c r="BE703" s="3"/>
      <c r="BF703" s="3"/>
      <c r="BG703" s="3"/>
      <c r="BH703" s="3"/>
      <c r="BI703" s="3"/>
      <c r="BJ703" s="3"/>
      <c r="BK703" s="3"/>
      <c r="BL703" s="3"/>
      <c r="BM703" s="28">
        <v>1</v>
      </c>
    </row>
    <row r="704" spans="1:65">
      <c r="A704" s="30"/>
      <c r="B704" s="19">
        <v>1</v>
      </c>
      <c r="C704" s="9">
        <v>2</v>
      </c>
      <c r="D704" s="11">
        <v>10</v>
      </c>
      <c r="E704" s="148" t="s">
        <v>102</v>
      </c>
      <c r="F704" s="148" t="s">
        <v>96</v>
      </c>
      <c r="G704" s="11">
        <v>9</v>
      </c>
      <c r="H704" s="148" t="s">
        <v>105</v>
      </c>
      <c r="I704" s="148" t="s">
        <v>96</v>
      </c>
      <c r="J704" s="11" t="s">
        <v>96</v>
      </c>
      <c r="K704" s="15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  <c r="AV704" s="3"/>
      <c r="AW704" s="3"/>
      <c r="AX704" s="3"/>
      <c r="AY704" s="3"/>
      <c r="AZ704" s="3"/>
      <c r="BA704" s="3"/>
      <c r="BB704" s="3"/>
      <c r="BC704" s="3"/>
      <c r="BD704" s="3"/>
      <c r="BE704" s="3"/>
      <c r="BF704" s="3"/>
      <c r="BG704" s="3"/>
      <c r="BH704" s="3"/>
      <c r="BI704" s="3"/>
      <c r="BJ704" s="3"/>
      <c r="BK704" s="3"/>
      <c r="BL704" s="3"/>
      <c r="BM704" s="28">
        <v>1</v>
      </c>
    </row>
    <row r="705" spans="1:65">
      <c r="A705" s="30"/>
      <c r="B705" s="19">
        <v>1</v>
      </c>
      <c r="C705" s="9">
        <v>3</v>
      </c>
      <c r="D705" s="11">
        <v>5</v>
      </c>
      <c r="E705" s="148" t="s">
        <v>102</v>
      </c>
      <c r="F705" s="148" t="s">
        <v>96</v>
      </c>
      <c r="G705" s="11">
        <v>9</v>
      </c>
      <c r="H705" s="148" t="s">
        <v>105</v>
      </c>
      <c r="I705" s="148" t="s">
        <v>96</v>
      </c>
      <c r="J705" s="11" t="s">
        <v>96</v>
      </c>
      <c r="K705" s="15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  <c r="AU705" s="3"/>
      <c r="AV705" s="3"/>
      <c r="AW705" s="3"/>
      <c r="AX705" s="3"/>
      <c r="AY705" s="3"/>
      <c r="AZ705" s="3"/>
      <c r="BA705" s="3"/>
      <c r="BB705" s="3"/>
      <c r="BC705" s="3"/>
      <c r="BD705" s="3"/>
      <c r="BE705" s="3"/>
      <c r="BF705" s="3"/>
      <c r="BG705" s="3"/>
      <c r="BH705" s="3"/>
      <c r="BI705" s="3"/>
      <c r="BJ705" s="3"/>
      <c r="BK705" s="3"/>
      <c r="BL705" s="3"/>
      <c r="BM705" s="28">
        <v>16</v>
      </c>
    </row>
    <row r="706" spans="1:65">
      <c r="A706" s="30"/>
      <c r="B706" s="19">
        <v>1</v>
      </c>
      <c r="C706" s="9">
        <v>4</v>
      </c>
      <c r="D706" s="11">
        <v>5</v>
      </c>
      <c r="E706" s="148" t="s">
        <v>102</v>
      </c>
      <c r="F706" s="148" t="s">
        <v>96</v>
      </c>
      <c r="G706" s="11">
        <v>12</v>
      </c>
      <c r="H706" s="148" t="s">
        <v>105</v>
      </c>
      <c r="I706" s="148" t="s">
        <v>96</v>
      </c>
      <c r="J706" s="11" t="s">
        <v>96</v>
      </c>
      <c r="K706" s="15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  <c r="AS706" s="3"/>
      <c r="AT706" s="3"/>
      <c r="AU706" s="3"/>
      <c r="AV706" s="3"/>
      <c r="AW706" s="3"/>
      <c r="AX706" s="3"/>
      <c r="AY706" s="3"/>
      <c r="AZ706" s="3"/>
      <c r="BA706" s="3"/>
      <c r="BB706" s="3"/>
      <c r="BC706" s="3"/>
      <c r="BD706" s="3"/>
      <c r="BE706" s="3"/>
      <c r="BF706" s="3"/>
      <c r="BG706" s="3"/>
      <c r="BH706" s="3"/>
      <c r="BI706" s="3"/>
      <c r="BJ706" s="3"/>
      <c r="BK706" s="3"/>
      <c r="BL706" s="3"/>
      <c r="BM706" s="28">
        <v>7.1666666666666696</v>
      </c>
    </row>
    <row r="707" spans="1:65">
      <c r="A707" s="30"/>
      <c r="B707" s="19">
        <v>1</v>
      </c>
      <c r="C707" s="9">
        <v>5</v>
      </c>
      <c r="D707" s="11">
        <v>5</v>
      </c>
      <c r="E707" s="148" t="s">
        <v>102</v>
      </c>
      <c r="F707" s="148" t="s">
        <v>96</v>
      </c>
      <c r="G707" s="11">
        <v>10</v>
      </c>
      <c r="H707" s="148" t="s">
        <v>105</v>
      </c>
      <c r="I707" s="148" t="s">
        <v>96</v>
      </c>
      <c r="J707" s="11" t="s">
        <v>96</v>
      </c>
      <c r="K707" s="15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  <c r="AS707" s="3"/>
      <c r="AT707" s="3"/>
      <c r="AU707" s="3"/>
      <c r="AV707" s="3"/>
      <c r="AW707" s="3"/>
      <c r="AX707" s="3"/>
      <c r="AY707" s="3"/>
      <c r="AZ707" s="3"/>
      <c r="BA707" s="3"/>
      <c r="BB707" s="3"/>
      <c r="BC707" s="3"/>
      <c r="BD707" s="3"/>
      <c r="BE707" s="3"/>
      <c r="BF707" s="3"/>
      <c r="BG707" s="3"/>
      <c r="BH707" s="3"/>
      <c r="BI707" s="3"/>
      <c r="BJ707" s="3"/>
      <c r="BK707" s="3"/>
      <c r="BL707" s="3"/>
      <c r="BM707" s="28">
        <v>9</v>
      </c>
    </row>
    <row r="708" spans="1:65">
      <c r="A708" s="30"/>
      <c r="B708" s="19">
        <v>1</v>
      </c>
      <c r="C708" s="9">
        <v>6</v>
      </c>
      <c r="D708" s="11">
        <v>5</v>
      </c>
      <c r="E708" s="148" t="s">
        <v>102</v>
      </c>
      <c r="F708" s="148" t="s">
        <v>96</v>
      </c>
      <c r="G708" s="11">
        <v>10</v>
      </c>
      <c r="H708" s="148" t="s">
        <v>105</v>
      </c>
      <c r="I708" s="148" t="s">
        <v>96</v>
      </c>
      <c r="J708" s="11" t="s">
        <v>96</v>
      </c>
      <c r="K708" s="15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  <c r="AS708" s="3"/>
      <c r="AT708" s="3"/>
      <c r="AU708" s="3"/>
      <c r="AV708" s="3"/>
      <c r="AW708" s="3"/>
      <c r="AX708" s="3"/>
      <c r="AY708" s="3"/>
      <c r="AZ708" s="3"/>
      <c r="BA708" s="3"/>
      <c r="BB708" s="3"/>
      <c r="BC708" s="3"/>
      <c r="BD708" s="3"/>
      <c r="BE708" s="3"/>
      <c r="BF708" s="3"/>
      <c r="BG708" s="3"/>
      <c r="BH708" s="3"/>
      <c r="BI708" s="3"/>
      <c r="BJ708" s="3"/>
      <c r="BK708" s="3"/>
      <c r="BL708" s="3"/>
      <c r="BM708" s="55"/>
    </row>
    <row r="709" spans="1:65">
      <c r="A709" s="30"/>
      <c r="B709" s="20" t="s">
        <v>272</v>
      </c>
      <c r="C709" s="12"/>
      <c r="D709" s="23">
        <v>6.666666666666667</v>
      </c>
      <c r="E709" s="23" t="s">
        <v>671</v>
      </c>
      <c r="F709" s="23" t="s">
        <v>671</v>
      </c>
      <c r="G709" s="23">
        <v>9.8333333333333339</v>
      </c>
      <c r="H709" s="23" t="s">
        <v>671</v>
      </c>
      <c r="I709" s="23" t="s">
        <v>671</v>
      </c>
      <c r="J709" s="23">
        <v>11</v>
      </c>
      <c r="K709" s="15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  <c r="AS709" s="3"/>
      <c r="AT709" s="3"/>
      <c r="AU709" s="3"/>
      <c r="AV709" s="3"/>
      <c r="AW709" s="3"/>
      <c r="AX709" s="3"/>
      <c r="AY709" s="3"/>
      <c r="AZ709" s="3"/>
      <c r="BA709" s="3"/>
      <c r="BB709" s="3"/>
      <c r="BC709" s="3"/>
      <c r="BD709" s="3"/>
      <c r="BE709" s="3"/>
      <c r="BF709" s="3"/>
      <c r="BG709" s="3"/>
      <c r="BH709" s="3"/>
      <c r="BI709" s="3"/>
      <c r="BJ709" s="3"/>
      <c r="BK709" s="3"/>
      <c r="BL709" s="3"/>
      <c r="BM709" s="55"/>
    </row>
    <row r="710" spans="1:65">
      <c r="A710" s="30"/>
      <c r="B710" s="3" t="s">
        <v>273</v>
      </c>
      <c r="C710" s="29"/>
      <c r="D710" s="11">
        <v>5</v>
      </c>
      <c r="E710" s="11" t="s">
        <v>671</v>
      </c>
      <c r="F710" s="11" t="s">
        <v>671</v>
      </c>
      <c r="G710" s="11">
        <v>9.5</v>
      </c>
      <c r="H710" s="11" t="s">
        <v>671</v>
      </c>
      <c r="I710" s="11" t="s">
        <v>671</v>
      </c>
      <c r="J710" s="11">
        <v>11</v>
      </c>
      <c r="K710" s="15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  <c r="AU710" s="3"/>
      <c r="AV710" s="3"/>
      <c r="AW710" s="3"/>
      <c r="AX710" s="3"/>
      <c r="AY710" s="3"/>
      <c r="AZ710" s="3"/>
      <c r="BA710" s="3"/>
      <c r="BB710" s="3"/>
      <c r="BC710" s="3"/>
      <c r="BD710" s="3"/>
      <c r="BE710" s="3"/>
      <c r="BF710" s="3"/>
      <c r="BG710" s="3"/>
      <c r="BH710" s="3"/>
      <c r="BI710" s="3"/>
      <c r="BJ710" s="3"/>
      <c r="BK710" s="3"/>
      <c r="BL710" s="3"/>
      <c r="BM710" s="55"/>
    </row>
    <row r="711" spans="1:65">
      <c r="A711" s="30"/>
      <c r="B711" s="3" t="s">
        <v>274</v>
      </c>
      <c r="C711" s="29"/>
      <c r="D711" s="24">
        <v>2.5819888974716103</v>
      </c>
      <c r="E711" s="24" t="s">
        <v>671</v>
      </c>
      <c r="F711" s="24" t="s">
        <v>671</v>
      </c>
      <c r="G711" s="24">
        <v>1.1690451944500153</v>
      </c>
      <c r="H711" s="24" t="s">
        <v>671</v>
      </c>
      <c r="I711" s="24" t="s">
        <v>671</v>
      </c>
      <c r="J711" s="24" t="s">
        <v>671</v>
      </c>
      <c r="K711" s="15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"/>
      <c r="AV711" s="3"/>
      <c r="AW711" s="3"/>
      <c r="AX711" s="3"/>
      <c r="AY711" s="3"/>
      <c r="AZ711" s="3"/>
      <c r="BA711" s="3"/>
      <c r="BB711" s="3"/>
      <c r="BC711" s="3"/>
      <c r="BD711" s="3"/>
      <c r="BE711" s="3"/>
      <c r="BF711" s="3"/>
      <c r="BG711" s="3"/>
      <c r="BH711" s="3"/>
      <c r="BI711" s="3"/>
      <c r="BJ711" s="3"/>
      <c r="BK711" s="3"/>
      <c r="BL711" s="3"/>
      <c r="BM711" s="55"/>
    </row>
    <row r="712" spans="1:65">
      <c r="A712" s="30"/>
      <c r="B712" s="3" t="s">
        <v>87</v>
      </c>
      <c r="C712" s="29"/>
      <c r="D712" s="13">
        <v>0.38729833462074154</v>
      </c>
      <c r="E712" s="13" t="s">
        <v>671</v>
      </c>
      <c r="F712" s="13" t="s">
        <v>671</v>
      </c>
      <c r="G712" s="13">
        <v>0.11888595197796765</v>
      </c>
      <c r="H712" s="13" t="s">
        <v>671</v>
      </c>
      <c r="I712" s="13" t="s">
        <v>671</v>
      </c>
      <c r="J712" s="13" t="s">
        <v>671</v>
      </c>
      <c r="K712" s="15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  <c r="AV712" s="3"/>
      <c r="AW712" s="3"/>
      <c r="AX712" s="3"/>
      <c r="AY712" s="3"/>
      <c r="AZ712" s="3"/>
      <c r="BA712" s="3"/>
      <c r="BB712" s="3"/>
      <c r="BC712" s="3"/>
      <c r="BD712" s="3"/>
      <c r="BE712" s="3"/>
      <c r="BF712" s="3"/>
      <c r="BG712" s="3"/>
      <c r="BH712" s="3"/>
      <c r="BI712" s="3"/>
      <c r="BJ712" s="3"/>
      <c r="BK712" s="3"/>
      <c r="BL712" s="3"/>
      <c r="BM712" s="55"/>
    </row>
    <row r="713" spans="1:65">
      <c r="A713" s="30"/>
      <c r="B713" s="3" t="s">
        <v>275</v>
      </c>
      <c r="C713" s="29"/>
      <c r="D713" s="13">
        <v>-6.9767441860465462E-2</v>
      </c>
      <c r="E713" s="13" t="s">
        <v>671</v>
      </c>
      <c r="F713" s="13" t="s">
        <v>671</v>
      </c>
      <c r="G713" s="13">
        <v>0.3720930232558135</v>
      </c>
      <c r="H713" s="13" t="s">
        <v>671</v>
      </c>
      <c r="I713" s="13" t="s">
        <v>671</v>
      </c>
      <c r="J713" s="13">
        <v>0.53488372093023195</v>
      </c>
      <c r="K713" s="15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  <c r="AV713" s="3"/>
      <c r="AW713" s="3"/>
      <c r="AX713" s="3"/>
      <c r="AY713" s="3"/>
      <c r="AZ713" s="3"/>
      <c r="BA713" s="3"/>
      <c r="BB713" s="3"/>
      <c r="BC713" s="3"/>
      <c r="BD713" s="3"/>
      <c r="BE713" s="3"/>
      <c r="BF713" s="3"/>
      <c r="BG713" s="3"/>
      <c r="BH713" s="3"/>
      <c r="BI713" s="3"/>
      <c r="BJ713" s="3"/>
      <c r="BK713" s="3"/>
      <c r="BL713" s="3"/>
      <c r="BM713" s="55"/>
    </row>
    <row r="714" spans="1:65">
      <c r="A714" s="30"/>
      <c r="B714" s="46" t="s">
        <v>276</v>
      </c>
      <c r="C714" s="47"/>
      <c r="D714" s="45">
        <v>0.45</v>
      </c>
      <c r="E714" s="45">
        <v>12.81</v>
      </c>
      <c r="F714" s="45">
        <v>0.67</v>
      </c>
      <c r="G714" s="45">
        <v>2.58</v>
      </c>
      <c r="H714" s="45">
        <v>2.36</v>
      </c>
      <c r="I714" s="45">
        <v>0.67</v>
      </c>
      <c r="J714" s="45">
        <v>0</v>
      </c>
      <c r="K714" s="15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  <c r="AS714" s="3"/>
      <c r="AT714" s="3"/>
      <c r="AU714" s="3"/>
      <c r="AV714" s="3"/>
      <c r="AW714" s="3"/>
      <c r="AX714" s="3"/>
      <c r="AY714" s="3"/>
      <c r="AZ714" s="3"/>
      <c r="BA714" s="3"/>
      <c r="BB714" s="3"/>
      <c r="BC714" s="3"/>
      <c r="BD714" s="3"/>
      <c r="BE714" s="3"/>
      <c r="BF714" s="3"/>
      <c r="BG714" s="3"/>
      <c r="BH714" s="3"/>
      <c r="BI714" s="3"/>
      <c r="BJ714" s="3"/>
      <c r="BK714" s="3"/>
      <c r="BL714" s="3"/>
      <c r="BM714" s="55"/>
    </row>
    <row r="715" spans="1:65">
      <c r="B715" s="31"/>
      <c r="C715" s="20"/>
      <c r="D715" s="20"/>
      <c r="E715" s="20"/>
      <c r="F715" s="20"/>
      <c r="G715" s="20"/>
      <c r="H715" s="20"/>
      <c r="I715" s="20"/>
      <c r="J715" s="20"/>
      <c r="BM715" s="55"/>
    </row>
    <row r="716" spans="1:65" ht="15">
      <c r="B716" s="8" t="s">
        <v>521</v>
      </c>
      <c r="BM716" s="28" t="s">
        <v>67</v>
      </c>
    </row>
    <row r="717" spans="1:65" ht="15">
      <c r="A717" s="25" t="s">
        <v>40</v>
      </c>
      <c r="B717" s="18" t="s">
        <v>111</v>
      </c>
      <c r="C717" s="15" t="s">
        <v>112</v>
      </c>
      <c r="D717" s="16" t="s">
        <v>230</v>
      </c>
      <c r="E717" s="17" t="s">
        <v>230</v>
      </c>
      <c r="F717" s="17" t="s">
        <v>230</v>
      </c>
      <c r="G717" s="17" t="s">
        <v>230</v>
      </c>
      <c r="H717" s="17" t="s">
        <v>230</v>
      </c>
      <c r="I717" s="17" t="s">
        <v>230</v>
      </c>
      <c r="J717" s="17" t="s">
        <v>230</v>
      </c>
      <c r="K717" s="17" t="s">
        <v>230</v>
      </c>
      <c r="L717" s="15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  <c r="AS717" s="3"/>
      <c r="AT717" s="3"/>
      <c r="AU717" s="3"/>
      <c r="AV717" s="3"/>
      <c r="AW717" s="3"/>
      <c r="AX717" s="3"/>
      <c r="AY717" s="3"/>
      <c r="AZ717" s="3"/>
      <c r="BA717" s="3"/>
      <c r="BB717" s="3"/>
      <c r="BC717" s="3"/>
      <c r="BD717" s="3"/>
      <c r="BE717" s="3"/>
      <c r="BF717" s="3"/>
      <c r="BG717" s="3"/>
      <c r="BH717" s="3"/>
      <c r="BI717" s="3"/>
      <c r="BJ717" s="3"/>
      <c r="BK717" s="3"/>
      <c r="BL717" s="3"/>
      <c r="BM717" s="28">
        <v>1</v>
      </c>
    </row>
    <row r="718" spans="1:65">
      <c r="A718" s="30"/>
      <c r="B718" s="19" t="s">
        <v>231</v>
      </c>
      <c r="C718" s="9" t="s">
        <v>231</v>
      </c>
      <c r="D718" s="151" t="s">
        <v>234</v>
      </c>
      <c r="E718" s="152" t="s">
        <v>239</v>
      </c>
      <c r="F718" s="152" t="s">
        <v>240</v>
      </c>
      <c r="G718" s="152" t="s">
        <v>242</v>
      </c>
      <c r="H718" s="152" t="s">
        <v>244</v>
      </c>
      <c r="I718" s="152" t="s">
        <v>246</v>
      </c>
      <c r="J718" s="152" t="s">
        <v>248</v>
      </c>
      <c r="K718" s="152" t="s">
        <v>251</v>
      </c>
      <c r="L718" s="15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  <c r="AS718" s="3"/>
      <c r="AT718" s="3"/>
      <c r="AU718" s="3"/>
      <c r="AV718" s="3"/>
      <c r="AW718" s="3"/>
      <c r="AX718" s="3"/>
      <c r="AY718" s="3"/>
      <c r="AZ718" s="3"/>
      <c r="BA718" s="3"/>
      <c r="BB718" s="3"/>
      <c r="BC718" s="3"/>
      <c r="BD718" s="3"/>
      <c r="BE718" s="3"/>
      <c r="BF718" s="3"/>
      <c r="BG718" s="3"/>
      <c r="BH718" s="3"/>
      <c r="BI718" s="3"/>
      <c r="BJ718" s="3"/>
      <c r="BK718" s="3"/>
      <c r="BL718" s="3"/>
      <c r="BM718" s="28" t="s">
        <v>3</v>
      </c>
    </row>
    <row r="719" spans="1:65">
      <c r="A719" s="30"/>
      <c r="B719" s="19"/>
      <c r="C719" s="9"/>
      <c r="D719" s="10" t="s">
        <v>279</v>
      </c>
      <c r="E719" s="11" t="s">
        <v>279</v>
      </c>
      <c r="F719" s="11" t="s">
        <v>279</v>
      </c>
      <c r="G719" s="11" t="s">
        <v>279</v>
      </c>
      <c r="H719" s="11" t="s">
        <v>279</v>
      </c>
      <c r="I719" s="11" t="s">
        <v>279</v>
      </c>
      <c r="J719" s="11" t="s">
        <v>282</v>
      </c>
      <c r="K719" s="11" t="s">
        <v>279</v>
      </c>
      <c r="L719" s="15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  <c r="AU719" s="3"/>
      <c r="AV719" s="3"/>
      <c r="AW719" s="3"/>
      <c r="AX719" s="3"/>
      <c r="AY719" s="3"/>
      <c r="AZ719" s="3"/>
      <c r="BA719" s="3"/>
      <c r="BB719" s="3"/>
      <c r="BC719" s="3"/>
      <c r="BD719" s="3"/>
      <c r="BE719" s="3"/>
      <c r="BF719" s="3"/>
      <c r="BG719" s="3"/>
      <c r="BH719" s="3"/>
      <c r="BI719" s="3"/>
      <c r="BJ719" s="3"/>
      <c r="BK719" s="3"/>
      <c r="BL719" s="3"/>
      <c r="BM719" s="28">
        <v>2</v>
      </c>
    </row>
    <row r="720" spans="1:65">
      <c r="A720" s="30"/>
      <c r="B720" s="19"/>
      <c r="C720" s="9"/>
      <c r="D720" s="26" t="s">
        <v>292</v>
      </c>
      <c r="E720" s="26" t="s">
        <v>117</v>
      </c>
      <c r="F720" s="26" t="s">
        <v>269</v>
      </c>
      <c r="G720" s="26" t="s">
        <v>291</v>
      </c>
      <c r="H720" s="26" t="s">
        <v>117</v>
      </c>
      <c r="I720" s="26" t="s">
        <v>293</v>
      </c>
      <c r="J720" s="26" t="s">
        <v>291</v>
      </c>
      <c r="K720" s="26" t="s">
        <v>295</v>
      </c>
      <c r="L720" s="15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  <c r="AR720" s="3"/>
      <c r="AS720" s="3"/>
      <c r="AT720" s="3"/>
      <c r="AU720" s="3"/>
      <c r="AV720" s="3"/>
      <c r="AW720" s="3"/>
      <c r="AX720" s="3"/>
      <c r="AY720" s="3"/>
      <c r="AZ720" s="3"/>
      <c r="BA720" s="3"/>
      <c r="BB720" s="3"/>
      <c r="BC720" s="3"/>
      <c r="BD720" s="3"/>
      <c r="BE720" s="3"/>
      <c r="BF720" s="3"/>
      <c r="BG720" s="3"/>
      <c r="BH720" s="3"/>
      <c r="BI720" s="3"/>
      <c r="BJ720" s="3"/>
      <c r="BK720" s="3"/>
      <c r="BL720" s="3"/>
      <c r="BM720" s="28">
        <v>3</v>
      </c>
    </row>
    <row r="721" spans="1:65">
      <c r="A721" s="30"/>
      <c r="B721" s="18">
        <v>1</v>
      </c>
      <c r="C721" s="14">
        <v>1</v>
      </c>
      <c r="D721" s="22">
        <v>1.56</v>
      </c>
      <c r="E721" s="147">
        <v>1.4</v>
      </c>
      <c r="F721" s="22">
        <v>1.24</v>
      </c>
      <c r="G721" s="22">
        <v>1.452</v>
      </c>
      <c r="H721" s="22">
        <v>1.55</v>
      </c>
      <c r="I721" s="22">
        <v>1.39</v>
      </c>
      <c r="J721" s="147">
        <v>1.6</v>
      </c>
      <c r="K721" s="22">
        <v>1.36</v>
      </c>
      <c r="L721" s="15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3"/>
      <c r="AS721" s="3"/>
      <c r="AT721" s="3"/>
      <c r="AU721" s="3"/>
      <c r="AV721" s="3"/>
      <c r="AW721" s="3"/>
      <c r="AX721" s="3"/>
      <c r="AY721" s="3"/>
      <c r="AZ721" s="3"/>
      <c r="BA721" s="3"/>
      <c r="BB721" s="3"/>
      <c r="BC721" s="3"/>
      <c r="BD721" s="3"/>
      <c r="BE721" s="3"/>
      <c r="BF721" s="3"/>
      <c r="BG721" s="3"/>
      <c r="BH721" s="3"/>
      <c r="BI721" s="3"/>
      <c r="BJ721" s="3"/>
      <c r="BK721" s="3"/>
      <c r="BL721" s="3"/>
      <c r="BM721" s="28">
        <v>1</v>
      </c>
    </row>
    <row r="722" spans="1:65">
      <c r="A722" s="30"/>
      <c r="B722" s="19">
        <v>1</v>
      </c>
      <c r="C722" s="9">
        <v>2</v>
      </c>
      <c r="D722" s="11">
        <v>1.55</v>
      </c>
      <c r="E722" s="148">
        <v>1.3</v>
      </c>
      <c r="F722" s="11">
        <v>1.24</v>
      </c>
      <c r="G722" s="11">
        <v>1.468</v>
      </c>
      <c r="H722" s="11">
        <v>1.55</v>
      </c>
      <c r="I722" s="11">
        <v>1.37</v>
      </c>
      <c r="J722" s="148">
        <v>1.8</v>
      </c>
      <c r="K722" s="11">
        <v>1.32</v>
      </c>
      <c r="L722" s="15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  <c r="AS722" s="3"/>
      <c r="AT722" s="3"/>
      <c r="AU722" s="3"/>
      <c r="AV722" s="3"/>
      <c r="AW722" s="3"/>
      <c r="AX722" s="3"/>
      <c r="AY722" s="3"/>
      <c r="AZ722" s="3"/>
      <c r="BA722" s="3"/>
      <c r="BB722" s="3"/>
      <c r="BC722" s="3"/>
      <c r="BD722" s="3"/>
      <c r="BE722" s="3"/>
      <c r="BF722" s="3"/>
      <c r="BG722" s="3"/>
      <c r="BH722" s="3"/>
      <c r="BI722" s="3"/>
      <c r="BJ722" s="3"/>
      <c r="BK722" s="3"/>
      <c r="BL722" s="3"/>
      <c r="BM722" s="28">
        <v>29</v>
      </c>
    </row>
    <row r="723" spans="1:65">
      <c r="A723" s="30"/>
      <c r="B723" s="19">
        <v>1</v>
      </c>
      <c r="C723" s="9">
        <v>3</v>
      </c>
      <c r="D723" s="11">
        <v>1.56</v>
      </c>
      <c r="E723" s="148">
        <v>1.4</v>
      </c>
      <c r="F723" s="11">
        <v>1.2</v>
      </c>
      <c r="G723" s="11">
        <v>1.4830000000000001</v>
      </c>
      <c r="H723" s="11">
        <v>1.57</v>
      </c>
      <c r="I723" s="11">
        <v>1.31</v>
      </c>
      <c r="J723" s="148">
        <v>1.9</v>
      </c>
      <c r="K723" s="11">
        <v>1.36</v>
      </c>
      <c r="L723" s="15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  <c r="AS723" s="3"/>
      <c r="AT723" s="3"/>
      <c r="AU723" s="3"/>
      <c r="AV723" s="3"/>
      <c r="AW723" s="3"/>
      <c r="AX723" s="3"/>
      <c r="AY723" s="3"/>
      <c r="AZ723" s="3"/>
      <c r="BA723" s="3"/>
      <c r="BB723" s="3"/>
      <c r="BC723" s="3"/>
      <c r="BD723" s="3"/>
      <c r="BE723" s="3"/>
      <c r="BF723" s="3"/>
      <c r="BG723" s="3"/>
      <c r="BH723" s="3"/>
      <c r="BI723" s="3"/>
      <c r="BJ723" s="3"/>
      <c r="BK723" s="3"/>
      <c r="BL723" s="3"/>
      <c r="BM723" s="28">
        <v>16</v>
      </c>
    </row>
    <row r="724" spans="1:65">
      <c r="A724" s="30"/>
      <c r="B724" s="19">
        <v>1</v>
      </c>
      <c r="C724" s="9">
        <v>4</v>
      </c>
      <c r="D724" s="11">
        <v>1.6</v>
      </c>
      <c r="E724" s="148">
        <v>1.3</v>
      </c>
      <c r="F724" s="11">
        <v>1.22</v>
      </c>
      <c r="G724" s="11">
        <v>1.427</v>
      </c>
      <c r="H724" s="11">
        <v>1.57</v>
      </c>
      <c r="I724" s="11">
        <v>1.32</v>
      </c>
      <c r="J724" s="148">
        <v>1.7</v>
      </c>
      <c r="K724" s="11">
        <v>1.24</v>
      </c>
      <c r="L724" s="15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  <c r="AS724" s="3"/>
      <c r="AT724" s="3"/>
      <c r="AU724" s="3"/>
      <c r="AV724" s="3"/>
      <c r="AW724" s="3"/>
      <c r="AX724" s="3"/>
      <c r="AY724" s="3"/>
      <c r="AZ724" s="3"/>
      <c r="BA724" s="3"/>
      <c r="BB724" s="3"/>
      <c r="BC724" s="3"/>
      <c r="BD724" s="3"/>
      <c r="BE724" s="3"/>
      <c r="BF724" s="3"/>
      <c r="BG724" s="3"/>
      <c r="BH724" s="3"/>
      <c r="BI724" s="3"/>
      <c r="BJ724" s="3"/>
      <c r="BK724" s="3"/>
      <c r="BL724" s="3"/>
      <c r="BM724" s="28">
        <v>1.4120000000000001</v>
      </c>
    </row>
    <row r="725" spans="1:65">
      <c r="A725" s="30"/>
      <c r="B725" s="19">
        <v>1</v>
      </c>
      <c r="C725" s="9">
        <v>5</v>
      </c>
      <c r="D725" s="11">
        <v>1.58</v>
      </c>
      <c r="E725" s="148">
        <v>1.5</v>
      </c>
      <c r="F725" s="11">
        <v>1.1599999999999999</v>
      </c>
      <c r="G725" s="11">
        <v>1.4410000000000001</v>
      </c>
      <c r="H725" s="11">
        <v>1.59</v>
      </c>
      <c r="I725" s="11">
        <v>1.35</v>
      </c>
      <c r="J725" s="148">
        <v>1.7</v>
      </c>
      <c r="K725" s="11">
        <v>1.4</v>
      </c>
      <c r="L725" s="15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  <c r="AS725" s="3"/>
      <c r="AT725" s="3"/>
      <c r="AU725" s="3"/>
      <c r="AV725" s="3"/>
      <c r="AW725" s="3"/>
      <c r="AX725" s="3"/>
      <c r="AY725" s="3"/>
      <c r="AZ725" s="3"/>
      <c r="BA725" s="3"/>
      <c r="BB725" s="3"/>
      <c r="BC725" s="3"/>
      <c r="BD725" s="3"/>
      <c r="BE725" s="3"/>
      <c r="BF725" s="3"/>
      <c r="BG725" s="3"/>
      <c r="BH725" s="3"/>
      <c r="BI725" s="3"/>
      <c r="BJ725" s="3"/>
      <c r="BK725" s="3"/>
      <c r="BL725" s="3"/>
      <c r="BM725" s="28">
        <v>51</v>
      </c>
    </row>
    <row r="726" spans="1:65">
      <c r="A726" s="30"/>
      <c r="B726" s="19">
        <v>1</v>
      </c>
      <c r="C726" s="9">
        <v>6</v>
      </c>
      <c r="D726" s="11">
        <v>1.57</v>
      </c>
      <c r="E726" s="148">
        <v>1.3</v>
      </c>
      <c r="F726" s="11">
        <v>1.2</v>
      </c>
      <c r="G726" s="11">
        <v>1.4510000000000001</v>
      </c>
      <c r="H726" s="11">
        <v>1.56</v>
      </c>
      <c r="I726" s="11">
        <v>1.32</v>
      </c>
      <c r="J726" s="148">
        <v>1.7</v>
      </c>
      <c r="K726" s="11">
        <v>1.3</v>
      </c>
      <c r="L726" s="15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  <c r="AS726" s="3"/>
      <c r="AT726" s="3"/>
      <c r="AU726" s="3"/>
      <c r="AV726" s="3"/>
      <c r="AW726" s="3"/>
      <c r="AX726" s="3"/>
      <c r="AY726" s="3"/>
      <c r="AZ726" s="3"/>
      <c r="BA726" s="3"/>
      <c r="BB726" s="3"/>
      <c r="BC726" s="3"/>
      <c r="BD726" s="3"/>
      <c r="BE726" s="3"/>
      <c r="BF726" s="3"/>
      <c r="BG726" s="3"/>
      <c r="BH726" s="3"/>
      <c r="BI726" s="3"/>
      <c r="BJ726" s="3"/>
      <c r="BK726" s="3"/>
      <c r="BL726" s="3"/>
      <c r="BM726" s="55"/>
    </row>
    <row r="727" spans="1:65">
      <c r="A727" s="30"/>
      <c r="B727" s="20" t="s">
        <v>272</v>
      </c>
      <c r="C727" s="12"/>
      <c r="D727" s="23">
        <v>1.57</v>
      </c>
      <c r="E727" s="23">
        <v>1.3666666666666665</v>
      </c>
      <c r="F727" s="23">
        <v>1.21</v>
      </c>
      <c r="G727" s="23">
        <v>1.4536666666666667</v>
      </c>
      <c r="H727" s="23">
        <v>1.5650000000000002</v>
      </c>
      <c r="I727" s="23">
        <v>1.3433333333333335</v>
      </c>
      <c r="J727" s="23">
        <v>1.7333333333333334</v>
      </c>
      <c r="K727" s="23">
        <v>1.3299999999999998</v>
      </c>
      <c r="L727" s="15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  <c r="AS727" s="3"/>
      <c r="AT727" s="3"/>
      <c r="AU727" s="3"/>
      <c r="AV727" s="3"/>
      <c r="AW727" s="3"/>
      <c r="AX727" s="3"/>
      <c r="AY727" s="3"/>
      <c r="AZ727" s="3"/>
      <c r="BA727" s="3"/>
      <c r="BB727" s="3"/>
      <c r="BC727" s="3"/>
      <c r="BD727" s="3"/>
      <c r="BE727" s="3"/>
      <c r="BF727" s="3"/>
      <c r="BG727" s="3"/>
      <c r="BH727" s="3"/>
      <c r="BI727" s="3"/>
      <c r="BJ727" s="3"/>
      <c r="BK727" s="3"/>
      <c r="BL727" s="3"/>
      <c r="BM727" s="55"/>
    </row>
    <row r="728" spans="1:65">
      <c r="A728" s="30"/>
      <c r="B728" s="3" t="s">
        <v>273</v>
      </c>
      <c r="C728" s="29"/>
      <c r="D728" s="11">
        <v>1.5649999999999999</v>
      </c>
      <c r="E728" s="11">
        <v>1.35</v>
      </c>
      <c r="F728" s="11">
        <v>1.21</v>
      </c>
      <c r="G728" s="11">
        <v>1.4515</v>
      </c>
      <c r="H728" s="11">
        <v>1.5649999999999999</v>
      </c>
      <c r="I728" s="11">
        <v>1.335</v>
      </c>
      <c r="J728" s="11">
        <v>1.7</v>
      </c>
      <c r="K728" s="11">
        <v>1.34</v>
      </c>
      <c r="L728" s="15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  <c r="AS728" s="3"/>
      <c r="AT728" s="3"/>
      <c r="AU728" s="3"/>
      <c r="AV728" s="3"/>
      <c r="AW728" s="3"/>
      <c r="AX728" s="3"/>
      <c r="AY728" s="3"/>
      <c r="AZ728" s="3"/>
      <c r="BA728" s="3"/>
      <c r="BB728" s="3"/>
      <c r="BC728" s="3"/>
      <c r="BD728" s="3"/>
      <c r="BE728" s="3"/>
      <c r="BF728" s="3"/>
      <c r="BG728" s="3"/>
      <c r="BH728" s="3"/>
      <c r="BI728" s="3"/>
      <c r="BJ728" s="3"/>
      <c r="BK728" s="3"/>
      <c r="BL728" s="3"/>
      <c r="BM728" s="55"/>
    </row>
    <row r="729" spans="1:65">
      <c r="A729" s="30"/>
      <c r="B729" s="3" t="s">
        <v>274</v>
      </c>
      <c r="C729" s="29"/>
      <c r="D729" s="24">
        <v>1.7888543819998333E-2</v>
      </c>
      <c r="E729" s="24">
        <v>8.1649658092772567E-2</v>
      </c>
      <c r="F729" s="24">
        <v>3.0331501776206228E-2</v>
      </c>
      <c r="G729" s="24">
        <v>1.9734909846935374E-2</v>
      </c>
      <c r="H729" s="24">
        <v>1.5165750888103116E-2</v>
      </c>
      <c r="I729" s="24">
        <v>3.204163957519441E-2</v>
      </c>
      <c r="J729" s="24">
        <v>0.10327955589886441</v>
      </c>
      <c r="K729" s="24">
        <v>5.621387729022078E-2</v>
      </c>
      <c r="L729" s="203"/>
      <c r="M729" s="204"/>
      <c r="N729" s="204"/>
      <c r="O729" s="204"/>
      <c r="P729" s="204"/>
      <c r="Q729" s="204"/>
      <c r="R729" s="204"/>
      <c r="S729" s="204"/>
      <c r="T729" s="204"/>
      <c r="U729" s="204"/>
      <c r="V729" s="204"/>
      <c r="W729" s="204"/>
      <c r="X729" s="204"/>
      <c r="Y729" s="204"/>
      <c r="Z729" s="204"/>
      <c r="AA729" s="204"/>
      <c r="AB729" s="204"/>
      <c r="AC729" s="204"/>
      <c r="AD729" s="204"/>
      <c r="AE729" s="204"/>
      <c r="AF729" s="204"/>
      <c r="AG729" s="204"/>
      <c r="AH729" s="204"/>
      <c r="AI729" s="204"/>
      <c r="AJ729" s="204"/>
      <c r="AK729" s="204"/>
      <c r="AL729" s="204"/>
      <c r="AM729" s="204"/>
      <c r="AN729" s="204"/>
      <c r="AO729" s="204"/>
      <c r="AP729" s="204"/>
      <c r="AQ729" s="204"/>
      <c r="AR729" s="204"/>
      <c r="AS729" s="204"/>
      <c r="AT729" s="204"/>
      <c r="AU729" s="204"/>
      <c r="AV729" s="204"/>
      <c r="AW729" s="204"/>
      <c r="AX729" s="204"/>
      <c r="AY729" s="204"/>
      <c r="AZ729" s="204"/>
      <c r="BA729" s="204"/>
      <c r="BB729" s="204"/>
      <c r="BC729" s="204"/>
      <c r="BD729" s="204"/>
      <c r="BE729" s="204"/>
      <c r="BF729" s="204"/>
      <c r="BG729" s="204"/>
      <c r="BH729" s="204"/>
      <c r="BI729" s="204"/>
      <c r="BJ729" s="204"/>
      <c r="BK729" s="204"/>
      <c r="BL729" s="204"/>
      <c r="BM729" s="56"/>
    </row>
    <row r="730" spans="1:65">
      <c r="A730" s="30"/>
      <c r="B730" s="3" t="s">
        <v>87</v>
      </c>
      <c r="C730" s="29"/>
      <c r="D730" s="13">
        <v>1.139397695541295E-2</v>
      </c>
      <c r="E730" s="13">
        <v>5.9743652263004328E-2</v>
      </c>
      <c r="F730" s="13">
        <v>2.506735683983986E-2</v>
      </c>
      <c r="G730" s="13">
        <v>1.3575952657832176E-2</v>
      </c>
      <c r="H730" s="13">
        <v>9.6905756473502323E-3</v>
      </c>
      <c r="I730" s="13">
        <v>2.3852337152750178E-2</v>
      </c>
      <c r="J730" s="13">
        <v>5.9584359172421775E-2</v>
      </c>
      <c r="K730" s="13">
        <v>4.2266073150541948E-2</v>
      </c>
      <c r="L730" s="15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  <c r="AS730" s="3"/>
      <c r="AT730" s="3"/>
      <c r="AU730" s="3"/>
      <c r="AV730" s="3"/>
      <c r="AW730" s="3"/>
      <c r="AX730" s="3"/>
      <c r="AY730" s="3"/>
      <c r="AZ730" s="3"/>
      <c r="BA730" s="3"/>
      <c r="BB730" s="3"/>
      <c r="BC730" s="3"/>
      <c r="BD730" s="3"/>
      <c r="BE730" s="3"/>
      <c r="BF730" s="3"/>
      <c r="BG730" s="3"/>
      <c r="BH730" s="3"/>
      <c r="BI730" s="3"/>
      <c r="BJ730" s="3"/>
      <c r="BK730" s="3"/>
      <c r="BL730" s="3"/>
      <c r="BM730" s="55"/>
    </row>
    <row r="731" spans="1:65">
      <c r="A731" s="30"/>
      <c r="B731" s="3" t="s">
        <v>275</v>
      </c>
      <c r="C731" s="29"/>
      <c r="D731" s="13">
        <v>0.11189801699716706</v>
      </c>
      <c r="E731" s="13">
        <v>-3.2105760151086127E-2</v>
      </c>
      <c r="F731" s="13">
        <v>-0.14305949008498597</v>
      </c>
      <c r="G731" s="13">
        <v>2.9508970727101014E-2</v>
      </c>
      <c r="H731" s="13">
        <v>0.10835694050991496</v>
      </c>
      <c r="I731" s="13">
        <v>-4.8630783758262464E-2</v>
      </c>
      <c r="J731" s="13">
        <v>0.22757318224740319</v>
      </c>
      <c r="K731" s="13">
        <v>-5.8073654390935037E-2</v>
      </c>
      <c r="L731" s="15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  <c r="AS731" s="3"/>
      <c r="AT731" s="3"/>
      <c r="AU731" s="3"/>
      <c r="AV731" s="3"/>
      <c r="AW731" s="3"/>
      <c r="AX731" s="3"/>
      <c r="AY731" s="3"/>
      <c r="AZ731" s="3"/>
      <c r="BA731" s="3"/>
      <c r="BB731" s="3"/>
      <c r="BC731" s="3"/>
      <c r="BD731" s="3"/>
      <c r="BE731" s="3"/>
      <c r="BF731" s="3"/>
      <c r="BG731" s="3"/>
      <c r="BH731" s="3"/>
      <c r="BI731" s="3"/>
      <c r="BJ731" s="3"/>
      <c r="BK731" s="3"/>
      <c r="BL731" s="3"/>
      <c r="BM731" s="55"/>
    </row>
    <row r="732" spans="1:65">
      <c r="A732" s="30"/>
      <c r="B732" s="46" t="s">
        <v>276</v>
      </c>
      <c r="C732" s="47"/>
      <c r="D732" s="45">
        <v>0.98</v>
      </c>
      <c r="E732" s="45" t="s">
        <v>277</v>
      </c>
      <c r="F732" s="45">
        <v>1.08</v>
      </c>
      <c r="G732" s="45">
        <v>0.32</v>
      </c>
      <c r="H732" s="45">
        <v>0.96</v>
      </c>
      <c r="I732" s="45">
        <v>0.32</v>
      </c>
      <c r="J732" s="45" t="s">
        <v>277</v>
      </c>
      <c r="K732" s="45">
        <v>0.39</v>
      </c>
      <c r="L732" s="15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  <c r="AS732" s="3"/>
      <c r="AT732" s="3"/>
      <c r="AU732" s="3"/>
      <c r="AV732" s="3"/>
      <c r="AW732" s="3"/>
      <c r="AX732" s="3"/>
      <c r="AY732" s="3"/>
      <c r="AZ732" s="3"/>
      <c r="BA732" s="3"/>
      <c r="BB732" s="3"/>
      <c r="BC732" s="3"/>
      <c r="BD732" s="3"/>
      <c r="BE732" s="3"/>
      <c r="BF732" s="3"/>
      <c r="BG732" s="3"/>
      <c r="BH732" s="3"/>
      <c r="BI732" s="3"/>
      <c r="BJ732" s="3"/>
      <c r="BK732" s="3"/>
      <c r="BL732" s="3"/>
      <c r="BM732" s="55"/>
    </row>
    <row r="733" spans="1:65">
      <c r="B733" s="31" t="s">
        <v>305</v>
      </c>
      <c r="C733" s="20"/>
      <c r="D733" s="20"/>
      <c r="E733" s="20"/>
      <c r="F733" s="20"/>
      <c r="G733" s="20"/>
      <c r="H733" s="20"/>
      <c r="I733" s="20"/>
      <c r="J733" s="20"/>
      <c r="K733" s="20"/>
      <c r="BM733" s="55"/>
    </row>
    <row r="734" spans="1:65">
      <c r="BM734" s="55"/>
    </row>
    <row r="735" spans="1:65" ht="15">
      <c r="B735" s="8" t="s">
        <v>522</v>
      </c>
      <c r="BM735" s="28" t="s">
        <v>67</v>
      </c>
    </row>
    <row r="736" spans="1:65" ht="15">
      <c r="A736" s="25" t="s">
        <v>125</v>
      </c>
      <c r="B736" s="18" t="s">
        <v>111</v>
      </c>
      <c r="C736" s="15" t="s">
        <v>112</v>
      </c>
      <c r="D736" s="16" t="s">
        <v>230</v>
      </c>
      <c r="E736" s="17" t="s">
        <v>230</v>
      </c>
      <c r="F736" s="17" t="s">
        <v>230</v>
      </c>
      <c r="G736" s="17" t="s">
        <v>230</v>
      </c>
      <c r="H736" s="17" t="s">
        <v>230</v>
      </c>
      <c r="I736" s="17" t="s">
        <v>230</v>
      </c>
      <c r="J736" s="17" t="s">
        <v>230</v>
      </c>
      <c r="K736" s="15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  <c r="AS736" s="3"/>
      <c r="AT736" s="3"/>
      <c r="AU736" s="3"/>
      <c r="AV736" s="3"/>
      <c r="AW736" s="3"/>
      <c r="AX736" s="3"/>
      <c r="AY736" s="3"/>
      <c r="AZ736" s="3"/>
      <c r="BA736" s="3"/>
      <c r="BB736" s="3"/>
      <c r="BC736" s="3"/>
      <c r="BD736" s="3"/>
      <c r="BE736" s="3"/>
      <c r="BF736" s="3"/>
      <c r="BG736" s="3"/>
      <c r="BH736" s="3"/>
      <c r="BI736" s="3"/>
      <c r="BJ736" s="3"/>
      <c r="BK736" s="3"/>
      <c r="BL736" s="3"/>
      <c r="BM736" s="28">
        <v>1</v>
      </c>
    </row>
    <row r="737" spans="1:65">
      <c r="A737" s="30"/>
      <c r="B737" s="19" t="s">
        <v>231</v>
      </c>
      <c r="C737" s="9" t="s">
        <v>231</v>
      </c>
      <c r="D737" s="151" t="s">
        <v>234</v>
      </c>
      <c r="E737" s="152" t="s">
        <v>239</v>
      </c>
      <c r="F737" s="152" t="s">
        <v>240</v>
      </c>
      <c r="G737" s="152" t="s">
        <v>242</v>
      </c>
      <c r="H737" s="152" t="s">
        <v>244</v>
      </c>
      <c r="I737" s="152" t="s">
        <v>245</v>
      </c>
      <c r="J737" s="152" t="s">
        <v>247</v>
      </c>
      <c r="K737" s="15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3"/>
      <c r="AU737" s="3"/>
      <c r="AV737" s="3"/>
      <c r="AW737" s="3"/>
      <c r="AX737" s="3"/>
      <c r="AY737" s="3"/>
      <c r="AZ737" s="3"/>
      <c r="BA737" s="3"/>
      <c r="BB737" s="3"/>
      <c r="BC737" s="3"/>
      <c r="BD737" s="3"/>
      <c r="BE737" s="3"/>
      <c r="BF737" s="3"/>
      <c r="BG737" s="3"/>
      <c r="BH737" s="3"/>
      <c r="BI737" s="3"/>
      <c r="BJ737" s="3"/>
      <c r="BK737" s="3"/>
      <c r="BL737" s="3"/>
      <c r="BM737" s="28" t="s">
        <v>83</v>
      </c>
    </row>
    <row r="738" spans="1:65">
      <c r="A738" s="30"/>
      <c r="B738" s="19"/>
      <c r="C738" s="9"/>
      <c r="D738" s="10" t="s">
        <v>279</v>
      </c>
      <c r="E738" s="11" t="s">
        <v>279</v>
      </c>
      <c r="F738" s="11" t="s">
        <v>279</v>
      </c>
      <c r="G738" s="11" t="s">
        <v>279</v>
      </c>
      <c r="H738" s="11" t="s">
        <v>279</v>
      </c>
      <c r="I738" s="11" t="s">
        <v>282</v>
      </c>
      <c r="J738" s="11" t="s">
        <v>279</v>
      </c>
      <c r="K738" s="15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  <c r="AS738" s="3"/>
      <c r="AT738" s="3"/>
      <c r="AU738" s="3"/>
      <c r="AV738" s="3"/>
      <c r="AW738" s="3"/>
      <c r="AX738" s="3"/>
      <c r="AY738" s="3"/>
      <c r="AZ738" s="3"/>
      <c r="BA738" s="3"/>
      <c r="BB738" s="3"/>
      <c r="BC738" s="3"/>
      <c r="BD738" s="3"/>
      <c r="BE738" s="3"/>
      <c r="BF738" s="3"/>
      <c r="BG738" s="3"/>
      <c r="BH738" s="3"/>
      <c r="BI738" s="3"/>
      <c r="BJ738" s="3"/>
      <c r="BK738" s="3"/>
      <c r="BL738" s="3"/>
      <c r="BM738" s="28">
        <v>1</v>
      </c>
    </row>
    <row r="739" spans="1:65">
      <c r="A739" s="30"/>
      <c r="B739" s="19"/>
      <c r="C739" s="9"/>
      <c r="D739" s="26" t="s">
        <v>292</v>
      </c>
      <c r="E739" s="26" t="s">
        <v>117</v>
      </c>
      <c r="F739" s="26" t="s">
        <v>269</v>
      </c>
      <c r="G739" s="26" t="s">
        <v>291</v>
      </c>
      <c r="H739" s="26" t="s">
        <v>117</v>
      </c>
      <c r="I739" s="26" t="s">
        <v>294</v>
      </c>
      <c r="J739" s="26" t="s">
        <v>294</v>
      </c>
      <c r="K739" s="15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  <c r="AS739" s="3"/>
      <c r="AT739" s="3"/>
      <c r="AU739" s="3"/>
      <c r="AV739" s="3"/>
      <c r="AW739" s="3"/>
      <c r="AX739" s="3"/>
      <c r="AY739" s="3"/>
      <c r="AZ739" s="3"/>
      <c r="BA739" s="3"/>
      <c r="BB739" s="3"/>
      <c r="BC739" s="3"/>
      <c r="BD739" s="3"/>
      <c r="BE739" s="3"/>
      <c r="BF739" s="3"/>
      <c r="BG739" s="3"/>
      <c r="BH739" s="3"/>
      <c r="BI739" s="3"/>
      <c r="BJ739" s="3"/>
      <c r="BK739" s="3"/>
      <c r="BL739" s="3"/>
      <c r="BM739" s="28">
        <v>1</v>
      </c>
    </row>
    <row r="740" spans="1:65">
      <c r="A740" s="30"/>
      <c r="B740" s="18">
        <v>1</v>
      </c>
      <c r="C740" s="14">
        <v>1</v>
      </c>
      <c r="D740" s="205">
        <v>11</v>
      </c>
      <c r="E740" s="205">
        <v>10</v>
      </c>
      <c r="F740" s="222" t="s">
        <v>96</v>
      </c>
      <c r="G740" s="205">
        <v>11</v>
      </c>
      <c r="H740" s="205">
        <v>10</v>
      </c>
      <c r="I740" s="205">
        <v>10</v>
      </c>
      <c r="J740" s="205">
        <v>12</v>
      </c>
      <c r="K740" s="206"/>
      <c r="L740" s="207"/>
      <c r="M740" s="207"/>
      <c r="N740" s="207"/>
      <c r="O740" s="207"/>
      <c r="P740" s="207"/>
      <c r="Q740" s="207"/>
      <c r="R740" s="207"/>
      <c r="S740" s="207"/>
      <c r="T740" s="207"/>
      <c r="U740" s="207"/>
      <c r="V740" s="207"/>
      <c r="W740" s="207"/>
      <c r="X740" s="207"/>
      <c r="Y740" s="207"/>
      <c r="Z740" s="207"/>
      <c r="AA740" s="207"/>
      <c r="AB740" s="207"/>
      <c r="AC740" s="207"/>
      <c r="AD740" s="207"/>
      <c r="AE740" s="207"/>
      <c r="AF740" s="207"/>
      <c r="AG740" s="207"/>
      <c r="AH740" s="207"/>
      <c r="AI740" s="207"/>
      <c r="AJ740" s="207"/>
      <c r="AK740" s="207"/>
      <c r="AL740" s="207"/>
      <c r="AM740" s="207"/>
      <c r="AN740" s="207"/>
      <c r="AO740" s="207"/>
      <c r="AP740" s="207"/>
      <c r="AQ740" s="207"/>
      <c r="AR740" s="207"/>
      <c r="AS740" s="207"/>
      <c r="AT740" s="207"/>
      <c r="AU740" s="207"/>
      <c r="AV740" s="207"/>
      <c r="AW740" s="207"/>
      <c r="AX740" s="207"/>
      <c r="AY740" s="207"/>
      <c r="AZ740" s="207"/>
      <c r="BA740" s="207"/>
      <c r="BB740" s="207"/>
      <c r="BC740" s="207"/>
      <c r="BD740" s="207"/>
      <c r="BE740" s="207"/>
      <c r="BF740" s="207"/>
      <c r="BG740" s="207"/>
      <c r="BH740" s="207"/>
      <c r="BI740" s="207"/>
      <c r="BJ740" s="207"/>
      <c r="BK740" s="207"/>
      <c r="BL740" s="207"/>
      <c r="BM740" s="208">
        <v>1</v>
      </c>
    </row>
    <row r="741" spans="1:65">
      <c r="A741" s="30"/>
      <c r="B741" s="19">
        <v>1</v>
      </c>
      <c r="C741" s="9">
        <v>2</v>
      </c>
      <c r="D741" s="209">
        <v>12</v>
      </c>
      <c r="E741" s="209">
        <v>10</v>
      </c>
      <c r="F741" s="223" t="s">
        <v>96</v>
      </c>
      <c r="G741" s="209">
        <v>10</v>
      </c>
      <c r="H741" s="209">
        <v>11</v>
      </c>
      <c r="I741" s="209">
        <v>10</v>
      </c>
      <c r="J741" s="209">
        <v>10</v>
      </c>
      <c r="K741" s="206"/>
      <c r="L741" s="207"/>
      <c r="M741" s="207"/>
      <c r="N741" s="207"/>
      <c r="O741" s="207"/>
      <c r="P741" s="207"/>
      <c r="Q741" s="207"/>
      <c r="R741" s="207"/>
      <c r="S741" s="207"/>
      <c r="T741" s="207"/>
      <c r="U741" s="207"/>
      <c r="V741" s="207"/>
      <c r="W741" s="207"/>
      <c r="X741" s="207"/>
      <c r="Y741" s="207"/>
      <c r="Z741" s="207"/>
      <c r="AA741" s="207"/>
      <c r="AB741" s="207"/>
      <c r="AC741" s="207"/>
      <c r="AD741" s="207"/>
      <c r="AE741" s="207"/>
      <c r="AF741" s="207"/>
      <c r="AG741" s="207"/>
      <c r="AH741" s="207"/>
      <c r="AI741" s="207"/>
      <c r="AJ741" s="207"/>
      <c r="AK741" s="207"/>
      <c r="AL741" s="207"/>
      <c r="AM741" s="207"/>
      <c r="AN741" s="207"/>
      <c r="AO741" s="207"/>
      <c r="AP741" s="207"/>
      <c r="AQ741" s="207"/>
      <c r="AR741" s="207"/>
      <c r="AS741" s="207"/>
      <c r="AT741" s="207"/>
      <c r="AU741" s="207"/>
      <c r="AV741" s="207"/>
      <c r="AW741" s="207"/>
      <c r="AX741" s="207"/>
      <c r="AY741" s="207"/>
      <c r="AZ741" s="207"/>
      <c r="BA741" s="207"/>
      <c r="BB741" s="207"/>
      <c r="BC741" s="207"/>
      <c r="BD741" s="207"/>
      <c r="BE741" s="207"/>
      <c r="BF741" s="207"/>
      <c r="BG741" s="207"/>
      <c r="BH741" s="207"/>
      <c r="BI741" s="207"/>
      <c r="BJ741" s="207"/>
      <c r="BK741" s="207"/>
      <c r="BL741" s="207"/>
      <c r="BM741" s="208">
        <v>1</v>
      </c>
    </row>
    <row r="742" spans="1:65">
      <c r="A742" s="30"/>
      <c r="B742" s="19">
        <v>1</v>
      </c>
      <c r="C742" s="9">
        <v>3</v>
      </c>
      <c r="D742" s="209">
        <v>11</v>
      </c>
      <c r="E742" s="209">
        <v>10</v>
      </c>
      <c r="F742" s="223" t="s">
        <v>96</v>
      </c>
      <c r="G742" s="209">
        <v>11</v>
      </c>
      <c r="H742" s="209">
        <v>11</v>
      </c>
      <c r="I742" s="209">
        <v>9</v>
      </c>
      <c r="J742" s="209">
        <v>10</v>
      </c>
      <c r="K742" s="206"/>
      <c r="L742" s="207"/>
      <c r="M742" s="207"/>
      <c r="N742" s="207"/>
      <c r="O742" s="207"/>
      <c r="P742" s="207"/>
      <c r="Q742" s="207"/>
      <c r="R742" s="207"/>
      <c r="S742" s="207"/>
      <c r="T742" s="207"/>
      <c r="U742" s="207"/>
      <c r="V742" s="207"/>
      <c r="W742" s="207"/>
      <c r="X742" s="207"/>
      <c r="Y742" s="207"/>
      <c r="Z742" s="207"/>
      <c r="AA742" s="207"/>
      <c r="AB742" s="207"/>
      <c r="AC742" s="207"/>
      <c r="AD742" s="207"/>
      <c r="AE742" s="207"/>
      <c r="AF742" s="207"/>
      <c r="AG742" s="207"/>
      <c r="AH742" s="207"/>
      <c r="AI742" s="207"/>
      <c r="AJ742" s="207"/>
      <c r="AK742" s="207"/>
      <c r="AL742" s="207"/>
      <c r="AM742" s="207"/>
      <c r="AN742" s="207"/>
      <c r="AO742" s="207"/>
      <c r="AP742" s="207"/>
      <c r="AQ742" s="207"/>
      <c r="AR742" s="207"/>
      <c r="AS742" s="207"/>
      <c r="AT742" s="207"/>
      <c r="AU742" s="207"/>
      <c r="AV742" s="207"/>
      <c r="AW742" s="207"/>
      <c r="AX742" s="207"/>
      <c r="AY742" s="207"/>
      <c r="AZ742" s="207"/>
      <c r="BA742" s="207"/>
      <c r="BB742" s="207"/>
      <c r="BC742" s="207"/>
      <c r="BD742" s="207"/>
      <c r="BE742" s="207"/>
      <c r="BF742" s="207"/>
      <c r="BG742" s="207"/>
      <c r="BH742" s="207"/>
      <c r="BI742" s="207"/>
      <c r="BJ742" s="207"/>
      <c r="BK742" s="207"/>
      <c r="BL742" s="207"/>
      <c r="BM742" s="208">
        <v>16</v>
      </c>
    </row>
    <row r="743" spans="1:65">
      <c r="A743" s="30"/>
      <c r="B743" s="19">
        <v>1</v>
      </c>
      <c r="C743" s="9">
        <v>4</v>
      </c>
      <c r="D743" s="209">
        <v>9</v>
      </c>
      <c r="E743" s="209">
        <v>10</v>
      </c>
      <c r="F743" s="223" t="s">
        <v>96</v>
      </c>
      <c r="G743" s="209">
        <v>11</v>
      </c>
      <c r="H743" s="209">
        <v>10</v>
      </c>
      <c r="I743" s="209">
        <v>9</v>
      </c>
      <c r="J743" s="209">
        <v>11</v>
      </c>
      <c r="K743" s="206"/>
      <c r="L743" s="207"/>
      <c r="M743" s="207"/>
      <c r="N743" s="207"/>
      <c r="O743" s="207"/>
      <c r="P743" s="207"/>
      <c r="Q743" s="207"/>
      <c r="R743" s="207"/>
      <c r="S743" s="207"/>
      <c r="T743" s="207"/>
      <c r="U743" s="207"/>
      <c r="V743" s="207"/>
      <c r="W743" s="207"/>
      <c r="X743" s="207"/>
      <c r="Y743" s="207"/>
      <c r="Z743" s="207"/>
      <c r="AA743" s="207"/>
      <c r="AB743" s="207"/>
      <c r="AC743" s="207"/>
      <c r="AD743" s="207"/>
      <c r="AE743" s="207"/>
      <c r="AF743" s="207"/>
      <c r="AG743" s="207"/>
      <c r="AH743" s="207"/>
      <c r="AI743" s="207"/>
      <c r="AJ743" s="207"/>
      <c r="AK743" s="207"/>
      <c r="AL743" s="207"/>
      <c r="AM743" s="207"/>
      <c r="AN743" s="207"/>
      <c r="AO743" s="207"/>
      <c r="AP743" s="207"/>
      <c r="AQ743" s="207"/>
      <c r="AR743" s="207"/>
      <c r="AS743" s="207"/>
      <c r="AT743" s="207"/>
      <c r="AU743" s="207"/>
      <c r="AV743" s="207"/>
      <c r="AW743" s="207"/>
      <c r="AX743" s="207"/>
      <c r="AY743" s="207"/>
      <c r="AZ743" s="207"/>
      <c r="BA743" s="207"/>
      <c r="BB743" s="207"/>
      <c r="BC743" s="207"/>
      <c r="BD743" s="207"/>
      <c r="BE743" s="207"/>
      <c r="BF743" s="207"/>
      <c r="BG743" s="207"/>
      <c r="BH743" s="207"/>
      <c r="BI743" s="207"/>
      <c r="BJ743" s="207"/>
      <c r="BK743" s="207"/>
      <c r="BL743" s="207"/>
      <c r="BM743" s="208">
        <v>10.333333333333334</v>
      </c>
    </row>
    <row r="744" spans="1:65">
      <c r="A744" s="30"/>
      <c r="B744" s="19">
        <v>1</v>
      </c>
      <c r="C744" s="9">
        <v>5</v>
      </c>
      <c r="D744" s="209">
        <v>9</v>
      </c>
      <c r="E744" s="209">
        <v>10</v>
      </c>
      <c r="F744" s="223" t="s">
        <v>96</v>
      </c>
      <c r="G744" s="209">
        <v>11</v>
      </c>
      <c r="H744" s="209">
        <v>12</v>
      </c>
      <c r="I744" s="209">
        <v>10</v>
      </c>
      <c r="J744" s="209">
        <v>9</v>
      </c>
      <c r="K744" s="206"/>
      <c r="L744" s="207"/>
      <c r="M744" s="207"/>
      <c r="N744" s="207"/>
      <c r="O744" s="207"/>
      <c r="P744" s="207"/>
      <c r="Q744" s="207"/>
      <c r="R744" s="207"/>
      <c r="S744" s="207"/>
      <c r="T744" s="207"/>
      <c r="U744" s="207"/>
      <c r="V744" s="207"/>
      <c r="W744" s="207"/>
      <c r="X744" s="207"/>
      <c r="Y744" s="207"/>
      <c r="Z744" s="207"/>
      <c r="AA744" s="207"/>
      <c r="AB744" s="207"/>
      <c r="AC744" s="207"/>
      <c r="AD744" s="207"/>
      <c r="AE744" s="207"/>
      <c r="AF744" s="207"/>
      <c r="AG744" s="207"/>
      <c r="AH744" s="207"/>
      <c r="AI744" s="207"/>
      <c r="AJ744" s="207"/>
      <c r="AK744" s="207"/>
      <c r="AL744" s="207"/>
      <c r="AM744" s="207"/>
      <c r="AN744" s="207"/>
      <c r="AO744" s="207"/>
      <c r="AP744" s="207"/>
      <c r="AQ744" s="207"/>
      <c r="AR744" s="207"/>
      <c r="AS744" s="207"/>
      <c r="AT744" s="207"/>
      <c r="AU744" s="207"/>
      <c r="AV744" s="207"/>
      <c r="AW744" s="207"/>
      <c r="AX744" s="207"/>
      <c r="AY744" s="207"/>
      <c r="AZ744" s="207"/>
      <c r="BA744" s="207"/>
      <c r="BB744" s="207"/>
      <c r="BC744" s="207"/>
      <c r="BD744" s="207"/>
      <c r="BE744" s="207"/>
      <c r="BF744" s="207"/>
      <c r="BG744" s="207"/>
      <c r="BH744" s="207"/>
      <c r="BI744" s="207"/>
      <c r="BJ744" s="207"/>
      <c r="BK744" s="207"/>
      <c r="BL744" s="207"/>
      <c r="BM744" s="208">
        <v>52</v>
      </c>
    </row>
    <row r="745" spans="1:65">
      <c r="A745" s="30"/>
      <c r="B745" s="19">
        <v>1</v>
      </c>
      <c r="C745" s="9">
        <v>6</v>
      </c>
      <c r="D745" s="209">
        <v>11</v>
      </c>
      <c r="E745" s="209">
        <v>10</v>
      </c>
      <c r="F745" s="223" t="s">
        <v>96</v>
      </c>
      <c r="G745" s="209">
        <v>11</v>
      </c>
      <c r="H745" s="209">
        <v>10</v>
      </c>
      <c r="I745" s="209">
        <v>10</v>
      </c>
      <c r="J745" s="209">
        <v>10</v>
      </c>
      <c r="K745" s="206"/>
      <c r="L745" s="207"/>
      <c r="M745" s="207"/>
      <c r="N745" s="207"/>
      <c r="O745" s="207"/>
      <c r="P745" s="207"/>
      <c r="Q745" s="207"/>
      <c r="R745" s="207"/>
      <c r="S745" s="207"/>
      <c r="T745" s="207"/>
      <c r="U745" s="207"/>
      <c r="V745" s="207"/>
      <c r="W745" s="207"/>
      <c r="X745" s="207"/>
      <c r="Y745" s="207"/>
      <c r="Z745" s="207"/>
      <c r="AA745" s="207"/>
      <c r="AB745" s="207"/>
      <c r="AC745" s="207"/>
      <c r="AD745" s="207"/>
      <c r="AE745" s="207"/>
      <c r="AF745" s="207"/>
      <c r="AG745" s="207"/>
      <c r="AH745" s="207"/>
      <c r="AI745" s="207"/>
      <c r="AJ745" s="207"/>
      <c r="AK745" s="207"/>
      <c r="AL745" s="207"/>
      <c r="AM745" s="207"/>
      <c r="AN745" s="207"/>
      <c r="AO745" s="207"/>
      <c r="AP745" s="207"/>
      <c r="AQ745" s="207"/>
      <c r="AR745" s="207"/>
      <c r="AS745" s="207"/>
      <c r="AT745" s="207"/>
      <c r="AU745" s="207"/>
      <c r="AV745" s="207"/>
      <c r="AW745" s="207"/>
      <c r="AX745" s="207"/>
      <c r="AY745" s="207"/>
      <c r="AZ745" s="207"/>
      <c r="BA745" s="207"/>
      <c r="BB745" s="207"/>
      <c r="BC745" s="207"/>
      <c r="BD745" s="207"/>
      <c r="BE745" s="207"/>
      <c r="BF745" s="207"/>
      <c r="BG745" s="207"/>
      <c r="BH745" s="207"/>
      <c r="BI745" s="207"/>
      <c r="BJ745" s="207"/>
      <c r="BK745" s="207"/>
      <c r="BL745" s="207"/>
      <c r="BM745" s="210"/>
    </row>
    <row r="746" spans="1:65">
      <c r="A746" s="30"/>
      <c r="B746" s="20" t="s">
        <v>272</v>
      </c>
      <c r="C746" s="12"/>
      <c r="D746" s="211">
        <v>10.5</v>
      </c>
      <c r="E746" s="211">
        <v>10</v>
      </c>
      <c r="F746" s="211" t="s">
        <v>671</v>
      </c>
      <c r="G746" s="211">
        <v>10.833333333333334</v>
      </c>
      <c r="H746" s="211">
        <v>10.666666666666666</v>
      </c>
      <c r="I746" s="211">
        <v>9.6666666666666661</v>
      </c>
      <c r="J746" s="211">
        <v>10.333333333333334</v>
      </c>
      <c r="K746" s="206"/>
      <c r="L746" s="207"/>
      <c r="M746" s="207"/>
      <c r="N746" s="207"/>
      <c r="O746" s="207"/>
      <c r="P746" s="207"/>
      <c r="Q746" s="207"/>
      <c r="R746" s="207"/>
      <c r="S746" s="207"/>
      <c r="T746" s="207"/>
      <c r="U746" s="207"/>
      <c r="V746" s="207"/>
      <c r="W746" s="207"/>
      <c r="X746" s="207"/>
      <c r="Y746" s="207"/>
      <c r="Z746" s="207"/>
      <c r="AA746" s="207"/>
      <c r="AB746" s="207"/>
      <c r="AC746" s="207"/>
      <c r="AD746" s="207"/>
      <c r="AE746" s="207"/>
      <c r="AF746" s="207"/>
      <c r="AG746" s="207"/>
      <c r="AH746" s="207"/>
      <c r="AI746" s="207"/>
      <c r="AJ746" s="207"/>
      <c r="AK746" s="207"/>
      <c r="AL746" s="207"/>
      <c r="AM746" s="207"/>
      <c r="AN746" s="207"/>
      <c r="AO746" s="207"/>
      <c r="AP746" s="207"/>
      <c r="AQ746" s="207"/>
      <c r="AR746" s="207"/>
      <c r="AS746" s="207"/>
      <c r="AT746" s="207"/>
      <c r="AU746" s="207"/>
      <c r="AV746" s="207"/>
      <c r="AW746" s="207"/>
      <c r="AX746" s="207"/>
      <c r="AY746" s="207"/>
      <c r="AZ746" s="207"/>
      <c r="BA746" s="207"/>
      <c r="BB746" s="207"/>
      <c r="BC746" s="207"/>
      <c r="BD746" s="207"/>
      <c r="BE746" s="207"/>
      <c r="BF746" s="207"/>
      <c r="BG746" s="207"/>
      <c r="BH746" s="207"/>
      <c r="BI746" s="207"/>
      <c r="BJ746" s="207"/>
      <c r="BK746" s="207"/>
      <c r="BL746" s="207"/>
      <c r="BM746" s="210"/>
    </row>
    <row r="747" spans="1:65">
      <c r="A747" s="30"/>
      <c r="B747" s="3" t="s">
        <v>273</v>
      </c>
      <c r="C747" s="29"/>
      <c r="D747" s="209">
        <v>11</v>
      </c>
      <c r="E747" s="209">
        <v>10</v>
      </c>
      <c r="F747" s="209" t="s">
        <v>671</v>
      </c>
      <c r="G747" s="209">
        <v>11</v>
      </c>
      <c r="H747" s="209">
        <v>10.5</v>
      </c>
      <c r="I747" s="209">
        <v>10</v>
      </c>
      <c r="J747" s="209">
        <v>10</v>
      </c>
      <c r="K747" s="206"/>
      <c r="L747" s="207"/>
      <c r="M747" s="207"/>
      <c r="N747" s="207"/>
      <c r="O747" s="207"/>
      <c r="P747" s="207"/>
      <c r="Q747" s="207"/>
      <c r="R747" s="207"/>
      <c r="S747" s="207"/>
      <c r="T747" s="207"/>
      <c r="U747" s="207"/>
      <c r="V747" s="207"/>
      <c r="W747" s="207"/>
      <c r="X747" s="207"/>
      <c r="Y747" s="207"/>
      <c r="Z747" s="207"/>
      <c r="AA747" s="207"/>
      <c r="AB747" s="207"/>
      <c r="AC747" s="207"/>
      <c r="AD747" s="207"/>
      <c r="AE747" s="207"/>
      <c r="AF747" s="207"/>
      <c r="AG747" s="207"/>
      <c r="AH747" s="207"/>
      <c r="AI747" s="207"/>
      <c r="AJ747" s="207"/>
      <c r="AK747" s="207"/>
      <c r="AL747" s="207"/>
      <c r="AM747" s="207"/>
      <c r="AN747" s="207"/>
      <c r="AO747" s="207"/>
      <c r="AP747" s="207"/>
      <c r="AQ747" s="207"/>
      <c r="AR747" s="207"/>
      <c r="AS747" s="207"/>
      <c r="AT747" s="207"/>
      <c r="AU747" s="207"/>
      <c r="AV747" s="207"/>
      <c r="AW747" s="207"/>
      <c r="AX747" s="207"/>
      <c r="AY747" s="207"/>
      <c r="AZ747" s="207"/>
      <c r="BA747" s="207"/>
      <c r="BB747" s="207"/>
      <c r="BC747" s="207"/>
      <c r="BD747" s="207"/>
      <c r="BE747" s="207"/>
      <c r="BF747" s="207"/>
      <c r="BG747" s="207"/>
      <c r="BH747" s="207"/>
      <c r="BI747" s="207"/>
      <c r="BJ747" s="207"/>
      <c r="BK747" s="207"/>
      <c r="BL747" s="207"/>
      <c r="BM747" s="210"/>
    </row>
    <row r="748" spans="1:65">
      <c r="A748" s="30"/>
      <c r="B748" s="3" t="s">
        <v>274</v>
      </c>
      <c r="C748" s="29"/>
      <c r="D748" s="209">
        <v>1.2247448713915889</v>
      </c>
      <c r="E748" s="209">
        <v>0</v>
      </c>
      <c r="F748" s="209" t="s">
        <v>671</v>
      </c>
      <c r="G748" s="209">
        <v>0.40824829046386302</v>
      </c>
      <c r="H748" s="209">
        <v>0.81649658092772603</v>
      </c>
      <c r="I748" s="209">
        <v>0.51639777949432231</v>
      </c>
      <c r="J748" s="209">
        <v>1.0327955589886446</v>
      </c>
      <c r="K748" s="206"/>
      <c r="L748" s="207"/>
      <c r="M748" s="207"/>
      <c r="N748" s="207"/>
      <c r="O748" s="207"/>
      <c r="P748" s="207"/>
      <c r="Q748" s="207"/>
      <c r="R748" s="207"/>
      <c r="S748" s="207"/>
      <c r="T748" s="207"/>
      <c r="U748" s="207"/>
      <c r="V748" s="207"/>
      <c r="W748" s="207"/>
      <c r="X748" s="207"/>
      <c r="Y748" s="207"/>
      <c r="Z748" s="207"/>
      <c r="AA748" s="207"/>
      <c r="AB748" s="207"/>
      <c r="AC748" s="207"/>
      <c r="AD748" s="207"/>
      <c r="AE748" s="207"/>
      <c r="AF748" s="207"/>
      <c r="AG748" s="207"/>
      <c r="AH748" s="207"/>
      <c r="AI748" s="207"/>
      <c r="AJ748" s="207"/>
      <c r="AK748" s="207"/>
      <c r="AL748" s="207"/>
      <c r="AM748" s="207"/>
      <c r="AN748" s="207"/>
      <c r="AO748" s="207"/>
      <c r="AP748" s="207"/>
      <c r="AQ748" s="207"/>
      <c r="AR748" s="207"/>
      <c r="AS748" s="207"/>
      <c r="AT748" s="207"/>
      <c r="AU748" s="207"/>
      <c r="AV748" s="207"/>
      <c r="AW748" s="207"/>
      <c r="AX748" s="207"/>
      <c r="AY748" s="207"/>
      <c r="AZ748" s="207"/>
      <c r="BA748" s="207"/>
      <c r="BB748" s="207"/>
      <c r="BC748" s="207"/>
      <c r="BD748" s="207"/>
      <c r="BE748" s="207"/>
      <c r="BF748" s="207"/>
      <c r="BG748" s="207"/>
      <c r="BH748" s="207"/>
      <c r="BI748" s="207"/>
      <c r="BJ748" s="207"/>
      <c r="BK748" s="207"/>
      <c r="BL748" s="207"/>
      <c r="BM748" s="210"/>
    </row>
    <row r="749" spans="1:65">
      <c r="A749" s="30"/>
      <c r="B749" s="3" t="s">
        <v>87</v>
      </c>
      <c r="C749" s="29"/>
      <c r="D749" s="13">
        <v>0.11664236870396086</v>
      </c>
      <c r="E749" s="13">
        <v>0</v>
      </c>
      <c r="F749" s="13" t="s">
        <v>671</v>
      </c>
      <c r="G749" s="13">
        <v>3.7684457581279661E-2</v>
      </c>
      <c r="H749" s="13">
        <v>7.6546554461974323E-2</v>
      </c>
      <c r="I749" s="13">
        <v>5.3420459947688514E-2</v>
      </c>
      <c r="J749" s="13">
        <v>9.9947957321481734E-2</v>
      </c>
      <c r="K749" s="15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  <c r="AS749" s="3"/>
      <c r="AT749" s="3"/>
      <c r="AU749" s="3"/>
      <c r="AV749" s="3"/>
      <c r="AW749" s="3"/>
      <c r="AX749" s="3"/>
      <c r="AY749" s="3"/>
      <c r="AZ749" s="3"/>
      <c r="BA749" s="3"/>
      <c r="BB749" s="3"/>
      <c r="BC749" s="3"/>
      <c r="BD749" s="3"/>
      <c r="BE749" s="3"/>
      <c r="BF749" s="3"/>
      <c r="BG749" s="3"/>
      <c r="BH749" s="3"/>
      <c r="BI749" s="3"/>
      <c r="BJ749" s="3"/>
      <c r="BK749" s="3"/>
      <c r="BL749" s="3"/>
      <c r="BM749" s="55"/>
    </row>
    <row r="750" spans="1:65">
      <c r="A750" s="30"/>
      <c r="B750" s="3" t="s">
        <v>275</v>
      </c>
      <c r="C750" s="29"/>
      <c r="D750" s="13">
        <v>1.6129032258064502E-2</v>
      </c>
      <c r="E750" s="13">
        <v>-3.2258064516129115E-2</v>
      </c>
      <c r="F750" s="13" t="s">
        <v>671</v>
      </c>
      <c r="G750" s="13">
        <v>4.8387096774193505E-2</v>
      </c>
      <c r="H750" s="13">
        <v>3.2258064516129004E-2</v>
      </c>
      <c r="I750" s="13">
        <v>-6.4516129032258229E-2</v>
      </c>
      <c r="J750" s="13">
        <v>0</v>
      </c>
      <c r="K750" s="15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  <c r="AS750" s="3"/>
      <c r="AT750" s="3"/>
      <c r="AU750" s="3"/>
      <c r="AV750" s="3"/>
      <c r="AW750" s="3"/>
      <c r="AX750" s="3"/>
      <c r="AY750" s="3"/>
      <c r="AZ750" s="3"/>
      <c r="BA750" s="3"/>
      <c r="BB750" s="3"/>
      <c r="BC750" s="3"/>
      <c r="BD750" s="3"/>
      <c r="BE750" s="3"/>
      <c r="BF750" s="3"/>
      <c r="BG750" s="3"/>
      <c r="BH750" s="3"/>
      <c r="BI750" s="3"/>
      <c r="BJ750" s="3"/>
      <c r="BK750" s="3"/>
      <c r="BL750" s="3"/>
      <c r="BM750" s="55"/>
    </row>
    <row r="751" spans="1:65">
      <c r="A751" s="30"/>
      <c r="B751" s="46" t="s">
        <v>276</v>
      </c>
      <c r="C751" s="47"/>
      <c r="D751" s="45">
        <v>0.34</v>
      </c>
      <c r="E751" s="45">
        <v>0.67</v>
      </c>
      <c r="F751" s="45">
        <v>10.79</v>
      </c>
      <c r="G751" s="45">
        <v>1.01</v>
      </c>
      <c r="H751" s="45">
        <v>0.67</v>
      </c>
      <c r="I751" s="45">
        <v>1.35</v>
      </c>
      <c r="J751" s="45">
        <v>0</v>
      </c>
      <c r="K751" s="15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  <c r="AS751" s="3"/>
      <c r="AT751" s="3"/>
      <c r="AU751" s="3"/>
      <c r="AV751" s="3"/>
      <c r="AW751" s="3"/>
      <c r="AX751" s="3"/>
      <c r="AY751" s="3"/>
      <c r="AZ751" s="3"/>
      <c r="BA751" s="3"/>
      <c r="BB751" s="3"/>
      <c r="BC751" s="3"/>
      <c r="BD751" s="3"/>
      <c r="BE751" s="3"/>
      <c r="BF751" s="3"/>
      <c r="BG751" s="3"/>
      <c r="BH751" s="3"/>
      <c r="BI751" s="3"/>
      <c r="BJ751" s="3"/>
      <c r="BK751" s="3"/>
      <c r="BL751" s="3"/>
      <c r="BM751" s="55"/>
    </row>
    <row r="752" spans="1:65">
      <c r="B752" s="31"/>
      <c r="C752" s="20"/>
      <c r="D752" s="20"/>
      <c r="E752" s="20"/>
      <c r="F752" s="20"/>
      <c r="G752" s="20"/>
      <c r="H752" s="20"/>
      <c r="I752" s="20"/>
      <c r="J752" s="20"/>
      <c r="BM752" s="55"/>
    </row>
    <row r="753" spans="1:65" ht="15">
      <c r="B753" s="8" t="s">
        <v>523</v>
      </c>
      <c r="BM753" s="28" t="s">
        <v>67</v>
      </c>
    </row>
    <row r="754" spans="1:65" ht="15">
      <c r="A754" s="25" t="s">
        <v>43</v>
      </c>
      <c r="B754" s="18" t="s">
        <v>111</v>
      </c>
      <c r="C754" s="15" t="s">
        <v>112</v>
      </c>
      <c r="D754" s="16" t="s">
        <v>230</v>
      </c>
      <c r="E754" s="17" t="s">
        <v>230</v>
      </c>
      <c r="F754" s="17" t="s">
        <v>230</v>
      </c>
      <c r="G754" s="17" t="s">
        <v>230</v>
      </c>
      <c r="H754" s="17" t="s">
        <v>230</v>
      </c>
      <c r="I754" s="17" t="s">
        <v>230</v>
      </c>
      <c r="J754" s="17" t="s">
        <v>230</v>
      </c>
      <c r="K754" s="17" t="s">
        <v>230</v>
      </c>
      <c r="L754" s="17" t="s">
        <v>230</v>
      </c>
      <c r="M754" s="17" t="s">
        <v>230</v>
      </c>
      <c r="N754" s="17" t="s">
        <v>230</v>
      </c>
      <c r="O754" s="17" t="s">
        <v>230</v>
      </c>
      <c r="P754" s="17" t="s">
        <v>230</v>
      </c>
      <c r="Q754" s="17" t="s">
        <v>230</v>
      </c>
      <c r="R754" s="17" t="s">
        <v>230</v>
      </c>
      <c r="S754" s="17" t="s">
        <v>230</v>
      </c>
      <c r="T754" s="17" t="s">
        <v>230</v>
      </c>
      <c r="U754" s="17" t="s">
        <v>230</v>
      </c>
      <c r="V754" s="17" t="s">
        <v>230</v>
      </c>
      <c r="W754" s="17" t="s">
        <v>230</v>
      </c>
      <c r="X754" s="15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3"/>
      <c r="AU754" s="3"/>
      <c r="AV754" s="3"/>
      <c r="AW754" s="3"/>
      <c r="AX754" s="3"/>
      <c r="AY754" s="3"/>
      <c r="AZ754" s="3"/>
      <c r="BA754" s="3"/>
      <c r="BB754" s="3"/>
      <c r="BC754" s="3"/>
      <c r="BD754" s="3"/>
      <c r="BE754" s="3"/>
      <c r="BF754" s="3"/>
      <c r="BG754" s="3"/>
      <c r="BH754" s="3"/>
      <c r="BI754" s="3"/>
      <c r="BJ754" s="3"/>
      <c r="BK754" s="3"/>
      <c r="BL754" s="3"/>
      <c r="BM754" s="28">
        <v>1</v>
      </c>
    </row>
    <row r="755" spans="1:65">
      <c r="A755" s="30"/>
      <c r="B755" s="19" t="s">
        <v>231</v>
      </c>
      <c r="C755" s="9" t="s">
        <v>231</v>
      </c>
      <c r="D755" s="151" t="s">
        <v>233</v>
      </c>
      <c r="E755" s="152" t="s">
        <v>234</v>
      </c>
      <c r="F755" s="152" t="s">
        <v>236</v>
      </c>
      <c r="G755" s="152" t="s">
        <v>238</v>
      </c>
      <c r="H755" s="152" t="s">
        <v>239</v>
      </c>
      <c r="I755" s="152" t="s">
        <v>240</v>
      </c>
      <c r="J755" s="152" t="s">
        <v>241</v>
      </c>
      <c r="K755" s="152" t="s">
        <v>242</v>
      </c>
      <c r="L755" s="152" t="s">
        <v>244</v>
      </c>
      <c r="M755" s="152" t="s">
        <v>245</v>
      </c>
      <c r="N755" s="152" t="s">
        <v>246</v>
      </c>
      <c r="O755" s="152" t="s">
        <v>247</v>
      </c>
      <c r="P755" s="152" t="s">
        <v>248</v>
      </c>
      <c r="Q755" s="152" t="s">
        <v>250</v>
      </c>
      <c r="R755" s="152" t="s">
        <v>251</v>
      </c>
      <c r="S755" s="152" t="s">
        <v>252</v>
      </c>
      <c r="T755" s="152" t="s">
        <v>253</v>
      </c>
      <c r="U755" s="152" t="s">
        <v>261</v>
      </c>
      <c r="V755" s="152" t="s">
        <v>262</v>
      </c>
      <c r="W755" s="152" t="s">
        <v>263</v>
      </c>
      <c r="X755" s="15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  <c r="AS755" s="3"/>
      <c r="AT755" s="3"/>
      <c r="AU755" s="3"/>
      <c r="AV755" s="3"/>
      <c r="AW755" s="3"/>
      <c r="AX755" s="3"/>
      <c r="AY755" s="3"/>
      <c r="AZ755" s="3"/>
      <c r="BA755" s="3"/>
      <c r="BB755" s="3"/>
      <c r="BC755" s="3"/>
      <c r="BD755" s="3"/>
      <c r="BE755" s="3"/>
      <c r="BF755" s="3"/>
      <c r="BG755" s="3"/>
      <c r="BH755" s="3"/>
      <c r="BI755" s="3"/>
      <c r="BJ755" s="3"/>
      <c r="BK755" s="3"/>
      <c r="BL755" s="3"/>
      <c r="BM755" s="28" t="s">
        <v>3</v>
      </c>
    </row>
    <row r="756" spans="1:65">
      <c r="A756" s="30"/>
      <c r="B756" s="19"/>
      <c r="C756" s="9"/>
      <c r="D756" s="10" t="s">
        <v>279</v>
      </c>
      <c r="E756" s="11" t="s">
        <v>279</v>
      </c>
      <c r="F756" s="11" t="s">
        <v>282</v>
      </c>
      <c r="G756" s="11" t="s">
        <v>282</v>
      </c>
      <c r="H756" s="11" t="s">
        <v>279</v>
      </c>
      <c r="I756" s="11" t="s">
        <v>279</v>
      </c>
      <c r="J756" s="11" t="s">
        <v>282</v>
      </c>
      <c r="K756" s="11" t="s">
        <v>279</v>
      </c>
      <c r="L756" s="11" t="s">
        <v>279</v>
      </c>
      <c r="M756" s="11" t="s">
        <v>282</v>
      </c>
      <c r="N756" s="11" t="s">
        <v>279</v>
      </c>
      <c r="O756" s="11" t="s">
        <v>279</v>
      </c>
      <c r="P756" s="11" t="s">
        <v>282</v>
      </c>
      <c r="Q756" s="11" t="s">
        <v>279</v>
      </c>
      <c r="R756" s="11" t="s">
        <v>279</v>
      </c>
      <c r="S756" s="11" t="s">
        <v>279</v>
      </c>
      <c r="T756" s="11" t="s">
        <v>282</v>
      </c>
      <c r="U756" s="11" t="s">
        <v>279</v>
      </c>
      <c r="V756" s="11" t="s">
        <v>282</v>
      </c>
      <c r="W756" s="11" t="s">
        <v>279</v>
      </c>
      <c r="X756" s="15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3"/>
      <c r="AS756" s="3"/>
      <c r="AT756" s="3"/>
      <c r="AU756" s="3"/>
      <c r="AV756" s="3"/>
      <c r="AW756" s="3"/>
      <c r="AX756" s="3"/>
      <c r="AY756" s="3"/>
      <c r="AZ756" s="3"/>
      <c r="BA756" s="3"/>
      <c r="BB756" s="3"/>
      <c r="BC756" s="3"/>
      <c r="BD756" s="3"/>
      <c r="BE756" s="3"/>
      <c r="BF756" s="3"/>
      <c r="BG756" s="3"/>
      <c r="BH756" s="3"/>
      <c r="BI756" s="3"/>
      <c r="BJ756" s="3"/>
      <c r="BK756" s="3"/>
      <c r="BL756" s="3"/>
      <c r="BM756" s="28">
        <v>2</v>
      </c>
    </row>
    <row r="757" spans="1:65">
      <c r="A757" s="30"/>
      <c r="B757" s="19"/>
      <c r="C757" s="9"/>
      <c r="D757" s="26" t="s">
        <v>291</v>
      </c>
      <c r="E757" s="26" t="s">
        <v>292</v>
      </c>
      <c r="F757" s="26" t="s">
        <v>293</v>
      </c>
      <c r="G757" s="26" t="s">
        <v>293</v>
      </c>
      <c r="H757" s="26" t="s">
        <v>117</v>
      </c>
      <c r="I757" s="26" t="s">
        <v>269</v>
      </c>
      <c r="J757" s="26" t="s">
        <v>293</v>
      </c>
      <c r="K757" s="26" t="s">
        <v>291</v>
      </c>
      <c r="L757" s="26" t="s">
        <v>117</v>
      </c>
      <c r="M757" s="26" t="s">
        <v>294</v>
      </c>
      <c r="N757" s="26" t="s">
        <v>293</v>
      </c>
      <c r="O757" s="26" t="s">
        <v>294</v>
      </c>
      <c r="P757" s="26" t="s">
        <v>291</v>
      </c>
      <c r="Q757" s="26" t="s">
        <v>293</v>
      </c>
      <c r="R757" s="26" t="s">
        <v>295</v>
      </c>
      <c r="S757" s="26" t="s">
        <v>291</v>
      </c>
      <c r="T757" s="26" t="s">
        <v>294</v>
      </c>
      <c r="U757" s="26" t="s">
        <v>291</v>
      </c>
      <c r="V757" s="26" t="s">
        <v>291</v>
      </c>
      <c r="W757" s="26" t="s">
        <v>291</v>
      </c>
      <c r="X757" s="15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  <c r="AR757" s="3"/>
      <c r="AS757" s="3"/>
      <c r="AT757" s="3"/>
      <c r="AU757" s="3"/>
      <c r="AV757" s="3"/>
      <c r="AW757" s="3"/>
      <c r="AX757" s="3"/>
      <c r="AY757" s="3"/>
      <c r="AZ757" s="3"/>
      <c r="BA757" s="3"/>
      <c r="BB757" s="3"/>
      <c r="BC757" s="3"/>
      <c r="BD757" s="3"/>
      <c r="BE757" s="3"/>
      <c r="BF757" s="3"/>
      <c r="BG757" s="3"/>
      <c r="BH757" s="3"/>
      <c r="BI757" s="3"/>
      <c r="BJ757" s="3"/>
      <c r="BK757" s="3"/>
      <c r="BL757" s="3"/>
      <c r="BM757" s="28">
        <v>3</v>
      </c>
    </row>
    <row r="758" spans="1:65">
      <c r="A758" s="30"/>
      <c r="B758" s="18">
        <v>1</v>
      </c>
      <c r="C758" s="14">
        <v>1</v>
      </c>
      <c r="D758" s="22">
        <v>7.1</v>
      </c>
      <c r="E758" s="22">
        <v>6.4</v>
      </c>
      <c r="F758" s="22">
        <v>6.8</v>
      </c>
      <c r="G758" s="147">
        <v>8.6</v>
      </c>
      <c r="H758" s="22">
        <v>6</v>
      </c>
      <c r="I758" s="22">
        <v>6.4</v>
      </c>
      <c r="J758" s="22">
        <v>6.1</v>
      </c>
      <c r="K758" s="22">
        <v>6.55</v>
      </c>
      <c r="L758" s="22">
        <v>7.46</v>
      </c>
      <c r="M758" s="22">
        <v>6.79</v>
      </c>
      <c r="N758" s="22">
        <v>7.19</v>
      </c>
      <c r="O758" s="22">
        <v>7.37</v>
      </c>
      <c r="P758" s="22">
        <v>5.3</v>
      </c>
      <c r="Q758" s="22">
        <v>7</v>
      </c>
      <c r="R758" s="22">
        <v>6.53</v>
      </c>
      <c r="S758" s="22">
        <v>6.6</v>
      </c>
      <c r="T758" s="22">
        <v>8.23</v>
      </c>
      <c r="U758" s="22">
        <v>7.1</v>
      </c>
      <c r="V758" s="22">
        <v>7.5</v>
      </c>
      <c r="W758" s="22">
        <v>7.1</v>
      </c>
      <c r="X758" s="15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  <c r="AS758" s="3"/>
      <c r="AT758" s="3"/>
      <c r="AU758" s="3"/>
      <c r="AV758" s="3"/>
      <c r="AW758" s="3"/>
      <c r="AX758" s="3"/>
      <c r="AY758" s="3"/>
      <c r="AZ758" s="3"/>
      <c r="BA758" s="3"/>
      <c r="BB758" s="3"/>
      <c r="BC758" s="3"/>
      <c r="BD758" s="3"/>
      <c r="BE758" s="3"/>
      <c r="BF758" s="3"/>
      <c r="BG758" s="3"/>
      <c r="BH758" s="3"/>
      <c r="BI758" s="3"/>
      <c r="BJ758" s="3"/>
      <c r="BK758" s="3"/>
      <c r="BL758" s="3"/>
      <c r="BM758" s="28">
        <v>1</v>
      </c>
    </row>
    <row r="759" spans="1:65">
      <c r="A759" s="30"/>
      <c r="B759" s="19">
        <v>1</v>
      </c>
      <c r="C759" s="9">
        <v>2</v>
      </c>
      <c r="D759" s="11">
        <v>7.3</v>
      </c>
      <c r="E759" s="11">
        <v>6.4</v>
      </c>
      <c r="F759" s="11">
        <v>6.7</v>
      </c>
      <c r="G759" s="148">
        <v>8.8000000000000007</v>
      </c>
      <c r="H759" s="11">
        <v>6</v>
      </c>
      <c r="I759" s="11">
        <v>6</v>
      </c>
      <c r="J759" s="11">
        <v>6.2</v>
      </c>
      <c r="K759" s="11">
        <v>6.41</v>
      </c>
      <c r="L759" s="11">
        <v>7.08</v>
      </c>
      <c r="M759" s="11">
        <v>6.46</v>
      </c>
      <c r="N759" s="11">
        <v>7.26</v>
      </c>
      <c r="O759" s="11">
        <v>7.48</v>
      </c>
      <c r="P759" s="11">
        <v>5.5</v>
      </c>
      <c r="Q759" s="11">
        <v>6.9</v>
      </c>
      <c r="R759" s="11">
        <v>6.54</v>
      </c>
      <c r="S759" s="11">
        <v>6.7</v>
      </c>
      <c r="T759" s="11">
        <v>8.1999999999999993</v>
      </c>
      <c r="U759" s="11">
        <v>7.1</v>
      </c>
      <c r="V759" s="11">
        <v>7.3</v>
      </c>
      <c r="W759" s="11">
        <v>7</v>
      </c>
      <c r="X759" s="15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  <c r="AR759" s="3"/>
      <c r="AS759" s="3"/>
      <c r="AT759" s="3"/>
      <c r="AU759" s="3"/>
      <c r="AV759" s="3"/>
      <c r="AW759" s="3"/>
      <c r="AX759" s="3"/>
      <c r="AY759" s="3"/>
      <c r="AZ759" s="3"/>
      <c r="BA759" s="3"/>
      <c r="BB759" s="3"/>
      <c r="BC759" s="3"/>
      <c r="BD759" s="3"/>
      <c r="BE759" s="3"/>
      <c r="BF759" s="3"/>
      <c r="BG759" s="3"/>
      <c r="BH759" s="3"/>
      <c r="BI759" s="3"/>
      <c r="BJ759" s="3"/>
      <c r="BK759" s="3"/>
      <c r="BL759" s="3"/>
      <c r="BM759" s="28">
        <v>30</v>
      </c>
    </row>
    <row r="760" spans="1:65">
      <c r="A760" s="30"/>
      <c r="B760" s="19">
        <v>1</v>
      </c>
      <c r="C760" s="9">
        <v>3</v>
      </c>
      <c r="D760" s="11">
        <v>7.2</v>
      </c>
      <c r="E760" s="11">
        <v>6.4</v>
      </c>
      <c r="F760" s="11">
        <v>6.9</v>
      </c>
      <c r="G760" s="148">
        <v>8.8000000000000007</v>
      </c>
      <c r="H760" s="11">
        <v>6</v>
      </c>
      <c r="I760" s="11">
        <v>6.3</v>
      </c>
      <c r="J760" s="11">
        <v>6.2</v>
      </c>
      <c r="K760" s="11">
        <v>6.57</v>
      </c>
      <c r="L760" s="11">
        <v>7.37</v>
      </c>
      <c r="M760" s="11">
        <v>6.44</v>
      </c>
      <c r="N760" s="11">
        <v>7.21</v>
      </c>
      <c r="O760" s="11">
        <v>7.47</v>
      </c>
      <c r="P760" s="11">
        <v>5.8</v>
      </c>
      <c r="Q760" s="11">
        <v>7.3</v>
      </c>
      <c r="R760" s="11">
        <v>6.3</v>
      </c>
      <c r="S760" s="11">
        <v>6.6</v>
      </c>
      <c r="T760" s="11">
        <v>8.2100000000000009</v>
      </c>
      <c r="U760" s="11">
        <v>6.9</v>
      </c>
      <c r="V760" s="11">
        <v>7.4</v>
      </c>
      <c r="W760" s="11">
        <v>6.8</v>
      </c>
      <c r="X760" s="15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  <c r="AS760" s="3"/>
      <c r="AT760" s="3"/>
      <c r="AU760" s="3"/>
      <c r="AV760" s="3"/>
      <c r="AW760" s="3"/>
      <c r="AX760" s="3"/>
      <c r="AY760" s="3"/>
      <c r="AZ760" s="3"/>
      <c r="BA760" s="3"/>
      <c r="BB760" s="3"/>
      <c r="BC760" s="3"/>
      <c r="BD760" s="3"/>
      <c r="BE760" s="3"/>
      <c r="BF760" s="3"/>
      <c r="BG760" s="3"/>
      <c r="BH760" s="3"/>
      <c r="BI760" s="3"/>
      <c r="BJ760" s="3"/>
      <c r="BK760" s="3"/>
      <c r="BL760" s="3"/>
      <c r="BM760" s="28">
        <v>16</v>
      </c>
    </row>
    <row r="761" spans="1:65">
      <c r="A761" s="30"/>
      <c r="B761" s="19">
        <v>1</v>
      </c>
      <c r="C761" s="9">
        <v>4</v>
      </c>
      <c r="D761" s="11">
        <v>7.2</v>
      </c>
      <c r="E761" s="11">
        <v>6.4</v>
      </c>
      <c r="F761" s="11">
        <v>6.9</v>
      </c>
      <c r="G761" s="148">
        <v>9</v>
      </c>
      <c r="H761" s="11">
        <v>6</v>
      </c>
      <c r="I761" s="11">
        <v>5.9</v>
      </c>
      <c r="J761" s="11">
        <v>6.2</v>
      </c>
      <c r="K761" s="11">
        <v>6.38</v>
      </c>
      <c r="L761" s="11">
        <v>7.15</v>
      </c>
      <c r="M761" s="11">
        <v>6.91</v>
      </c>
      <c r="N761" s="11">
        <v>7.22</v>
      </c>
      <c r="O761" s="11">
        <v>7.44</v>
      </c>
      <c r="P761" s="11">
        <v>5.5</v>
      </c>
      <c r="Q761" s="11">
        <v>7.7000000000000011</v>
      </c>
      <c r="R761" s="11">
        <v>6.37</v>
      </c>
      <c r="S761" s="11">
        <v>6.4</v>
      </c>
      <c r="T761" s="11">
        <v>8.1999999999999993</v>
      </c>
      <c r="U761" s="11">
        <v>7</v>
      </c>
      <c r="V761" s="11">
        <v>7.6</v>
      </c>
      <c r="W761" s="11">
        <v>6.7</v>
      </c>
      <c r="X761" s="15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3"/>
      <c r="AS761" s="3"/>
      <c r="AT761" s="3"/>
      <c r="AU761" s="3"/>
      <c r="AV761" s="3"/>
      <c r="AW761" s="3"/>
      <c r="AX761" s="3"/>
      <c r="AY761" s="3"/>
      <c r="AZ761" s="3"/>
      <c r="BA761" s="3"/>
      <c r="BB761" s="3"/>
      <c r="BC761" s="3"/>
      <c r="BD761" s="3"/>
      <c r="BE761" s="3"/>
      <c r="BF761" s="3"/>
      <c r="BG761" s="3"/>
      <c r="BH761" s="3"/>
      <c r="BI761" s="3"/>
      <c r="BJ761" s="3"/>
      <c r="BK761" s="3"/>
      <c r="BL761" s="3"/>
      <c r="BM761" s="28">
        <v>6.7911052631578963</v>
      </c>
    </row>
    <row r="762" spans="1:65">
      <c r="A762" s="30"/>
      <c r="B762" s="19">
        <v>1</v>
      </c>
      <c r="C762" s="9">
        <v>5</v>
      </c>
      <c r="D762" s="11">
        <v>7.1</v>
      </c>
      <c r="E762" s="11">
        <v>6.4</v>
      </c>
      <c r="F762" s="11">
        <v>6.9</v>
      </c>
      <c r="G762" s="148">
        <v>8.8000000000000007</v>
      </c>
      <c r="H762" s="149">
        <v>6.5</v>
      </c>
      <c r="I762" s="11">
        <v>6.3</v>
      </c>
      <c r="J762" s="11">
        <v>6.4</v>
      </c>
      <c r="K762" s="11">
        <v>6.53</v>
      </c>
      <c r="L762" s="11">
        <v>7.31</v>
      </c>
      <c r="M762" s="11">
        <v>6.61</v>
      </c>
      <c r="N762" s="11">
        <v>7.24</v>
      </c>
      <c r="O762" s="11">
        <v>7.21</v>
      </c>
      <c r="P762" s="11">
        <v>5.5</v>
      </c>
      <c r="Q762" s="11">
        <v>7.2</v>
      </c>
      <c r="R762" s="11">
        <v>6.43</v>
      </c>
      <c r="S762" s="11">
        <v>6.4</v>
      </c>
      <c r="T762" s="11">
        <v>8.34</v>
      </c>
      <c r="U762" s="11">
        <v>6.8</v>
      </c>
      <c r="V762" s="11">
        <v>7.3</v>
      </c>
      <c r="W762" s="11">
        <v>6.8</v>
      </c>
      <c r="X762" s="15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  <c r="AR762" s="3"/>
      <c r="AS762" s="3"/>
      <c r="AT762" s="3"/>
      <c r="AU762" s="3"/>
      <c r="AV762" s="3"/>
      <c r="AW762" s="3"/>
      <c r="AX762" s="3"/>
      <c r="AY762" s="3"/>
      <c r="AZ762" s="3"/>
      <c r="BA762" s="3"/>
      <c r="BB762" s="3"/>
      <c r="BC762" s="3"/>
      <c r="BD762" s="3"/>
      <c r="BE762" s="3"/>
      <c r="BF762" s="3"/>
      <c r="BG762" s="3"/>
      <c r="BH762" s="3"/>
      <c r="BI762" s="3"/>
      <c r="BJ762" s="3"/>
      <c r="BK762" s="3"/>
      <c r="BL762" s="3"/>
      <c r="BM762" s="28">
        <v>53</v>
      </c>
    </row>
    <row r="763" spans="1:65">
      <c r="A763" s="30"/>
      <c r="B763" s="19">
        <v>1</v>
      </c>
      <c r="C763" s="9">
        <v>6</v>
      </c>
      <c r="D763" s="11">
        <v>7.1</v>
      </c>
      <c r="E763" s="11">
        <v>6.4</v>
      </c>
      <c r="F763" s="11">
        <v>6.8</v>
      </c>
      <c r="G763" s="148">
        <v>9</v>
      </c>
      <c r="H763" s="11">
        <v>6</v>
      </c>
      <c r="I763" s="11">
        <v>5.9</v>
      </c>
      <c r="J763" s="11">
        <v>6.3</v>
      </c>
      <c r="K763" s="11">
        <v>6.44</v>
      </c>
      <c r="L763" s="11">
        <v>7.17</v>
      </c>
      <c r="M763" s="11">
        <v>6.81</v>
      </c>
      <c r="N763" s="11">
        <v>7.18</v>
      </c>
      <c r="O763" s="11">
        <v>7.41</v>
      </c>
      <c r="P763" s="11">
        <v>5.3</v>
      </c>
      <c r="Q763" s="11">
        <v>7.3</v>
      </c>
      <c r="R763" s="11">
        <v>6.38</v>
      </c>
      <c r="S763" s="11">
        <v>6.7</v>
      </c>
      <c r="T763" s="149">
        <v>8.49</v>
      </c>
      <c r="U763" s="11">
        <v>6.8</v>
      </c>
      <c r="V763" s="11">
        <v>7.6</v>
      </c>
      <c r="W763" s="11">
        <v>7</v>
      </c>
      <c r="X763" s="15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  <c r="AS763" s="3"/>
      <c r="AT763" s="3"/>
      <c r="AU763" s="3"/>
      <c r="AV763" s="3"/>
      <c r="AW763" s="3"/>
      <c r="AX763" s="3"/>
      <c r="AY763" s="3"/>
      <c r="AZ763" s="3"/>
      <c r="BA763" s="3"/>
      <c r="BB763" s="3"/>
      <c r="BC763" s="3"/>
      <c r="BD763" s="3"/>
      <c r="BE763" s="3"/>
      <c r="BF763" s="3"/>
      <c r="BG763" s="3"/>
      <c r="BH763" s="3"/>
      <c r="BI763" s="3"/>
      <c r="BJ763" s="3"/>
      <c r="BK763" s="3"/>
      <c r="BL763" s="3"/>
      <c r="BM763" s="55"/>
    </row>
    <row r="764" spans="1:65">
      <c r="A764" s="30"/>
      <c r="B764" s="20" t="s">
        <v>272</v>
      </c>
      <c r="C764" s="12"/>
      <c r="D764" s="23">
        <v>7.166666666666667</v>
      </c>
      <c r="E764" s="23">
        <v>6.3999999999999995</v>
      </c>
      <c r="F764" s="23">
        <v>6.8333333333333321</v>
      </c>
      <c r="G764" s="23">
        <v>8.8333333333333339</v>
      </c>
      <c r="H764" s="23">
        <v>6.083333333333333</v>
      </c>
      <c r="I764" s="23">
        <v>6.1333333333333337</v>
      </c>
      <c r="J764" s="23">
        <v>6.2333333333333334</v>
      </c>
      <c r="K764" s="23">
        <v>6.4799999999999995</v>
      </c>
      <c r="L764" s="23">
        <v>7.2566666666666677</v>
      </c>
      <c r="M764" s="23">
        <v>6.6700000000000008</v>
      </c>
      <c r="N764" s="23">
        <v>7.2166666666666659</v>
      </c>
      <c r="O764" s="23">
        <v>7.3966666666666656</v>
      </c>
      <c r="P764" s="23">
        <v>5.4833333333333334</v>
      </c>
      <c r="Q764" s="23">
        <v>7.2333333333333334</v>
      </c>
      <c r="R764" s="23">
        <v>6.4250000000000007</v>
      </c>
      <c r="S764" s="23">
        <v>6.5666666666666664</v>
      </c>
      <c r="T764" s="23">
        <v>8.2783333333333342</v>
      </c>
      <c r="U764" s="23">
        <v>6.9499999999999993</v>
      </c>
      <c r="V764" s="23">
        <v>7.45</v>
      </c>
      <c r="W764" s="23">
        <v>6.8999999999999995</v>
      </c>
      <c r="X764" s="15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  <c r="AR764" s="3"/>
      <c r="AS764" s="3"/>
      <c r="AT764" s="3"/>
      <c r="AU764" s="3"/>
      <c r="AV764" s="3"/>
      <c r="AW764" s="3"/>
      <c r="AX764" s="3"/>
      <c r="AY764" s="3"/>
      <c r="AZ764" s="3"/>
      <c r="BA764" s="3"/>
      <c r="BB764" s="3"/>
      <c r="BC764" s="3"/>
      <c r="BD764" s="3"/>
      <c r="BE764" s="3"/>
      <c r="BF764" s="3"/>
      <c r="BG764" s="3"/>
      <c r="BH764" s="3"/>
      <c r="BI764" s="3"/>
      <c r="BJ764" s="3"/>
      <c r="BK764" s="3"/>
      <c r="BL764" s="3"/>
      <c r="BM764" s="55"/>
    </row>
    <row r="765" spans="1:65">
      <c r="A765" s="30"/>
      <c r="B765" s="3" t="s">
        <v>273</v>
      </c>
      <c r="C765" s="29"/>
      <c r="D765" s="11">
        <v>7.15</v>
      </c>
      <c r="E765" s="11">
        <v>6.4</v>
      </c>
      <c r="F765" s="11">
        <v>6.85</v>
      </c>
      <c r="G765" s="11">
        <v>8.8000000000000007</v>
      </c>
      <c r="H765" s="11">
        <v>6</v>
      </c>
      <c r="I765" s="11">
        <v>6.15</v>
      </c>
      <c r="J765" s="11">
        <v>6.2</v>
      </c>
      <c r="K765" s="11">
        <v>6.4850000000000003</v>
      </c>
      <c r="L765" s="11">
        <v>7.24</v>
      </c>
      <c r="M765" s="11">
        <v>6.7</v>
      </c>
      <c r="N765" s="11">
        <v>7.2149999999999999</v>
      </c>
      <c r="O765" s="11">
        <v>7.4250000000000007</v>
      </c>
      <c r="P765" s="11">
        <v>5.5</v>
      </c>
      <c r="Q765" s="11">
        <v>7.25</v>
      </c>
      <c r="R765" s="11">
        <v>6.4049999999999994</v>
      </c>
      <c r="S765" s="11">
        <v>6.6</v>
      </c>
      <c r="T765" s="11">
        <v>8.2200000000000006</v>
      </c>
      <c r="U765" s="11">
        <v>6.95</v>
      </c>
      <c r="V765" s="11">
        <v>7.45</v>
      </c>
      <c r="W765" s="11">
        <v>6.9</v>
      </c>
      <c r="X765" s="15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3"/>
      <c r="AS765" s="3"/>
      <c r="AT765" s="3"/>
      <c r="AU765" s="3"/>
      <c r="AV765" s="3"/>
      <c r="AW765" s="3"/>
      <c r="AX765" s="3"/>
      <c r="AY765" s="3"/>
      <c r="AZ765" s="3"/>
      <c r="BA765" s="3"/>
      <c r="BB765" s="3"/>
      <c r="BC765" s="3"/>
      <c r="BD765" s="3"/>
      <c r="BE765" s="3"/>
      <c r="BF765" s="3"/>
      <c r="BG765" s="3"/>
      <c r="BH765" s="3"/>
      <c r="BI765" s="3"/>
      <c r="BJ765" s="3"/>
      <c r="BK765" s="3"/>
      <c r="BL765" s="3"/>
      <c r="BM765" s="55"/>
    </row>
    <row r="766" spans="1:65">
      <c r="A766" s="30"/>
      <c r="B766" s="3" t="s">
        <v>274</v>
      </c>
      <c r="C766" s="29"/>
      <c r="D766" s="24">
        <v>8.1649658092772748E-2</v>
      </c>
      <c r="E766" s="24">
        <v>9.7295071111809874E-16</v>
      </c>
      <c r="F766" s="24">
        <v>8.1649658092772748E-2</v>
      </c>
      <c r="G766" s="24">
        <v>0.15055453054181622</v>
      </c>
      <c r="H766" s="24">
        <v>0.20412414523193151</v>
      </c>
      <c r="I766" s="24">
        <v>0.22509257354845499</v>
      </c>
      <c r="J766" s="24">
        <v>0.1032795558988646</v>
      </c>
      <c r="K766" s="24">
        <v>8.0000000000000029E-2</v>
      </c>
      <c r="L766" s="24">
        <v>0.14637850479720935</v>
      </c>
      <c r="M766" s="24">
        <v>0.1960612149304394</v>
      </c>
      <c r="N766" s="24">
        <v>3.0110906108363207E-2</v>
      </c>
      <c r="O766" s="24">
        <v>9.9933311096284019E-2</v>
      </c>
      <c r="P766" s="24">
        <v>0.18348478592697179</v>
      </c>
      <c r="Q766" s="24">
        <v>0.28047578623950198</v>
      </c>
      <c r="R766" s="24">
        <v>9.4815610529068575E-2</v>
      </c>
      <c r="S766" s="24">
        <v>0.13662601021279452</v>
      </c>
      <c r="T766" s="24">
        <v>0.11651895410904911</v>
      </c>
      <c r="U766" s="24">
        <v>0.13784048752090211</v>
      </c>
      <c r="V766" s="24">
        <v>0.13784048752090211</v>
      </c>
      <c r="W766" s="24">
        <v>0.15491933384829659</v>
      </c>
      <c r="X766" s="203"/>
      <c r="Y766" s="204"/>
      <c r="Z766" s="204"/>
      <c r="AA766" s="204"/>
      <c r="AB766" s="204"/>
      <c r="AC766" s="204"/>
      <c r="AD766" s="204"/>
      <c r="AE766" s="204"/>
      <c r="AF766" s="204"/>
      <c r="AG766" s="204"/>
      <c r="AH766" s="204"/>
      <c r="AI766" s="204"/>
      <c r="AJ766" s="204"/>
      <c r="AK766" s="204"/>
      <c r="AL766" s="204"/>
      <c r="AM766" s="204"/>
      <c r="AN766" s="204"/>
      <c r="AO766" s="204"/>
      <c r="AP766" s="204"/>
      <c r="AQ766" s="204"/>
      <c r="AR766" s="204"/>
      <c r="AS766" s="204"/>
      <c r="AT766" s="204"/>
      <c r="AU766" s="204"/>
      <c r="AV766" s="204"/>
      <c r="AW766" s="204"/>
      <c r="AX766" s="204"/>
      <c r="AY766" s="204"/>
      <c r="AZ766" s="204"/>
      <c r="BA766" s="204"/>
      <c r="BB766" s="204"/>
      <c r="BC766" s="204"/>
      <c r="BD766" s="204"/>
      <c r="BE766" s="204"/>
      <c r="BF766" s="204"/>
      <c r="BG766" s="204"/>
      <c r="BH766" s="204"/>
      <c r="BI766" s="204"/>
      <c r="BJ766" s="204"/>
      <c r="BK766" s="204"/>
      <c r="BL766" s="204"/>
      <c r="BM766" s="56"/>
    </row>
    <row r="767" spans="1:65">
      <c r="A767" s="30"/>
      <c r="B767" s="3" t="s">
        <v>87</v>
      </c>
      <c r="C767" s="29"/>
      <c r="D767" s="13">
        <v>1.1392975547828754E-2</v>
      </c>
      <c r="E767" s="13">
        <v>1.5202354861220294E-16</v>
      </c>
      <c r="F767" s="13">
        <v>1.1948730452600892E-2</v>
      </c>
      <c r="G767" s="13">
        <v>1.7043909117941458E-2</v>
      </c>
      <c r="H767" s="13">
        <v>3.355465401072847E-2</v>
      </c>
      <c r="I767" s="13">
        <v>3.6699876122030704E-2</v>
      </c>
      <c r="J767" s="13">
        <v>1.6568912711047799E-2</v>
      </c>
      <c r="K767" s="13">
        <v>1.2345679012345685E-2</v>
      </c>
      <c r="L767" s="13">
        <v>2.0171590004208911E-2</v>
      </c>
      <c r="M767" s="13">
        <v>2.9394484997067372E-2</v>
      </c>
      <c r="N767" s="13">
        <v>4.17241193187481E-3</v>
      </c>
      <c r="O767" s="13">
        <v>1.3510587349655346E-2</v>
      </c>
      <c r="P767" s="13">
        <v>3.34622709897213E-2</v>
      </c>
      <c r="Q767" s="13">
        <v>3.8775454318825155E-2</v>
      </c>
      <c r="R767" s="13">
        <v>1.475729346755931E-2</v>
      </c>
      <c r="S767" s="13">
        <v>2.0805991402963634E-2</v>
      </c>
      <c r="T767" s="13">
        <v>1.407517061917243E-2</v>
      </c>
      <c r="U767" s="13">
        <v>1.9833163672072249E-2</v>
      </c>
      <c r="V767" s="13">
        <v>1.8502078861866056E-2</v>
      </c>
      <c r="W767" s="13">
        <v>2.2452077369318348E-2</v>
      </c>
      <c r="X767" s="15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  <c r="AS767" s="3"/>
      <c r="AT767" s="3"/>
      <c r="AU767" s="3"/>
      <c r="AV767" s="3"/>
      <c r="AW767" s="3"/>
      <c r="AX767" s="3"/>
      <c r="AY767" s="3"/>
      <c r="AZ767" s="3"/>
      <c r="BA767" s="3"/>
      <c r="BB767" s="3"/>
      <c r="BC767" s="3"/>
      <c r="BD767" s="3"/>
      <c r="BE767" s="3"/>
      <c r="BF767" s="3"/>
      <c r="BG767" s="3"/>
      <c r="BH767" s="3"/>
      <c r="BI767" s="3"/>
      <c r="BJ767" s="3"/>
      <c r="BK767" s="3"/>
      <c r="BL767" s="3"/>
      <c r="BM767" s="55"/>
    </row>
    <row r="768" spans="1:65">
      <c r="A768" s="30"/>
      <c r="B768" s="3" t="s">
        <v>275</v>
      </c>
      <c r="C768" s="29"/>
      <c r="D768" s="13">
        <v>5.5301955860736163E-2</v>
      </c>
      <c r="E768" s="13">
        <v>-5.7590811510412565E-2</v>
      </c>
      <c r="F768" s="13">
        <v>6.2181439602364552E-3</v>
      </c>
      <c r="G768" s="13">
        <v>0.30072101536323292</v>
      </c>
      <c r="H768" s="13">
        <v>-0.10422043281588689</v>
      </c>
      <c r="I768" s="13">
        <v>-9.6857861030811843E-2</v>
      </c>
      <c r="J768" s="13">
        <v>-8.2132717460662086E-2</v>
      </c>
      <c r="K768" s="13">
        <v>-4.5810696654292715E-2</v>
      </c>
      <c r="L768" s="13">
        <v>6.8554585073871133E-2</v>
      </c>
      <c r="M768" s="13">
        <v>-1.7832923871007877E-2</v>
      </c>
      <c r="N768" s="13">
        <v>6.2664527645810875E-2</v>
      </c>
      <c r="O768" s="13">
        <v>8.916978607208037E-2</v>
      </c>
      <c r="P768" s="13">
        <v>-0.19257129423678565</v>
      </c>
      <c r="Q768" s="13">
        <v>6.5118718240835927E-2</v>
      </c>
      <c r="R768" s="13">
        <v>-5.3909525617874876E-2</v>
      </c>
      <c r="S768" s="13">
        <v>-3.3048905560162822E-2</v>
      </c>
      <c r="T768" s="13">
        <v>0.21899646854890142</v>
      </c>
      <c r="U768" s="13">
        <v>2.3397478125411375E-2</v>
      </c>
      <c r="V768" s="13">
        <v>9.7023195976160492E-2</v>
      </c>
      <c r="W768" s="13">
        <v>1.6034906340336441E-2</v>
      </c>
      <c r="X768" s="15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  <c r="AS768" s="3"/>
      <c r="AT768" s="3"/>
      <c r="AU768" s="3"/>
      <c r="AV768" s="3"/>
      <c r="AW768" s="3"/>
      <c r="AX768" s="3"/>
      <c r="AY768" s="3"/>
      <c r="AZ768" s="3"/>
      <c r="BA768" s="3"/>
      <c r="BB768" s="3"/>
      <c r="BC768" s="3"/>
      <c r="BD768" s="3"/>
      <c r="BE768" s="3"/>
      <c r="BF768" s="3"/>
      <c r="BG768" s="3"/>
      <c r="BH768" s="3"/>
      <c r="BI768" s="3"/>
      <c r="BJ768" s="3"/>
      <c r="BK768" s="3"/>
      <c r="BL768" s="3"/>
      <c r="BM768" s="55"/>
    </row>
    <row r="769" spans="1:65">
      <c r="A769" s="30"/>
      <c r="B769" s="46" t="s">
        <v>276</v>
      </c>
      <c r="C769" s="47"/>
      <c r="D769" s="45">
        <v>0.49</v>
      </c>
      <c r="E769" s="45">
        <v>0.76</v>
      </c>
      <c r="F769" s="45">
        <v>0.05</v>
      </c>
      <c r="G769" s="45">
        <v>3.19</v>
      </c>
      <c r="H769" s="45">
        <v>1.27</v>
      </c>
      <c r="I769" s="45">
        <v>1.19</v>
      </c>
      <c r="J769" s="45">
        <v>1.03</v>
      </c>
      <c r="K769" s="45">
        <v>0.63</v>
      </c>
      <c r="L769" s="45">
        <v>0.63</v>
      </c>
      <c r="M769" s="45">
        <v>0.32</v>
      </c>
      <c r="N769" s="45">
        <v>0.56999999999999995</v>
      </c>
      <c r="O769" s="45">
        <v>0.86</v>
      </c>
      <c r="P769" s="45">
        <v>2.2400000000000002</v>
      </c>
      <c r="Q769" s="45">
        <v>0.59</v>
      </c>
      <c r="R769" s="45">
        <v>0.72</v>
      </c>
      <c r="S769" s="45">
        <v>0.49</v>
      </c>
      <c r="T769" s="45">
        <v>2.29</v>
      </c>
      <c r="U769" s="45">
        <v>0.14000000000000001</v>
      </c>
      <c r="V769" s="45">
        <v>0.95</v>
      </c>
      <c r="W769" s="45">
        <v>0.05</v>
      </c>
      <c r="X769" s="15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  <c r="AS769" s="3"/>
      <c r="AT769" s="3"/>
      <c r="AU769" s="3"/>
      <c r="AV769" s="3"/>
      <c r="AW769" s="3"/>
      <c r="AX769" s="3"/>
      <c r="AY769" s="3"/>
      <c r="AZ769" s="3"/>
      <c r="BA769" s="3"/>
      <c r="BB769" s="3"/>
      <c r="BC769" s="3"/>
      <c r="BD769" s="3"/>
      <c r="BE769" s="3"/>
      <c r="BF769" s="3"/>
      <c r="BG769" s="3"/>
      <c r="BH769" s="3"/>
      <c r="BI769" s="3"/>
      <c r="BJ769" s="3"/>
      <c r="BK769" s="3"/>
      <c r="BL769" s="3"/>
      <c r="BM769" s="55"/>
    </row>
    <row r="770" spans="1:65">
      <c r="B770" s="31"/>
      <c r="C770" s="20"/>
      <c r="D770" s="20"/>
      <c r="E770" s="20"/>
      <c r="F770" s="20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BM770" s="55"/>
    </row>
    <row r="771" spans="1:65" ht="15">
      <c r="B771" s="8" t="s">
        <v>524</v>
      </c>
      <c r="BM771" s="28" t="s">
        <v>67</v>
      </c>
    </row>
    <row r="772" spans="1:65" ht="15">
      <c r="A772" s="25" t="s">
        <v>59</v>
      </c>
      <c r="B772" s="18" t="s">
        <v>111</v>
      </c>
      <c r="C772" s="15" t="s">
        <v>112</v>
      </c>
      <c r="D772" s="16" t="s">
        <v>230</v>
      </c>
      <c r="E772" s="17" t="s">
        <v>230</v>
      </c>
      <c r="F772" s="17" t="s">
        <v>230</v>
      </c>
      <c r="G772" s="17" t="s">
        <v>230</v>
      </c>
      <c r="H772" s="17" t="s">
        <v>230</v>
      </c>
      <c r="I772" s="17" t="s">
        <v>230</v>
      </c>
      <c r="J772" s="17" t="s">
        <v>230</v>
      </c>
      <c r="K772" s="17" t="s">
        <v>230</v>
      </c>
      <c r="L772" s="17" t="s">
        <v>230</v>
      </c>
      <c r="M772" s="17" t="s">
        <v>230</v>
      </c>
      <c r="N772" s="17" t="s">
        <v>230</v>
      </c>
      <c r="O772" s="17" t="s">
        <v>230</v>
      </c>
      <c r="P772" s="17" t="s">
        <v>230</v>
      </c>
      <c r="Q772" s="17" t="s">
        <v>230</v>
      </c>
      <c r="R772" s="17" t="s">
        <v>230</v>
      </c>
      <c r="S772" s="17" t="s">
        <v>230</v>
      </c>
      <c r="T772" s="15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  <c r="AS772" s="3"/>
      <c r="AT772" s="3"/>
      <c r="AU772" s="3"/>
      <c r="AV772" s="3"/>
      <c r="AW772" s="3"/>
      <c r="AX772" s="3"/>
      <c r="AY772" s="3"/>
      <c r="AZ772" s="3"/>
      <c r="BA772" s="3"/>
      <c r="BB772" s="3"/>
      <c r="BC772" s="3"/>
      <c r="BD772" s="3"/>
      <c r="BE772" s="3"/>
      <c r="BF772" s="3"/>
      <c r="BG772" s="3"/>
      <c r="BH772" s="3"/>
      <c r="BI772" s="3"/>
      <c r="BJ772" s="3"/>
      <c r="BK772" s="3"/>
      <c r="BL772" s="3"/>
      <c r="BM772" s="28">
        <v>1</v>
      </c>
    </row>
    <row r="773" spans="1:65">
      <c r="A773" s="30"/>
      <c r="B773" s="19" t="s">
        <v>231</v>
      </c>
      <c r="C773" s="9" t="s">
        <v>231</v>
      </c>
      <c r="D773" s="151" t="s">
        <v>233</v>
      </c>
      <c r="E773" s="152" t="s">
        <v>236</v>
      </c>
      <c r="F773" s="152" t="s">
        <v>239</v>
      </c>
      <c r="G773" s="152" t="s">
        <v>241</v>
      </c>
      <c r="H773" s="152" t="s">
        <v>242</v>
      </c>
      <c r="I773" s="152" t="s">
        <v>244</v>
      </c>
      <c r="J773" s="152" t="s">
        <v>245</v>
      </c>
      <c r="K773" s="152" t="s">
        <v>246</v>
      </c>
      <c r="L773" s="152" t="s">
        <v>247</v>
      </c>
      <c r="M773" s="152" t="s">
        <v>248</v>
      </c>
      <c r="N773" s="152" t="s">
        <v>251</v>
      </c>
      <c r="O773" s="152" t="s">
        <v>252</v>
      </c>
      <c r="P773" s="152" t="s">
        <v>253</v>
      </c>
      <c r="Q773" s="152" t="s">
        <v>261</v>
      </c>
      <c r="R773" s="152" t="s">
        <v>262</v>
      </c>
      <c r="S773" s="152" t="s">
        <v>263</v>
      </c>
      <c r="T773" s="15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  <c r="AS773" s="3"/>
      <c r="AT773" s="3"/>
      <c r="AU773" s="3"/>
      <c r="AV773" s="3"/>
      <c r="AW773" s="3"/>
      <c r="AX773" s="3"/>
      <c r="AY773" s="3"/>
      <c r="AZ773" s="3"/>
      <c r="BA773" s="3"/>
      <c r="BB773" s="3"/>
      <c r="BC773" s="3"/>
      <c r="BD773" s="3"/>
      <c r="BE773" s="3"/>
      <c r="BF773" s="3"/>
      <c r="BG773" s="3"/>
      <c r="BH773" s="3"/>
      <c r="BI773" s="3"/>
      <c r="BJ773" s="3"/>
      <c r="BK773" s="3"/>
      <c r="BL773" s="3"/>
      <c r="BM773" s="28" t="s">
        <v>3</v>
      </c>
    </row>
    <row r="774" spans="1:65">
      <c r="A774" s="30"/>
      <c r="B774" s="19"/>
      <c r="C774" s="9"/>
      <c r="D774" s="10" t="s">
        <v>279</v>
      </c>
      <c r="E774" s="11" t="s">
        <v>282</v>
      </c>
      <c r="F774" s="11" t="s">
        <v>279</v>
      </c>
      <c r="G774" s="11" t="s">
        <v>282</v>
      </c>
      <c r="H774" s="11" t="s">
        <v>279</v>
      </c>
      <c r="I774" s="11" t="s">
        <v>279</v>
      </c>
      <c r="J774" s="11" t="s">
        <v>282</v>
      </c>
      <c r="K774" s="11" t="s">
        <v>279</v>
      </c>
      <c r="L774" s="11" t="s">
        <v>279</v>
      </c>
      <c r="M774" s="11" t="s">
        <v>282</v>
      </c>
      <c r="N774" s="11" t="s">
        <v>279</v>
      </c>
      <c r="O774" s="11" t="s">
        <v>279</v>
      </c>
      <c r="P774" s="11" t="s">
        <v>282</v>
      </c>
      <c r="Q774" s="11" t="s">
        <v>279</v>
      </c>
      <c r="R774" s="11" t="s">
        <v>282</v>
      </c>
      <c r="S774" s="11" t="s">
        <v>279</v>
      </c>
      <c r="T774" s="15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3"/>
      <c r="AS774" s="3"/>
      <c r="AT774" s="3"/>
      <c r="AU774" s="3"/>
      <c r="AV774" s="3"/>
      <c r="AW774" s="3"/>
      <c r="AX774" s="3"/>
      <c r="AY774" s="3"/>
      <c r="AZ774" s="3"/>
      <c r="BA774" s="3"/>
      <c r="BB774" s="3"/>
      <c r="BC774" s="3"/>
      <c r="BD774" s="3"/>
      <c r="BE774" s="3"/>
      <c r="BF774" s="3"/>
      <c r="BG774" s="3"/>
      <c r="BH774" s="3"/>
      <c r="BI774" s="3"/>
      <c r="BJ774" s="3"/>
      <c r="BK774" s="3"/>
      <c r="BL774" s="3"/>
      <c r="BM774" s="28">
        <v>3</v>
      </c>
    </row>
    <row r="775" spans="1:65">
      <c r="A775" s="30"/>
      <c r="B775" s="19"/>
      <c r="C775" s="9"/>
      <c r="D775" s="26" t="s">
        <v>291</v>
      </c>
      <c r="E775" s="26" t="s">
        <v>293</v>
      </c>
      <c r="F775" s="26" t="s">
        <v>117</v>
      </c>
      <c r="G775" s="26" t="s">
        <v>293</v>
      </c>
      <c r="H775" s="26" t="s">
        <v>291</v>
      </c>
      <c r="I775" s="26" t="s">
        <v>117</v>
      </c>
      <c r="J775" s="26" t="s">
        <v>294</v>
      </c>
      <c r="K775" s="26" t="s">
        <v>293</v>
      </c>
      <c r="L775" s="26" t="s">
        <v>294</v>
      </c>
      <c r="M775" s="26" t="s">
        <v>291</v>
      </c>
      <c r="N775" s="26" t="s">
        <v>295</v>
      </c>
      <c r="O775" s="26" t="s">
        <v>291</v>
      </c>
      <c r="P775" s="26" t="s">
        <v>294</v>
      </c>
      <c r="Q775" s="26" t="s">
        <v>291</v>
      </c>
      <c r="R775" s="26" t="s">
        <v>291</v>
      </c>
      <c r="S775" s="26" t="s">
        <v>291</v>
      </c>
      <c r="T775" s="15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  <c r="AS775" s="3"/>
      <c r="AT775" s="3"/>
      <c r="AU775" s="3"/>
      <c r="AV775" s="3"/>
      <c r="AW775" s="3"/>
      <c r="AX775" s="3"/>
      <c r="AY775" s="3"/>
      <c r="AZ775" s="3"/>
      <c r="BA775" s="3"/>
      <c r="BB775" s="3"/>
      <c r="BC775" s="3"/>
      <c r="BD775" s="3"/>
      <c r="BE775" s="3"/>
      <c r="BF775" s="3"/>
      <c r="BG775" s="3"/>
      <c r="BH775" s="3"/>
      <c r="BI775" s="3"/>
      <c r="BJ775" s="3"/>
      <c r="BK775" s="3"/>
      <c r="BL775" s="3"/>
      <c r="BM775" s="28">
        <v>3</v>
      </c>
    </row>
    <row r="776" spans="1:65">
      <c r="A776" s="30"/>
      <c r="B776" s="18">
        <v>1</v>
      </c>
      <c r="C776" s="14">
        <v>1</v>
      </c>
      <c r="D776" s="225">
        <v>2E-3</v>
      </c>
      <c r="E776" s="226" t="s">
        <v>310</v>
      </c>
      <c r="F776" s="226" t="s">
        <v>214</v>
      </c>
      <c r="G776" s="226" t="s">
        <v>311</v>
      </c>
      <c r="H776" s="225">
        <v>2E-3</v>
      </c>
      <c r="I776" s="225">
        <v>2E-3</v>
      </c>
      <c r="J776" s="226" t="s">
        <v>214</v>
      </c>
      <c r="K776" s="226">
        <v>5.0000000000000001E-3</v>
      </c>
      <c r="L776" s="225">
        <v>3.0000000000000001E-3</v>
      </c>
      <c r="M776" s="225">
        <v>2E-3</v>
      </c>
      <c r="N776" s="226" t="s">
        <v>214</v>
      </c>
      <c r="O776" s="225">
        <v>2E-3</v>
      </c>
      <c r="P776" s="226" t="s">
        <v>214</v>
      </c>
      <c r="Q776" s="226">
        <v>4.0000000000000001E-3</v>
      </c>
      <c r="R776" s="226">
        <v>3.0000000000000001E-3</v>
      </c>
      <c r="S776" s="225">
        <v>2E-3</v>
      </c>
      <c r="T776" s="203"/>
      <c r="U776" s="204"/>
      <c r="V776" s="204"/>
      <c r="W776" s="204"/>
      <c r="X776" s="204"/>
      <c r="Y776" s="204"/>
      <c r="Z776" s="204"/>
      <c r="AA776" s="204"/>
      <c r="AB776" s="204"/>
      <c r="AC776" s="204"/>
      <c r="AD776" s="204"/>
      <c r="AE776" s="204"/>
      <c r="AF776" s="204"/>
      <c r="AG776" s="204"/>
      <c r="AH776" s="204"/>
      <c r="AI776" s="204"/>
      <c r="AJ776" s="204"/>
      <c r="AK776" s="204"/>
      <c r="AL776" s="204"/>
      <c r="AM776" s="204"/>
      <c r="AN776" s="204"/>
      <c r="AO776" s="204"/>
      <c r="AP776" s="204"/>
      <c r="AQ776" s="204"/>
      <c r="AR776" s="204"/>
      <c r="AS776" s="204"/>
      <c r="AT776" s="204"/>
      <c r="AU776" s="204"/>
      <c r="AV776" s="204"/>
      <c r="AW776" s="204"/>
      <c r="AX776" s="204"/>
      <c r="AY776" s="204"/>
      <c r="AZ776" s="204"/>
      <c r="BA776" s="204"/>
      <c r="BB776" s="204"/>
      <c r="BC776" s="204"/>
      <c r="BD776" s="204"/>
      <c r="BE776" s="204"/>
      <c r="BF776" s="204"/>
      <c r="BG776" s="204"/>
      <c r="BH776" s="204"/>
      <c r="BI776" s="204"/>
      <c r="BJ776" s="204"/>
      <c r="BK776" s="204"/>
      <c r="BL776" s="204"/>
      <c r="BM776" s="227">
        <v>1</v>
      </c>
    </row>
    <row r="777" spans="1:65">
      <c r="A777" s="30"/>
      <c r="B777" s="19">
        <v>1</v>
      </c>
      <c r="C777" s="9">
        <v>2</v>
      </c>
      <c r="D777" s="24">
        <v>2E-3</v>
      </c>
      <c r="E777" s="228" t="s">
        <v>310</v>
      </c>
      <c r="F777" s="228" t="s">
        <v>214</v>
      </c>
      <c r="G777" s="228" t="s">
        <v>311</v>
      </c>
      <c r="H777" s="24">
        <v>2E-3</v>
      </c>
      <c r="I777" s="24">
        <v>2E-3</v>
      </c>
      <c r="J777" s="228" t="s">
        <v>214</v>
      </c>
      <c r="K777" s="228">
        <v>5.0000000000000001E-3</v>
      </c>
      <c r="L777" s="24">
        <v>2E-3</v>
      </c>
      <c r="M777" s="24">
        <v>2E-3</v>
      </c>
      <c r="N777" s="228" t="s">
        <v>214</v>
      </c>
      <c r="O777" s="24">
        <v>2E-3</v>
      </c>
      <c r="P777" s="228" t="s">
        <v>214</v>
      </c>
      <c r="Q777" s="228">
        <v>3.0000000000000001E-3</v>
      </c>
      <c r="R777" s="228">
        <v>3.0000000000000001E-3</v>
      </c>
      <c r="S777" s="24">
        <v>1E-3</v>
      </c>
      <c r="T777" s="203"/>
      <c r="U777" s="204"/>
      <c r="V777" s="204"/>
      <c r="W777" s="204"/>
      <c r="X777" s="204"/>
      <c r="Y777" s="204"/>
      <c r="Z777" s="204"/>
      <c r="AA777" s="204"/>
      <c r="AB777" s="204"/>
      <c r="AC777" s="204"/>
      <c r="AD777" s="204"/>
      <c r="AE777" s="204"/>
      <c r="AF777" s="204"/>
      <c r="AG777" s="204"/>
      <c r="AH777" s="204"/>
      <c r="AI777" s="204"/>
      <c r="AJ777" s="204"/>
      <c r="AK777" s="204"/>
      <c r="AL777" s="204"/>
      <c r="AM777" s="204"/>
      <c r="AN777" s="204"/>
      <c r="AO777" s="204"/>
      <c r="AP777" s="204"/>
      <c r="AQ777" s="204"/>
      <c r="AR777" s="204"/>
      <c r="AS777" s="204"/>
      <c r="AT777" s="204"/>
      <c r="AU777" s="204"/>
      <c r="AV777" s="204"/>
      <c r="AW777" s="204"/>
      <c r="AX777" s="204"/>
      <c r="AY777" s="204"/>
      <c r="AZ777" s="204"/>
      <c r="BA777" s="204"/>
      <c r="BB777" s="204"/>
      <c r="BC777" s="204"/>
      <c r="BD777" s="204"/>
      <c r="BE777" s="204"/>
      <c r="BF777" s="204"/>
      <c r="BG777" s="204"/>
      <c r="BH777" s="204"/>
      <c r="BI777" s="204"/>
      <c r="BJ777" s="204"/>
      <c r="BK777" s="204"/>
      <c r="BL777" s="204"/>
      <c r="BM777" s="227">
        <v>12</v>
      </c>
    </row>
    <row r="778" spans="1:65">
      <c r="A778" s="30"/>
      <c r="B778" s="19">
        <v>1</v>
      </c>
      <c r="C778" s="9">
        <v>3</v>
      </c>
      <c r="D778" s="24">
        <v>2E-3</v>
      </c>
      <c r="E778" s="228" t="s">
        <v>310</v>
      </c>
      <c r="F778" s="228" t="s">
        <v>214</v>
      </c>
      <c r="G778" s="228" t="s">
        <v>311</v>
      </c>
      <c r="H778" s="24">
        <v>2E-3</v>
      </c>
      <c r="I778" s="228" t="s">
        <v>312</v>
      </c>
      <c r="J778" s="228" t="s">
        <v>214</v>
      </c>
      <c r="K778" s="228">
        <v>5.0000000000000001E-3</v>
      </c>
      <c r="L778" s="24">
        <v>2E-3</v>
      </c>
      <c r="M778" s="24">
        <v>2E-3</v>
      </c>
      <c r="N778" s="228" t="s">
        <v>214</v>
      </c>
      <c r="O778" s="24">
        <v>2E-3</v>
      </c>
      <c r="P778" s="228" t="s">
        <v>214</v>
      </c>
      <c r="Q778" s="228">
        <v>3.0000000000000001E-3</v>
      </c>
      <c r="R778" s="228">
        <v>4.0000000000000001E-3</v>
      </c>
      <c r="S778" s="24">
        <v>2E-3</v>
      </c>
      <c r="T778" s="203"/>
      <c r="U778" s="204"/>
      <c r="V778" s="204"/>
      <c r="W778" s="204"/>
      <c r="X778" s="204"/>
      <c r="Y778" s="204"/>
      <c r="Z778" s="204"/>
      <c r="AA778" s="204"/>
      <c r="AB778" s="204"/>
      <c r="AC778" s="204"/>
      <c r="AD778" s="204"/>
      <c r="AE778" s="204"/>
      <c r="AF778" s="204"/>
      <c r="AG778" s="204"/>
      <c r="AH778" s="204"/>
      <c r="AI778" s="204"/>
      <c r="AJ778" s="204"/>
      <c r="AK778" s="204"/>
      <c r="AL778" s="204"/>
      <c r="AM778" s="204"/>
      <c r="AN778" s="204"/>
      <c r="AO778" s="204"/>
      <c r="AP778" s="204"/>
      <c r="AQ778" s="204"/>
      <c r="AR778" s="204"/>
      <c r="AS778" s="204"/>
      <c r="AT778" s="204"/>
      <c r="AU778" s="204"/>
      <c r="AV778" s="204"/>
      <c r="AW778" s="204"/>
      <c r="AX778" s="204"/>
      <c r="AY778" s="204"/>
      <c r="AZ778" s="204"/>
      <c r="BA778" s="204"/>
      <c r="BB778" s="204"/>
      <c r="BC778" s="204"/>
      <c r="BD778" s="204"/>
      <c r="BE778" s="204"/>
      <c r="BF778" s="204"/>
      <c r="BG778" s="204"/>
      <c r="BH778" s="204"/>
      <c r="BI778" s="204"/>
      <c r="BJ778" s="204"/>
      <c r="BK778" s="204"/>
      <c r="BL778" s="204"/>
      <c r="BM778" s="227">
        <v>16</v>
      </c>
    </row>
    <row r="779" spans="1:65">
      <c r="A779" s="30"/>
      <c r="B779" s="19">
        <v>1</v>
      </c>
      <c r="C779" s="9">
        <v>4</v>
      </c>
      <c r="D779" s="24">
        <v>2E-3</v>
      </c>
      <c r="E779" s="228" t="s">
        <v>310</v>
      </c>
      <c r="F779" s="228" t="s">
        <v>214</v>
      </c>
      <c r="G779" s="228" t="s">
        <v>311</v>
      </c>
      <c r="H779" s="24">
        <v>2E-3</v>
      </c>
      <c r="I779" s="24">
        <v>1E-3</v>
      </c>
      <c r="J779" s="228" t="s">
        <v>214</v>
      </c>
      <c r="K779" s="228">
        <v>5.0000000000000001E-3</v>
      </c>
      <c r="L779" s="24">
        <v>2E-3</v>
      </c>
      <c r="M779" s="24">
        <v>2E-3</v>
      </c>
      <c r="N779" s="228" t="s">
        <v>214</v>
      </c>
      <c r="O779" s="24">
        <v>2E-3</v>
      </c>
      <c r="P779" s="228" t="s">
        <v>214</v>
      </c>
      <c r="Q779" s="228">
        <v>4.0000000000000001E-3</v>
      </c>
      <c r="R779" s="228">
        <v>3.0000000000000001E-3</v>
      </c>
      <c r="S779" s="24">
        <v>2E-3</v>
      </c>
      <c r="T779" s="203"/>
      <c r="U779" s="204"/>
      <c r="V779" s="204"/>
      <c r="W779" s="204"/>
      <c r="X779" s="204"/>
      <c r="Y779" s="204"/>
      <c r="Z779" s="204"/>
      <c r="AA779" s="204"/>
      <c r="AB779" s="204"/>
      <c r="AC779" s="204"/>
      <c r="AD779" s="204"/>
      <c r="AE779" s="204"/>
      <c r="AF779" s="204"/>
      <c r="AG779" s="204"/>
      <c r="AH779" s="204"/>
      <c r="AI779" s="204"/>
      <c r="AJ779" s="204"/>
      <c r="AK779" s="204"/>
      <c r="AL779" s="204"/>
      <c r="AM779" s="204"/>
      <c r="AN779" s="204"/>
      <c r="AO779" s="204"/>
      <c r="AP779" s="204"/>
      <c r="AQ779" s="204"/>
      <c r="AR779" s="204"/>
      <c r="AS779" s="204"/>
      <c r="AT779" s="204"/>
      <c r="AU779" s="204"/>
      <c r="AV779" s="204"/>
      <c r="AW779" s="204"/>
      <c r="AX779" s="204"/>
      <c r="AY779" s="204"/>
      <c r="AZ779" s="204"/>
      <c r="BA779" s="204"/>
      <c r="BB779" s="204"/>
      <c r="BC779" s="204"/>
      <c r="BD779" s="204"/>
      <c r="BE779" s="204"/>
      <c r="BF779" s="204"/>
      <c r="BG779" s="204"/>
      <c r="BH779" s="204"/>
      <c r="BI779" s="204"/>
      <c r="BJ779" s="204"/>
      <c r="BK779" s="204"/>
      <c r="BL779" s="204"/>
      <c r="BM779" s="227">
        <v>1.9380952380952383E-3</v>
      </c>
    </row>
    <row r="780" spans="1:65">
      <c r="A780" s="30"/>
      <c r="B780" s="19">
        <v>1</v>
      </c>
      <c r="C780" s="9">
        <v>5</v>
      </c>
      <c r="D780" s="24">
        <v>2E-3</v>
      </c>
      <c r="E780" s="228" t="s">
        <v>310</v>
      </c>
      <c r="F780" s="228" t="s">
        <v>214</v>
      </c>
      <c r="G780" s="228" t="s">
        <v>311</v>
      </c>
      <c r="H780" s="24">
        <v>2E-3</v>
      </c>
      <c r="I780" s="24">
        <v>1E-3</v>
      </c>
      <c r="J780" s="228" t="s">
        <v>214</v>
      </c>
      <c r="K780" s="231">
        <v>4.0000000000000001E-3</v>
      </c>
      <c r="L780" s="24">
        <v>3.0000000000000001E-3</v>
      </c>
      <c r="M780" s="24">
        <v>2E-3</v>
      </c>
      <c r="N780" s="228" t="s">
        <v>214</v>
      </c>
      <c r="O780" s="24">
        <v>2E-3</v>
      </c>
      <c r="P780" s="228" t="s">
        <v>214</v>
      </c>
      <c r="Q780" s="228">
        <v>3.0000000000000001E-3</v>
      </c>
      <c r="R780" s="228">
        <v>3.0000000000000001E-3</v>
      </c>
      <c r="S780" s="24">
        <v>2E-3</v>
      </c>
      <c r="T780" s="203"/>
      <c r="U780" s="204"/>
      <c r="V780" s="204"/>
      <c r="W780" s="204"/>
      <c r="X780" s="204"/>
      <c r="Y780" s="204"/>
      <c r="Z780" s="204"/>
      <c r="AA780" s="204"/>
      <c r="AB780" s="204"/>
      <c r="AC780" s="204"/>
      <c r="AD780" s="204"/>
      <c r="AE780" s="204"/>
      <c r="AF780" s="204"/>
      <c r="AG780" s="204"/>
      <c r="AH780" s="204"/>
      <c r="AI780" s="204"/>
      <c r="AJ780" s="204"/>
      <c r="AK780" s="204"/>
      <c r="AL780" s="204"/>
      <c r="AM780" s="204"/>
      <c r="AN780" s="204"/>
      <c r="AO780" s="204"/>
      <c r="AP780" s="204"/>
      <c r="AQ780" s="204"/>
      <c r="AR780" s="204"/>
      <c r="AS780" s="204"/>
      <c r="AT780" s="204"/>
      <c r="AU780" s="204"/>
      <c r="AV780" s="204"/>
      <c r="AW780" s="204"/>
      <c r="AX780" s="204"/>
      <c r="AY780" s="204"/>
      <c r="AZ780" s="204"/>
      <c r="BA780" s="204"/>
      <c r="BB780" s="204"/>
      <c r="BC780" s="204"/>
      <c r="BD780" s="204"/>
      <c r="BE780" s="204"/>
      <c r="BF780" s="204"/>
      <c r="BG780" s="204"/>
      <c r="BH780" s="204"/>
      <c r="BI780" s="204"/>
      <c r="BJ780" s="204"/>
      <c r="BK780" s="204"/>
      <c r="BL780" s="204"/>
      <c r="BM780" s="227">
        <v>54</v>
      </c>
    </row>
    <row r="781" spans="1:65">
      <c r="A781" s="30"/>
      <c r="B781" s="19">
        <v>1</v>
      </c>
      <c r="C781" s="9">
        <v>6</v>
      </c>
      <c r="D781" s="24">
        <v>2E-3</v>
      </c>
      <c r="E781" s="228" t="s">
        <v>310</v>
      </c>
      <c r="F781" s="228" t="s">
        <v>214</v>
      </c>
      <c r="G781" s="228" t="s">
        <v>311</v>
      </c>
      <c r="H781" s="24">
        <v>2E-3</v>
      </c>
      <c r="I781" s="24">
        <v>1E-3</v>
      </c>
      <c r="J781" s="228" t="s">
        <v>214</v>
      </c>
      <c r="K781" s="228">
        <v>5.0000000000000001E-3</v>
      </c>
      <c r="L781" s="24">
        <v>2E-3</v>
      </c>
      <c r="M781" s="24">
        <v>2E-3</v>
      </c>
      <c r="N781" s="228" t="s">
        <v>214</v>
      </c>
      <c r="O781" s="24">
        <v>2E-3</v>
      </c>
      <c r="P781" s="228" t="s">
        <v>214</v>
      </c>
      <c r="Q781" s="228">
        <v>4.0000000000000001E-3</v>
      </c>
      <c r="R781" s="228">
        <v>4.0000000000000001E-3</v>
      </c>
      <c r="S781" s="24">
        <v>2E-3</v>
      </c>
      <c r="T781" s="203"/>
      <c r="U781" s="204"/>
      <c r="V781" s="204"/>
      <c r="W781" s="204"/>
      <c r="X781" s="204"/>
      <c r="Y781" s="204"/>
      <c r="Z781" s="204"/>
      <c r="AA781" s="204"/>
      <c r="AB781" s="204"/>
      <c r="AC781" s="204"/>
      <c r="AD781" s="204"/>
      <c r="AE781" s="204"/>
      <c r="AF781" s="204"/>
      <c r="AG781" s="204"/>
      <c r="AH781" s="204"/>
      <c r="AI781" s="204"/>
      <c r="AJ781" s="204"/>
      <c r="AK781" s="204"/>
      <c r="AL781" s="204"/>
      <c r="AM781" s="204"/>
      <c r="AN781" s="204"/>
      <c r="AO781" s="204"/>
      <c r="AP781" s="204"/>
      <c r="AQ781" s="204"/>
      <c r="AR781" s="204"/>
      <c r="AS781" s="204"/>
      <c r="AT781" s="204"/>
      <c r="AU781" s="204"/>
      <c r="AV781" s="204"/>
      <c r="AW781" s="204"/>
      <c r="AX781" s="204"/>
      <c r="AY781" s="204"/>
      <c r="AZ781" s="204"/>
      <c r="BA781" s="204"/>
      <c r="BB781" s="204"/>
      <c r="BC781" s="204"/>
      <c r="BD781" s="204"/>
      <c r="BE781" s="204"/>
      <c r="BF781" s="204"/>
      <c r="BG781" s="204"/>
      <c r="BH781" s="204"/>
      <c r="BI781" s="204"/>
      <c r="BJ781" s="204"/>
      <c r="BK781" s="204"/>
      <c r="BL781" s="204"/>
      <c r="BM781" s="56"/>
    </row>
    <row r="782" spans="1:65">
      <c r="A782" s="30"/>
      <c r="B782" s="20" t="s">
        <v>272</v>
      </c>
      <c r="C782" s="12"/>
      <c r="D782" s="229">
        <v>2E-3</v>
      </c>
      <c r="E782" s="229" t="s">
        <v>671</v>
      </c>
      <c r="F782" s="229" t="s">
        <v>671</v>
      </c>
      <c r="G782" s="229" t="s">
        <v>671</v>
      </c>
      <c r="H782" s="229">
        <v>2E-3</v>
      </c>
      <c r="I782" s="229">
        <v>1.4E-3</v>
      </c>
      <c r="J782" s="229" t="s">
        <v>671</v>
      </c>
      <c r="K782" s="229">
        <v>4.8333333333333336E-3</v>
      </c>
      <c r="L782" s="229">
        <v>2.3333333333333335E-3</v>
      </c>
      <c r="M782" s="229">
        <v>2E-3</v>
      </c>
      <c r="N782" s="229" t="s">
        <v>671</v>
      </c>
      <c r="O782" s="229">
        <v>2E-3</v>
      </c>
      <c r="P782" s="229" t="s">
        <v>671</v>
      </c>
      <c r="Q782" s="229">
        <v>3.5000000000000001E-3</v>
      </c>
      <c r="R782" s="229">
        <v>3.3333333333333335E-3</v>
      </c>
      <c r="S782" s="229">
        <v>1.8333333333333335E-3</v>
      </c>
      <c r="T782" s="203"/>
      <c r="U782" s="204"/>
      <c r="V782" s="204"/>
      <c r="W782" s="204"/>
      <c r="X782" s="204"/>
      <c r="Y782" s="204"/>
      <c r="Z782" s="204"/>
      <c r="AA782" s="204"/>
      <c r="AB782" s="204"/>
      <c r="AC782" s="204"/>
      <c r="AD782" s="204"/>
      <c r="AE782" s="204"/>
      <c r="AF782" s="204"/>
      <c r="AG782" s="204"/>
      <c r="AH782" s="204"/>
      <c r="AI782" s="204"/>
      <c r="AJ782" s="204"/>
      <c r="AK782" s="204"/>
      <c r="AL782" s="204"/>
      <c r="AM782" s="204"/>
      <c r="AN782" s="204"/>
      <c r="AO782" s="204"/>
      <c r="AP782" s="204"/>
      <c r="AQ782" s="204"/>
      <c r="AR782" s="204"/>
      <c r="AS782" s="204"/>
      <c r="AT782" s="204"/>
      <c r="AU782" s="204"/>
      <c r="AV782" s="204"/>
      <c r="AW782" s="204"/>
      <c r="AX782" s="204"/>
      <c r="AY782" s="204"/>
      <c r="AZ782" s="204"/>
      <c r="BA782" s="204"/>
      <c r="BB782" s="204"/>
      <c r="BC782" s="204"/>
      <c r="BD782" s="204"/>
      <c r="BE782" s="204"/>
      <c r="BF782" s="204"/>
      <c r="BG782" s="204"/>
      <c r="BH782" s="204"/>
      <c r="BI782" s="204"/>
      <c r="BJ782" s="204"/>
      <c r="BK782" s="204"/>
      <c r="BL782" s="204"/>
      <c r="BM782" s="56"/>
    </row>
    <row r="783" spans="1:65">
      <c r="A783" s="30"/>
      <c r="B783" s="3" t="s">
        <v>273</v>
      </c>
      <c r="C783" s="29"/>
      <c r="D783" s="24">
        <v>2E-3</v>
      </c>
      <c r="E783" s="24" t="s">
        <v>671</v>
      </c>
      <c r="F783" s="24" t="s">
        <v>671</v>
      </c>
      <c r="G783" s="24" t="s">
        <v>671</v>
      </c>
      <c r="H783" s="24">
        <v>2E-3</v>
      </c>
      <c r="I783" s="24">
        <v>1E-3</v>
      </c>
      <c r="J783" s="24" t="s">
        <v>671</v>
      </c>
      <c r="K783" s="24">
        <v>5.0000000000000001E-3</v>
      </c>
      <c r="L783" s="24">
        <v>2E-3</v>
      </c>
      <c r="M783" s="24">
        <v>2E-3</v>
      </c>
      <c r="N783" s="24" t="s">
        <v>671</v>
      </c>
      <c r="O783" s="24">
        <v>2E-3</v>
      </c>
      <c r="P783" s="24" t="s">
        <v>671</v>
      </c>
      <c r="Q783" s="24">
        <v>3.5000000000000001E-3</v>
      </c>
      <c r="R783" s="24">
        <v>3.0000000000000001E-3</v>
      </c>
      <c r="S783" s="24">
        <v>2E-3</v>
      </c>
      <c r="T783" s="203"/>
      <c r="U783" s="204"/>
      <c r="V783" s="204"/>
      <c r="W783" s="204"/>
      <c r="X783" s="204"/>
      <c r="Y783" s="204"/>
      <c r="Z783" s="204"/>
      <c r="AA783" s="204"/>
      <c r="AB783" s="204"/>
      <c r="AC783" s="204"/>
      <c r="AD783" s="204"/>
      <c r="AE783" s="204"/>
      <c r="AF783" s="204"/>
      <c r="AG783" s="204"/>
      <c r="AH783" s="204"/>
      <c r="AI783" s="204"/>
      <c r="AJ783" s="204"/>
      <c r="AK783" s="204"/>
      <c r="AL783" s="204"/>
      <c r="AM783" s="204"/>
      <c r="AN783" s="204"/>
      <c r="AO783" s="204"/>
      <c r="AP783" s="204"/>
      <c r="AQ783" s="204"/>
      <c r="AR783" s="204"/>
      <c r="AS783" s="204"/>
      <c r="AT783" s="204"/>
      <c r="AU783" s="204"/>
      <c r="AV783" s="204"/>
      <c r="AW783" s="204"/>
      <c r="AX783" s="204"/>
      <c r="AY783" s="204"/>
      <c r="AZ783" s="204"/>
      <c r="BA783" s="204"/>
      <c r="BB783" s="204"/>
      <c r="BC783" s="204"/>
      <c r="BD783" s="204"/>
      <c r="BE783" s="204"/>
      <c r="BF783" s="204"/>
      <c r="BG783" s="204"/>
      <c r="BH783" s="204"/>
      <c r="BI783" s="204"/>
      <c r="BJ783" s="204"/>
      <c r="BK783" s="204"/>
      <c r="BL783" s="204"/>
      <c r="BM783" s="56"/>
    </row>
    <row r="784" spans="1:65">
      <c r="A784" s="30"/>
      <c r="B784" s="3" t="s">
        <v>274</v>
      </c>
      <c r="C784" s="29"/>
      <c r="D784" s="24">
        <v>0</v>
      </c>
      <c r="E784" s="24" t="s">
        <v>671</v>
      </c>
      <c r="F784" s="24" t="s">
        <v>671</v>
      </c>
      <c r="G784" s="24" t="s">
        <v>671</v>
      </c>
      <c r="H784" s="24">
        <v>0</v>
      </c>
      <c r="I784" s="24">
        <v>5.4772255750516611E-4</v>
      </c>
      <c r="J784" s="24" t="s">
        <v>671</v>
      </c>
      <c r="K784" s="24">
        <v>4.0824829046386303E-4</v>
      </c>
      <c r="L784" s="24">
        <v>5.1639777949432221E-4</v>
      </c>
      <c r="M784" s="24">
        <v>0</v>
      </c>
      <c r="N784" s="24" t="s">
        <v>671</v>
      </c>
      <c r="O784" s="24">
        <v>0</v>
      </c>
      <c r="P784" s="24" t="s">
        <v>671</v>
      </c>
      <c r="Q784" s="24">
        <v>5.4772255750516611E-4</v>
      </c>
      <c r="R784" s="24">
        <v>5.1639777949432221E-4</v>
      </c>
      <c r="S784" s="24">
        <v>4.0824829046386308E-4</v>
      </c>
      <c r="T784" s="203"/>
      <c r="U784" s="204"/>
      <c r="V784" s="204"/>
      <c r="W784" s="204"/>
      <c r="X784" s="204"/>
      <c r="Y784" s="204"/>
      <c r="Z784" s="204"/>
      <c r="AA784" s="204"/>
      <c r="AB784" s="204"/>
      <c r="AC784" s="204"/>
      <c r="AD784" s="204"/>
      <c r="AE784" s="204"/>
      <c r="AF784" s="204"/>
      <c r="AG784" s="204"/>
      <c r="AH784" s="204"/>
      <c r="AI784" s="204"/>
      <c r="AJ784" s="204"/>
      <c r="AK784" s="204"/>
      <c r="AL784" s="204"/>
      <c r="AM784" s="204"/>
      <c r="AN784" s="204"/>
      <c r="AO784" s="204"/>
      <c r="AP784" s="204"/>
      <c r="AQ784" s="204"/>
      <c r="AR784" s="204"/>
      <c r="AS784" s="204"/>
      <c r="AT784" s="204"/>
      <c r="AU784" s="204"/>
      <c r="AV784" s="204"/>
      <c r="AW784" s="204"/>
      <c r="AX784" s="204"/>
      <c r="AY784" s="204"/>
      <c r="AZ784" s="204"/>
      <c r="BA784" s="204"/>
      <c r="BB784" s="204"/>
      <c r="BC784" s="204"/>
      <c r="BD784" s="204"/>
      <c r="BE784" s="204"/>
      <c r="BF784" s="204"/>
      <c r="BG784" s="204"/>
      <c r="BH784" s="204"/>
      <c r="BI784" s="204"/>
      <c r="BJ784" s="204"/>
      <c r="BK784" s="204"/>
      <c r="BL784" s="204"/>
      <c r="BM784" s="56"/>
    </row>
    <row r="785" spans="1:65">
      <c r="A785" s="30"/>
      <c r="B785" s="3" t="s">
        <v>87</v>
      </c>
      <c r="C785" s="29"/>
      <c r="D785" s="13">
        <v>0</v>
      </c>
      <c r="E785" s="13" t="s">
        <v>671</v>
      </c>
      <c r="F785" s="13" t="s">
        <v>671</v>
      </c>
      <c r="G785" s="13" t="s">
        <v>671</v>
      </c>
      <c r="H785" s="13">
        <v>0</v>
      </c>
      <c r="I785" s="13">
        <v>0.39123039821797578</v>
      </c>
      <c r="J785" s="13" t="s">
        <v>671</v>
      </c>
      <c r="K785" s="13">
        <v>8.4465163544247518E-2</v>
      </c>
      <c r="L785" s="13">
        <v>0.22131333406899523</v>
      </c>
      <c r="M785" s="13">
        <v>0</v>
      </c>
      <c r="N785" s="13" t="s">
        <v>671</v>
      </c>
      <c r="O785" s="13">
        <v>0</v>
      </c>
      <c r="P785" s="13" t="s">
        <v>671</v>
      </c>
      <c r="Q785" s="13">
        <v>0.15649215928719032</v>
      </c>
      <c r="R785" s="13">
        <v>0.15491933384829665</v>
      </c>
      <c r="S785" s="13">
        <v>0.22268088570756167</v>
      </c>
      <c r="T785" s="15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  <c r="AS785" s="3"/>
      <c r="AT785" s="3"/>
      <c r="AU785" s="3"/>
      <c r="AV785" s="3"/>
      <c r="AW785" s="3"/>
      <c r="AX785" s="3"/>
      <c r="AY785" s="3"/>
      <c r="AZ785" s="3"/>
      <c r="BA785" s="3"/>
      <c r="BB785" s="3"/>
      <c r="BC785" s="3"/>
      <c r="BD785" s="3"/>
      <c r="BE785" s="3"/>
      <c r="BF785" s="3"/>
      <c r="BG785" s="3"/>
      <c r="BH785" s="3"/>
      <c r="BI785" s="3"/>
      <c r="BJ785" s="3"/>
      <c r="BK785" s="3"/>
      <c r="BL785" s="3"/>
      <c r="BM785" s="55"/>
    </row>
    <row r="786" spans="1:65">
      <c r="A786" s="30"/>
      <c r="B786" s="3" t="s">
        <v>275</v>
      </c>
      <c r="C786" s="29"/>
      <c r="D786" s="13">
        <v>3.1941031941031817E-2</v>
      </c>
      <c r="E786" s="13" t="s">
        <v>671</v>
      </c>
      <c r="F786" s="13" t="s">
        <v>671</v>
      </c>
      <c r="G786" s="13" t="s">
        <v>671</v>
      </c>
      <c r="H786" s="13">
        <v>3.1941031941031817E-2</v>
      </c>
      <c r="I786" s="13">
        <v>-0.27764127764127777</v>
      </c>
      <c r="J786" s="13" t="s">
        <v>671</v>
      </c>
      <c r="K786" s="13">
        <v>1.4938574938574938</v>
      </c>
      <c r="L786" s="13">
        <v>0.20393120393120379</v>
      </c>
      <c r="M786" s="13">
        <v>3.1941031941031817E-2</v>
      </c>
      <c r="N786" s="13" t="s">
        <v>671</v>
      </c>
      <c r="O786" s="13">
        <v>3.1941031941031817E-2</v>
      </c>
      <c r="P786" s="13" t="s">
        <v>671</v>
      </c>
      <c r="Q786" s="13">
        <v>0.80589680589680568</v>
      </c>
      <c r="R786" s="13">
        <v>0.71990171990171992</v>
      </c>
      <c r="S786" s="13">
        <v>-5.4054054054054057E-2</v>
      </c>
      <c r="T786" s="15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  <c r="AU786" s="3"/>
      <c r="AV786" s="3"/>
      <c r="AW786" s="3"/>
      <c r="AX786" s="3"/>
      <c r="AY786" s="3"/>
      <c r="AZ786" s="3"/>
      <c r="BA786" s="3"/>
      <c r="BB786" s="3"/>
      <c r="BC786" s="3"/>
      <c r="BD786" s="3"/>
      <c r="BE786" s="3"/>
      <c r="BF786" s="3"/>
      <c r="BG786" s="3"/>
      <c r="BH786" s="3"/>
      <c r="BI786" s="3"/>
      <c r="BJ786" s="3"/>
      <c r="BK786" s="3"/>
      <c r="BL786" s="3"/>
      <c r="BM786" s="55"/>
    </row>
    <row r="787" spans="1:65">
      <c r="A787" s="30"/>
      <c r="B787" s="46" t="s">
        <v>276</v>
      </c>
      <c r="C787" s="47"/>
      <c r="D787" s="45">
        <v>0.28000000000000003</v>
      </c>
      <c r="E787" s="45">
        <v>0.96</v>
      </c>
      <c r="F787" s="45">
        <v>15.23</v>
      </c>
      <c r="G787" s="45">
        <v>0.06</v>
      </c>
      <c r="H787" s="45">
        <v>0.28000000000000003</v>
      </c>
      <c r="I787" s="45">
        <v>0.79</v>
      </c>
      <c r="J787" s="45">
        <v>15.23</v>
      </c>
      <c r="K787" s="45">
        <v>1.63</v>
      </c>
      <c r="L787" s="45">
        <v>0.06</v>
      </c>
      <c r="M787" s="45">
        <v>0.28000000000000003</v>
      </c>
      <c r="N787" s="45">
        <v>15.23</v>
      </c>
      <c r="O787" s="45">
        <v>0.28000000000000003</v>
      </c>
      <c r="P787" s="45">
        <v>15.23</v>
      </c>
      <c r="Q787" s="45">
        <v>0.73</v>
      </c>
      <c r="R787" s="45">
        <v>0.62</v>
      </c>
      <c r="S787" s="45">
        <v>0.39</v>
      </c>
      <c r="T787" s="15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AT787" s="3"/>
      <c r="AU787" s="3"/>
      <c r="AV787" s="3"/>
      <c r="AW787" s="3"/>
      <c r="AX787" s="3"/>
      <c r="AY787" s="3"/>
      <c r="AZ787" s="3"/>
      <c r="BA787" s="3"/>
      <c r="BB787" s="3"/>
      <c r="BC787" s="3"/>
      <c r="BD787" s="3"/>
      <c r="BE787" s="3"/>
      <c r="BF787" s="3"/>
      <c r="BG787" s="3"/>
      <c r="BH787" s="3"/>
      <c r="BI787" s="3"/>
      <c r="BJ787" s="3"/>
      <c r="BK787" s="3"/>
      <c r="BL787" s="3"/>
      <c r="BM787" s="55"/>
    </row>
    <row r="788" spans="1:65">
      <c r="B788" s="31"/>
      <c r="C788" s="20"/>
      <c r="D788" s="20"/>
      <c r="E788" s="20"/>
      <c r="F788" s="20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BM788" s="55"/>
    </row>
    <row r="789" spans="1:65" ht="15">
      <c r="B789" s="8" t="s">
        <v>525</v>
      </c>
      <c r="BM789" s="28" t="s">
        <v>67</v>
      </c>
    </row>
    <row r="790" spans="1:65" ht="15">
      <c r="A790" s="25" t="s">
        <v>60</v>
      </c>
      <c r="B790" s="18" t="s">
        <v>111</v>
      </c>
      <c r="C790" s="15" t="s">
        <v>112</v>
      </c>
      <c r="D790" s="16" t="s">
        <v>230</v>
      </c>
      <c r="E790" s="17" t="s">
        <v>230</v>
      </c>
      <c r="F790" s="17" t="s">
        <v>230</v>
      </c>
      <c r="G790" s="17" t="s">
        <v>230</v>
      </c>
      <c r="H790" s="17" t="s">
        <v>230</v>
      </c>
      <c r="I790" s="17" t="s">
        <v>230</v>
      </c>
      <c r="J790" s="17" t="s">
        <v>230</v>
      </c>
      <c r="K790" s="17" t="s">
        <v>230</v>
      </c>
      <c r="L790" s="17" t="s">
        <v>230</v>
      </c>
      <c r="M790" s="17" t="s">
        <v>230</v>
      </c>
      <c r="N790" s="17" t="s">
        <v>230</v>
      </c>
      <c r="O790" s="17" t="s">
        <v>230</v>
      </c>
      <c r="P790" s="17" t="s">
        <v>230</v>
      </c>
      <c r="Q790" s="17" t="s">
        <v>230</v>
      </c>
      <c r="R790" s="17" t="s">
        <v>230</v>
      </c>
      <c r="S790" s="17" t="s">
        <v>230</v>
      </c>
      <c r="T790" s="17" t="s">
        <v>230</v>
      </c>
      <c r="U790" s="17" t="s">
        <v>230</v>
      </c>
      <c r="V790" s="17" t="s">
        <v>230</v>
      </c>
      <c r="W790" s="17" t="s">
        <v>230</v>
      </c>
      <c r="X790" s="17" t="s">
        <v>230</v>
      </c>
      <c r="Y790" s="17" t="s">
        <v>230</v>
      </c>
      <c r="Z790" s="15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  <c r="AU790" s="3"/>
      <c r="AV790" s="3"/>
      <c r="AW790" s="3"/>
      <c r="AX790" s="3"/>
      <c r="AY790" s="3"/>
      <c r="AZ790" s="3"/>
      <c r="BA790" s="3"/>
      <c r="BB790" s="3"/>
      <c r="BC790" s="3"/>
      <c r="BD790" s="3"/>
      <c r="BE790" s="3"/>
      <c r="BF790" s="3"/>
      <c r="BG790" s="3"/>
      <c r="BH790" s="3"/>
      <c r="BI790" s="3"/>
      <c r="BJ790" s="3"/>
      <c r="BK790" s="3"/>
      <c r="BL790" s="3"/>
      <c r="BM790" s="28">
        <v>1</v>
      </c>
    </row>
    <row r="791" spans="1:65">
      <c r="A791" s="30"/>
      <c r="B791" s="19" t="s">
        <v>231</v>
      </c>
      <c r="C791" s="9" t="s">
        <v>231</v>
      </c>
      <c r="D791" s="151" t="s">
        <v>233</v>
      </c>
      <c r="E791" s="152" t="s">
        <v>234</v>
      </c>
      <c r="F791" s="152" t="s">
        <v>235</v>
      </c>
      <c r="G791" s="152" t="s">
        <v>236</v>
      </c>
      <c r="H791" s="152" t="s">
        <v>238</v>
      </c>
      <c r="I791" s="152" t="s">
        <v>239</v>
      </c>
      <c r="J791" s="152" t="s">
        <v>240</v>
      </c>
      <c r="K791" s="152" t="s">
        <v>241</v>
      </c>
      <c r="L791" s="152" t="s">
        <v>242</v>
      </c>
      <c r="M791" s="152" t="s">
        <v>245</v>
      </c>
      <c r="N791" s="152" t="s">
        <v>247</v>
      </c>
      <c r="O791" s="152" t="s">
        <v>248</v>
      </c>
      <c r="P791" s="152" t="s">
        <v>250</v>
      </c>
      <c r="Q791" s="152" t="s">
        <v>251</v>
      </c>
      <c r="R791" s="152" t="s">
        <v>252</v>
      </c>
      <c r="S791" s="152" t="s">
        <v>253</v>
      </c>
      <c r="T791" s="152" t="s">
        <v>255</v>
      </c>
      <c r="U791" s="152" t="s">
        <v>259</v>
      </c>
      <c r="V791" s="152" t="s">
        <v>260</v>
      </c>
      <c r="W791" s="152" t="s">
        <v>261</v>
      </c>
      <c r="X791" s="152" t="s">
        <v>262</v>
      </c>
      <c r="Y791" s="152" t="s">
        <v>263</v>
      </c>
      <c r="Z791" s="15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  <c r="AU791" s="3"/>
      <c r="AV791" s="3"/>
      <c r="AW791" s="3"/>
      <c r="AX791" s="3"/>
      <c r="AY791" s="3"/>
      <c r="AZ791" s="3"/>
      <c r="BA791" s="3"/>
      <c r="BB791" s="3"/>
      <c r="BC791" s="3"/>
      <c r="BD791" s="3"/>
      <c r="BE791" s="3"/>
      <c r="BF791" s="3"/>
      <c r="BG791" s="3"/>
      <c r="BH791" s="3"/>
      <c r="BI791" s="3"/>
      <c r="BJ791" s="3"/>
      <c r="BK791" s="3"/>
      <c r="BL791" s="3"/>
      <c r="BM791" s="28" t="s">
        <v>1</v>
      </c>
    </row>
    <row r="792" spans="1:65">
      <c r="A792" s="30"/>
      <c r="B792" s="19"/>
      <c r="C792" s="9"/>
      <c r="D792" s="10" t="s">
        <v>279</v>
      </c>
      <c r="E792" s="11" t="s">
        <v>281</v>
      </c>
      <c r="F792" s="11" t="s">
        <v>281</v>
      </c>
      <c r="G792" s="11" t="s">
        <v>281</v>
      </c>
      <c r="H792" s="11" t="s">
        <v>282</v>
      </c>
      <c r="I792" s="11" t="s">
        <v>279</v>
      </c>
      <c r="J792" s="11" t="s">
        <v>281</v>
      </c>
      <c r="K792" s="11" t="s">
        <v>282</v>
      </c>
      <c r="L792" s="11" t="s">
        <v>279</v>
      </c>
      <c r="M792" s="11" t="s">
        <v>282</v>
      </c>
      <c r="N792" s="11" t="s">
        <v>281</v>
      </c>
      <c r="O792" s="11" t="s">
        <v>282</v>
      </c>
      <c r="P792" s="11" t="s">
        <v>281</v>
      </c>
      <c r="Q792" s="11" t="s">
        <v>281</v>
      </c>
      <c r="R792" s="11" t="s">
        <v>279</v>
      </c>
      <c r="S792" s="11" t="s">
        <v>282</v>
      </c>
      <c r="T792" s="11" t="s">
        <v>279</v>
      </c>
      <c r="U792" s="11" t="s">
        <v>279</v>
      </c>
      <c r="V792" s="11" t="s">
        <v>282</v>
      </c>
      <c r="W792" s="11" t="s">
        <v>279</v>
      </c>
      <c r="X792" s="11" t="s">
        <v>282</v>
      </c>
      <c r="Y792" s="11" t="s">
        <v>279</v>
      </c>
      <c r="Z792" s="15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3"/>
      <c r="AS792" s="3"/>
      <c r="AT792" s="3"/>
      <c r="AU792" s="3"/>
      <c r="AV792" s="3"/>
      <c r="AW792" s="3"/>
      <c r="AX792" s="3"/>
      <c r="AY792" s="3"/>
      <c r="AZ792" s="3"/>
      <c r="BA792" s="3"/>
      <c r="BB792" s="3"/>
      <c r="BC792" s="3"/>
      <c r="BD792" s="3"/>
      <c r="BE792" s="3"/>
      <c r="BF792" s="3"/>
      <c r="BG792" s="3"/>
      <c r="BH792" s="3"/>
      <c r="BI792" s="3"/>
      <c r="BJ792" s="3"/>
      <c r="BK792" s="3"/>
      <c r="BL792" s="3"/>
      <c r="BM792" s="28">
        <v>3</v>
      </c>
    </row>
    <row r="793" spans="1:65">
      <c r="A793" s="30"/>
      <c r="B793" s="19"/>
      <c r="C793" s="9"/>
      <c r="D793" s="26" t="s">
        <v>291</v>
      </c>
      <c r="E793" s="26" t="s">
        <v>292</v>
      </c>
      <c r="F793" s="26" t="s">
        <v>291</v>
      </c>
      <c r="G793" s="26" t="s">
        <v>293</v>
      </c>
      <c r="H793" s="26" t="s">
        <v>293</v>
      </c>
      <c r="I793" s="26" t="s">
        <v>117</v>
      </c>
      <c r="J793" s="26" t="s">
        <v>269</v>
      </c>
      <c r="K793" s="26" t="s">
        <v>293</v>
      </c>
      <c r="L793" s="26" t="s">
        <v>291</v>
      </c>
      <c r="M793" s="26" t="s">
        <v>294</v>
      </c>
      <c r="N793" s="26" t="s">
        <v>294</v>
      </c>
      <c r="O793" s="26" t="s">
        <v>291</v>
      </c>
      <c r="P793" s="26" t="s">
        <v>293</v>
      </c>
      <c r="Q793" s="26" t="s">
        <v>295</v>
      </c>
      <c r="R793" s="26" t="s">
        <v>291</v>
      </c>
      <c r="S793" s="26" t="s">
        <v>294</v>
      </c>
      <c r="T793" s="26" t="s">
        <v>116</v>
      </c>
      <c r="U793" s="26" t="s">
        <v>291</v>
      </c>
      <c r="V793" s="26" t="s">
        <v>296</v>
      </c>
      <c r="W793" s="26" t="s">
        <v>291</v>
      </c>
      <c r="X793" s="26" t="s">
        <v>291</v>
      </c>
      <c r="Y793" s="26" t="s">
        <v>291</v>
      </c>
      <c r="Z793" s="15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  <c r="AS793" s="3"/>
      <c r="AT793" s="3"/>
      <c r="AU793" s="3"/>
      <c r="AV793" s="3"/>
      <c r="AW793" s="3"/>
      <c r="AX793" s="3"/>
      <c r="AY793" s="3"/>
      <c r="AZ793" s="3"/>
      <c r="BA793" s="3"/>
      <c r="BB793" s="3"/>
      <c r="BC793" s="3"/>
      <c r="BD793" s="3"/>
      <c r="BE793" s="3"/>
      <c r="BF793" s="3"/>
      <c r="BG793" s="3"/>
      <c r="BH793" s="3"/>
      <c r="BI793" s="3"/>
      <c r="BJ793" s="3"/>
      <c r="BK793" s="3"/>
      <c r="BL793" s="3"/>
      <c r="BM793" s="28">
        <v>3</v>
      </c>
    </row>
    <row r="794" spans="1:65">
      <c r="A794" s="30"/>
      <c r="B794" s="18">
        <v>1</v>
      </c>
      <c r="C794" s="14">
        <v>1</v>
      </c>
      <c r="D794" s="225">
        <v>0.45000000000000007</v>
      </c>
      <c r="E794" s="225">
        <v>0.45999999999999996</v>
      </c>
      <c r="F794" s="225">
        <v>0.39</v>
      </c>
      <c r="G794" s="225">
        <v>0.48</v>
      </c>
      <c r="H794" s="225">
        <v>0.46999999999999992</v>
      </c>
      <c r="I794" s="225">
        <v>0.42399999999999999</v>
      </c>
      <c r="J794" s="226">
        <v>0.55500000000000005</v>
      </c>
      <c r="K794" s="226">
        <v>0.59</v>
      </c>
      <c r="L794" s="225">
        <v>0.40999999999999992</v>
      </c>
      <c r="M794" s="225">
        <v>0.43</v>
      </c>
      <c r="N794" s="225">
        <v>0.42680000000000001</v>
      </c>
      <c r="O794" s="225">
        <v>0.39100000000000001</v>
      </c>
      <c r="P794" s="225">
        <v>0.45000000000000007</v>
      </c>
      <c r="Q794" s="226">
        <v>0.60699999999999998</v>
      </c>
      <c r="R794" s="225">
        <v>0.44</v>
      </c>
      <c r="S794" s="225">
        <v>0.43</v>
      </c>
      <c r="T794" s="225">
        <v>0.38</v>
      </c>
      <c r="U794" s="225">
        <v>0.40999999999999992</v>
      </c>
      <c r="V794" s="225">
        <v>0.42</v>
      </c>
      <c r="W794" s="225">
        <v>0.45999999999999996</v>
      </c>
      <c r="X794" s="225">
        <v>0.45999999999999996</v>
      </c>
      <c r="Y794" s="225">
        <v>0.44</v>
      </c>
      <c r="Z794" s="203"/>
      <c r="AA794" s="204"/>
      <c r="AB794" s="204"/>
      <c r="AC794" s="204"/>
      <c r="AD794" s="204"/>
      <c r="AE794" s="204"/>
      <c r="AF794" s="204"/>
      <c r="AG794" s="204"/>
      <c r="AH794" s="204"/>
      <c r="AI794" s="204"/>
      <c r="AJ794" s="204"/>
      <c r="AK794" s="204"/>
      <c r="AL794" s="204"/>
      <c r="AM794" s="204"/>
      <c r="AN794" s="204"/>
      <c r="AO794" s="204"/>
      <c r="AP794" s="204"/>
      <c r="AQ794" s="204"/>
      <c r="AR794" s="204"/>
      <c r="AS794" s="204"/>
      <c r="AT794" s="204"/>
      <c r="AU794" s="204"/>
      <c r="AV794" s="204"/>
      <c r="AW794" s="204"/>
      <c r="AX794" s="204"/>
      <c r="AY794" s="204"/>
      <c r="AZ794" s="204"/>
      <c r="BA794" s="204"/>
      <c r="BB794" s="204"/>
      <c r="BC794" s="204"/>
      <c r="BD794" s="204"/>
      <c r="BE794" s="204"/>
      <c r="BF794" s="204"/>
      <c r="BG794" s="204"/>
      <c r="BH794" s="204"/>
      <c r="BI794" s="204"/>
      <c r="BJ794" s="204"/>
      <c r="BK794" s="204"/>
      <c r="BL794" s="204"/>
      <c r="BM794" s="227">
        <v>1</v>
      </c>
    </row>
    <row r="795" spans="1:65">
      <c r="A795" s="30"/>
      <c r="B795" s="19">
        <v>1</v>
      </c>
      <c r="C795" s="9">
        <v>2</v>
      </c>
      <c r="D795" s="24">
        <v>0.45000000000000007</v>
      </c>
      <c r="E795" s="24">
        <v>0.46499999999999997</v>
      </c>
      <c r="F795" s="24">
        <v>0.39</v>
      </c>
      <c r="G795" s="24">
        <v>0.48</v>
      </c>
      <c r="H795" s="24">
        <v>0.46999999999999992</v>
      </c>
      <c r="I795" s="24">
        <v>0.437</v>
      </c>
      <c r="J795" s="228">
        <v>0.55500000000000005</v>
      </c>
      <c r="K795" s="228">
        <v>0.59</v>
      </c>
      <c r="L795" s="24">
        <v>0.40999999999999992</v>
      </c>
      <c r="M795" s="24">
        <v>0.45000000000000007</v>
      </c>
      <c r="N795" s="24">
        <v>0.4274</v>
      </c>
      <c r="O795" s="24">
        <v>0.39700000000000002</v>
      </c>
      <c r="P795" s="24">
        <v>0.45999999999999996</v>
      </c>
      <c r="Q795" s="228">
        <v>0.56299999999999994</v>
      </c>
      <c r="R795" s="24">
        <v>0.45000000000000007</v>
      </c>
      <c r="S795" s="24">
        <v>0.43</v>
      </c>
      <c r="T795" s="24">
        <v>0.39</v>
      </c>
      <c r="U795" s="24">
        <v>0.4</v>
      </c>
      <c r="V795" s="24">
        <v>0.42</v>
      </c>
      <c r="W795" s="24">
        <v>0.46999999999999992</v>
      </c>
      <c r="X795" s="24">
        <v>0.45000000000000007</v>
      </c>
      <c r="Y795" s="24">
        <v>0.44</v>
      </c>
      <c r="Z795" s="203"/>
      <c r="AA795" s="204"/>
      <c r="AB795" s="204"/>
      <c r="AC795" s="204"/>
      <c r="AD795" s="204"/>
      <c r="AE795" s="204"/>
      <c r="AF795" s="204"/>
      <c r="AG795" s="204"/>
      <c r="AH795" s="204"/>
      <c r="AI795" s="204"/>
      <c r="AJ795" s="204"/>
      <c r="AK795" s="204"/>
      <c r="AL795" s="204"/>
      <c r="AM795" s="204"/>
      <c r="AN795" s="204"/>
      <c r="AO795" s="204"/>
      <c r="AP795" s="204"/>
      <c r="AQ795" s="204"/>
      <c r="AR795" s="204"/>
      <c r="AS795" s="204"/>
      <c r="AT795" s="204"/>
      <c r="AU795" s="204"/>
      <c r="AV795" s="204"/>
      <c r="AW795" s="204"/>
      <c r="AX795" s="204"/>
      <c r="AY795" s="204"/>
      <c r="AZ795" s="204"/>
      <c r="BA795" s="204"/>
      <c r="BB795" s="204"/>
      <c r="BC795" s="204"/>
      <c r="BD795" s="204"/>
      <c r="BE795" s="204"/>
      <c r="BF795" s="204"/>
      <c r="BG795" s="204"/>
      <c r="BH795" s="204"/>
      <c r="BI795" s="204"/>
      <c r="BJ795" s="204"/>
      <c r="BK795" s="204"/>
      <c r="BL795" s="204"/>
      <c r="BM795" s="227">
        <v>16</v>
      </c>
    </row>
    <row r="796" spans="1:65">
      <c r="A796" s="30"/>
      <c r="B796" s="19">
        <v>1</v>
      </c>
      <c r="C796" s="9">
        <v>3</v>
      </c>
      <c r="D796" s="24">
        <v>0.44</v>
      </c>
      <c r="E796" s="24">
        <v>0.45500000000000002</v>
      </c>
      <c r="F796" s="24">
        <v>0.39</v>
      </c>
      <c r="G796" s="24">
        <v>0.49</v>
      </c>
      <c r="H796" s="24">
        <v>0.45999999999999996</v>
      </c>
      <c r="I796" s="24">
        <v>0.438</v>
      </c>
      <c r="J796" s="228">
        <v>0.54999999999999993</v>
      </c>
      <c r="K796" s="228">
        <v>0.59</v>
      </c>
      <c r="L796" s="24">
        <v>0.42</v>
      </c>
      <c r="M796" s="24">
        <v>0.44</v>
      </c>
      <c r="N796" s="24">
        <v>0.42709999999999998</v>
      </c>
      <c r="O796" s="24">
        <v>0.36299999999999999</v>
      </c>
      <c r="P796" s="24">
        <v>0.46999999999999992</v>
      </c>
      <c r="Q796" s="228">
        <v>0.59</v>
      </c>
      <c r="R796" s="24">
        <v>0.45000000000000007</v>
      </c>
      <c r="S796" s="24">
        <v>0.43</v>
      </c>
      <c r="T796" s="24">
        <v>0.39</v>
      </c>
      <c r="U796" s="24">
        <v>0.42</v>
      </c>
      <c r="V796" s="24">
        <v>0.42</v>
      </c>
      <c r="W796" s="24">
        <v>0.45999999999999996</v>
      </c>
      <c r="X796" s="24">
        <v>0.45000000000000007</v>
      </c>
      <c r="Y796" s="24">
        <v>0.44</v>
      </c>
      <c r="Z796" s="203"/>
      <c r="AA796" s="204"/>
      <c r="AB796" s="204"/>
      <c r="AC796" s="204"/>
      <c r="AD796" s="204"/>
      <c r="AE796" s="204"/>
      <c r="AF796" s="204"/>
      <c r="AG796" s="204"/>
      <c r="AH796" s="204"/>
      <c r="AI796" s="204"/>
      <c r="AJ796" s="204"/>
      <c r="AK796" s="204"/>
      <c r="AL796" s="204"/>
      <c r="AM796" s="204"/>
      <c r="AN796" s="204"/>
      <c r="AO796" s="204"/>
      <c r="AP796" s="204"/>
      <c r="AQ796" s="204"/>
      <c r="AR796" s="204"/>
      <c r="AS796" s="204"/>
      <c r="AT796" s="204"/>
      <c r="AU796" s="204"/>
      <c r="AV796" s="204"/>
      <c r="AW796" s="204"/>
      <c r="AX796" s="204"/>
      <c r="AY796" s="204"/>
      <c r="AZ796" s="204"/>
      <c r="BA796" s="204"/>
      <c r="BB796" s="204"/>
      <c r="BC796" s="204"/>
      <c r="BD796" s="204"/>
      <c r="BE796" s="204"/>
      <c r="BF796" s="204"/>
      <c r="BG796" s="204"/>
      <c r="BH796" s="204"/>
      <c r="BI796" s="204"/>
      <c r="BJ796" s="204"/>
      <c r="BK796" s="204"/>
      <c r="BL796" s="204"/>
      <c r="BM796" s="227">
        <v>16</v>
      </c>
    </row>
    <row r="797" spans="1:65">
      <c r="A797" s="30"/>
      <c r="B797" s="19">
        <v>1</v>
      </c>
      <c r="C797" s="9">
        <v>4</v>
      </c>
      <c r="D797" s="24">
        <v>0.44</v>
      </c>
      <c r="E797" s="24">
        <v>0.45500000000000002</v>
      </c>
      <c r="F797" s="24">
        <v>0.4</v>
      </c>
      <c r="G797" s="24">
        <v>0.49</v>
      </c>
      <c r="H797" s="24">
        <v>0.46999999999999992</v>
      </c>
      <c r="I797" s="24">
        <v>0.42900000000000005</v>
      </c>
      <c r="J797" s="228">
        <v>0.54500000000000004</v>
      </c>
      <c r="K797" s="228">
        <v>0.59</v>
      </c>
      <c r="L797" s="24">
        <v>0.40999999999999992</v>
      </c>
      <c r="M797" s="24">
        <v>0.44</v>
      </c>
      <c r="N797" s="24">
        <v>0.4214</v>
      </c>
      <c r="O797" s="24">
        <v>0.38800000000000001</v>
      </c>
      <c r="P797" s="24">
        <v>0.49</v>
      </c>
      <c r="Q797" s="228">
        <v>0.56800000000000006</v>
      </c>
      <c r="R797" s="24">
        <v>0.44</v>
      </c>
      <c r="S797" s="24">
        <v>0.43</v>
      </c>
      <c r="T797" s="24">
        <v>0.38</v>
      </c>
      <c r="U797" s="24">
        <v>0.43</v>
      </c>
      <c r="V797" s="24">
        <v>0.43</v>
      </c>
      <c r="W797" s="24">
        <v>0.45999999999999996</v>
      </c>
      <c r="X797" s="24">
        <v>0.44</v>
      </c>
      <c r="Y797" s="24">
        <v>0.44</v>
      </c>
      <c r="Z797" s="203"/>
      <c r="AA797" s="204"/>
      <c r="AB797" s="204"/>
      <c r="AC797" s="204"/>
      <c r="AD797" s="204"/>
      <c r="AE797" s="204"/>
      <c r="AF797" s="204"/>
      <c r="AG797" s="204"/>
      <c r="AH797" s="204"/>
      <c r="AI797" s="204"/>
      <c r="AJ797" s="204"/>
      <c r="AK797" s="204"/>
      <c r="AL797" s="204"/>
      <c r="AM797" s="204"/>
      <c r="AN797" s="204"/>
      <c r="AO797" s="204"/>
      <c r="AP797" s="204"/>
      <c r="AQ797" s="204"/>
      <c r="AR797" s="204"/>
      <c r="AS797" s="204"/>
      <c r="AT797" s="204"/>
      <c r="AU797" s="204"/>
      <c r="AV797" s="204"/>
      <c r="AW797" s="204"/>
      <c r="AX797" s="204"/>
      <c r="AY797" s="204"/>
      <c r="AZ797" s="204"/>
      <c r="BA797" s="204"/>
      <c r="BB797" s="204"/>
      <c r="BC797" s="204"/>
      <c r="BD797" s="204"/>
      <c r="BE797" s="204"/>
      <c r="BF797" s="204"/>
      <c r="BG797" s="204"/>
      <c r="BH797" s="204"/>
      <c r="BI797" s="204"/>
      <c r="BJ797" s="204"/>
      <c r="BK797" s="204"/>
      <c r="BL797" s="204"/>
      <c r="BM797" s="227">
        <v>0.43390350877192985</v>
      </c>
    </row>
    <row r="798" spans="1:65">
      <c r="A798" s="30"/>
      <c r="B798" s="19">
        <v>1</v>
      </c>
      <c r="C798" s="9">
        <v>5</v>
      </c>
      <c r="D798" s="24">
        <v>0.44</v>
      </c>
      <c r="E798" s="24">
        <v>0.48</v>
      </c>
      <c r="F798" s="24">
        <v>0.4</v>
      </c>
      <c r="G798" s="24">
        <v>0.45999999999999996</v>
      </c>
      <c r="H798" s="24">
        <v>0.45000000000000007</v>
      </c>
      <c r="I798" s="24">
        <v>0.42849999999999999</v>
      </c>
      <c r="J798" s="228">
        <v>0.54</v>
      </c>
      <c r="K798" s="228">
        <v>0.57999999999999996</v>
      </c>
      <c r="L798" s="24">
        <v>0.4</v>
      </c>
      <c r="M798" s="24">
        <v>0.45000000000000007</v>
      </c>
      <c r="N798" s="24">
        <v>0.42680000000000001</v>
      </c>
      <c r="O798" s="24">
        <v>0.372</v>
      </c>
      <c r="P798" s="24">
        <v>0.46999999999999992</v>
      </c>
      <c r="Q798" s="228">
        <v>0.57099999999999995</v>
      </c>
      <c r="R798" s="24">
        <v>0.44</v>
      </c>
      <c r="S798" s="24">
        <v>0.43</v>
      </c>
      <c r="T798" s="24">
        <v>0.39</v>
      </c>
      <c r="U798" s="24">
        <v>0.42</v>
      </c>
      <c r="V798" s="24">
        <v>0.40999999999999992</v>
      </c>
      <c r="W798" s="24">
        <v>0.45000000000000007</v>
      </c>
      <c r="X798" s="24">
        <v>0.45000000000000007</v>
      </c>
      <c r="Y798" s="24">
        <v>0.44</v>
      </c>
      <c r="Z798" s="203"/>
      <c r="AA798" s="204"/>
      <c r="AB798" s="204"/>
      <c r="AC798" s="204"/>
      <c r="AD798" s="204"/>
      <c r="AE798" s="204"/>
      <c r="AF798" s="204"/>
      <c r="AG798" s="204"/>
      <c r="AH798" s="204"/>
      <c r="AI798" s="204"/>
      <c r="AJ798" s="204"/>
      <c r="AK798" s="204"/>
      <c r="AL798" s="204"/>
      <c r="AM798" s="204"/>
      <c r="AN798" s="204"/>
      <c r="AO798" s="204"/>
      <c r="AP798" s="204"/>
      <c r="AQ798" s="204"/>
      <c r="AR798" s="204"/>
      <c r="AS798" s="204"/>
      <c r="AT798" s="204"/>
      <c r="AU798" s="204"/>
      <c r="AV798" s="204"/>
      <c r="AW798" s="204"/>
      <c r="AX798" s="204"/>
      <c r="AY798" s="204"/>
      <c r="AZ798" s="204"/>
      <c r="BA798" s="204"/>
      <c r="BB798" s="204"/>
      <c r="BC798" s="204"/>
      <c r="BD798" s="204"/>
      <c r="BE798" s="204"/>
      <c r="BF798" s="204"/>
      <c r="BG798" s="204"/>
      <c r="BH798" s="204"/>
      <c r="BI798" s="204"/>
      <c r="BJ798" s="204"/>
      <c r="BK798" s="204"/>
      <c r="BL798" s="204"/>
      <c r="BM798" s="227">
        <v>55</v>
      </c>
    </row>
    <row r="799" spans="1:65">
      <c r="A799" s="30"/>
      <c r="B799" s="19">
        <v>1</v>
      </c>
      <c r="C799" s="9">
        <v>6</v>
      </c>
      <c r="D799" s="24">
        <v>0.45000000000000007</v>
      </c>
      <c r="E799" s="24">
        <v>0.47499999999999998</v>
      </c>
      <c r="F799" s="24">
        <v>0.39</v>
      </c>
      <c r="G799" s="24">
        <v>0.5</v>
      </c>
      <c r="H799" s="24">
        <v>0.46999999999999992</v>
      </c>
      <c r="I799" s="24">
        <v>0.42249999999999999</v>
      </c>
      <c r="J799" s="228">
        <v>0.52</v>
      </c>
      <c r="K799" s="228">
        <v>0.57999999999999996</v>
      </c>
      <c r="L799" s="24">
        <v>0.4</v>
      </c>
      <c r="M799" s="24">
        <v>0.43</v>
      </c>
      <c r="N799" s="24">
        <v>0.42149999999999999</v>
      </c>
      <c r="O799" s="24">
        <v>0.374</v>
      </c>
      <c r="P799" s="24">
        <v>0.45999999999999996</v>
      </c>
      <c r="Q799" s="228">
        <v>0.56200000000000006</v>
      </c>
      <c r="R799" s="24">
        <v>0.44</v>
      </c>
      <c r="S799" s="24">
        <v>0.42</v>
      </c>
      <c r="T799" s="24">
        <v>0.38</v>
      </c>
      <c r="U799" s="24">
        <v>0.40999999999999992</v>
      </c>
      <c r="V799" s="24">
        <v>0.42</v>
      </c>
      <c r="W799" s="24">
        <v>0.45999999999999996</v>
      </c>
      <c r="X799" s="24">
        <v>0.45000000000000007</v>
      </c>
      <c r="Y799" s="24">
        <v>0.44</v>
      </c>
      <c r="Z799" s="203"/>
      <c r="AA799" s="204"/>
      <c r="AB799" s="204"/>
      <c r="AC799" s="204"/>
      <c r="AD799" s="204"/>
      <c r="AE799" s="204"/>
      <c r="AF799" s="204"/>
      <c r="AG799" s="204"/>
      <c r="AH799" s="204"/>
      <c r="AI799" s="204"/>
      <c r="AJ799" s="204"/>
      <c r="AK799" s="204"/>
      <c r="AL799" s="204"/>
      <c r="AM799" s="204"/>
      <c r="AN799" s="204"/>
      <c r="AO799" s="204"/>
      <c r="AP799" s="204"/>
      <c r="AQ799" s="204"/>
      <c r="AR799" s="204"/>
      <c r="AS799" s="204"/>
      <c r="AT799" s="204"/>
      <c r="AU799" s="204"/>
      <c r="AV799" s="204"/>
      <c r="AW799" s="204"/>
      <c r="AX799" s="204"/>
      <c r="AY799" s="204"/>
      <c r="AZ799" s="204"/>
      <c r="BA799" s="204"/>
      <c r="BB799" s="204"/>
      <c r="BC799" s="204"/>
      <c r="BD799" s="204"/>
      <c r="BE799" s="204"/>
      <c r="BF799" s="204"/>
      <c r="BG799" s="204"/>
      <c r="BH799" s="204"/>
      <c r="BI799" s="204"/>
      <c r="BJ799" s="204"/>
      <c r="BK799" s="204"/>
      <c r="BL799" s="204"/>
      <c r="BM799" s="56"/>
    </row>
    <row r="800" spans="1:65">
      <c r="A800" s="30"/>
      <c r="B800" s="20" t="s">
        <v>272</v>
      </c>
      <c r="C800" s="12"/>
      <c r="D800" s="229">
        <v>0.44500000000000006</v>
      </c>
      <c r="E800" s="229">
        <v>0.46500000000000002</v>
      </c>
      <c r="F800" s="229">
        <v>0.39333333333333331</v>
      </c>
      <c r="G800" s="229">
        <v>0.48333333333333334</v>
      </c>
      <c r="H800" s="229">
        <v>0.46499999999999991</v>
      </c>
      <c r="I800" s="229">
        <v>0.42983333333333329</v>
      </c>
      <c r="J800" s="229">
        <v>0.54416666666666669</v>
      </c>
      <c r="K800" s="229">
        <v>0.58666666666666667</v>
      </c>
      <c r="L800" s="229">
        <v>0.40833333333333327</v>
      </c>
      <c r="M800" s="229">
        <v>0.44</v>
      </c>
      <c r="N800" s="229">
        <v>0.42516666666666669</v>
      </c>
      <c r="O800" s="229">
        <v>0.38083333333333336</v>
      </c>
      <c r="P800" s="229">
        <v>0.46666666666666662</v>
      </c>
      <c r="Q800" s="229">
        <v>0.57683333333333342</v>
      </c>
      <c r="R800" s="229">
        <v>0.44333333333333336</v>
      </c>
      <c r="S800" s="229">
        <v>0.42833333333333329</v>
      </c>
      <c r="T800" s="229">
        <v>0.38500000000000001</v>
      </c>
      <c r="U800" s="229">
        <v>0.41500000000000004</v>
      </c>
      <c r="V800" s="229">
        <v>0.41999999999999993</v>
      </c>
      <c r="W800" s="229">
        <v>0.45999999999999996</v>
      </c>
      <c r="X800" s="229">
        <v>0.45</v>
      </c>
      <c r="Y800" s="229">
        <v>0.44</v>
      </c>
      <c r="Z800" s="203"/>
      <c r="AA800" s="204"/>
      <c r="AB800" s="204"/>
      <c r="AC800" s="204"/>
      <c r="AD800" s="204"/>
      <c r="AE800" s="204"/>
      <c r="AF800" s="204"/>
      <c r="AG800" s="204"/>
      <c r="AH800" s="204"/>
      <c r="AI800" s="204"/>
      <c r="AJ800" s="204"/>
      <c r="AK800" s="204"/>
      <c r="AL800" s="204"/>
      <c r="AM800" s="204"/>
      <c r="AN800" s="204"/>
      <c r="AO800" s="204"/>
      <c r="AP800" s="204"/>
      <c r="AQ800" s="204"/>
      <c r="AR800" s="204"/>
      <c r="AS800" s="204"/>
      <c r="AT800" s="204"/>
      <c r="AU800" s="204"/>
      <c r="AV800" s="204"/>
      <c r="AW800" s="204"/>
      <c r="AX800" s="204"/>
      <c r="AY800" s="204"/>
      <c r="AZ800" s="204"/>
      <c r="BA800" s="204"/>
      <c r="BB800" s="204"/>
      <c r="BC800" s="204"/>
      <c r="BD800" s="204"/>
      <c r="BE800" s="204"/>
      <c r="BF800" s="204"/>
      <c r="BG800" s="204"/>
      <c r="BH800" s="204"/>
      <c r="BI800" s="204"/>
      <c r="BJ800" s="204"/>
      <c r="BK800" s="204"/>
      <c r="BL800" s="204"/>
      <c r="BM800" s="56"/>
    </row>
    <row r="801" spans="1:65">
      <c r="A801" s="30"/>
      <c r="B801" s="3" t="s">
        <v>273</v>
      </c>
      <c r="C801" s="29"/>
      <c r="D801" s="24">
        <v>0.44500000000000006</v>
      </c>
      <c r="E801" s="24">
        <v>0.46249999999999997</v>
      </c>
      <c r="F801" s="24">
        <v>0.39</v>
      </c>
      <c r="G801" s="24">
        <v>0.48499999999999999</v>
      </c>
      <c r="H801" s="24">
        <v>0.46999999999999992</v>
      </c>
      <c r="I801" s="24">
        <v>0.42875000000000002</v>
      </c>
      <c r="J801" s="24">
        <v>0.54749999999999999</v>
      </c>
      <c r="K801" s="24">
        <v>0.59</v>
      </c>
      <c r="L801" s="24">
        <v>0.40999999999999992</v>
      </c>
      <c r="M801" s="24">
        <v>0.44</v>
      </c>
      <c r="N801" s="24">
        <v>0.42680000000000001</v>
      </c>
      <c r="O801" s="24">
        <v>0.38100000000000001</v>
      </c>
      <c r="P801" s="24">
        <v>0.46499999999999997</v>
      </c>
      <c r="Q801" s="24">
        <v>0.56950000000000001</v>
      </c>
      <c r="R801" s="24">
        <v>0.44</v>
      </c>
      <c r="S801" s="24">
        <v>0.43</v>
      </c>
      <c r="T801" s="24">
        <v>0.38500000000000001</v>
      </c>
      <c r="U801" s="24">
        <v>0.41499999999999992</v>
      </c>
      <c r="V801" s="24">
        <v>0.42</v>
      </c>
      <c r="W801" s="24">
        <v>0.45999999999999996</v>
      </c>
      <c r="X801" s="24">
        <v>0.45000000000000007</v>
      </c>
      <c r="Y801" s="24">
        <v>0.44</v>
      </c>
      <c r="Z801" s="203"/>
      <c r="AA801" s="204"/>
      <c r="AB801" s="204"/>
      <c r="AC801" s="204"/>
      <c r="AD801" s="204"/>
      <c r="AE801" s="204"/>
      <c r="AF801" s="204"/>
      <c r="AG801" s="204"/>
      <c r="AH801" s="204"/>
      <c r="AI801" s="204"/>
      <c r="AJ801" s="204"/>
      <c r="AK801" s="204"/>
      <c r="AL801" s="204"/>
      <c r="AM801" s="204"/>
      <c r="AN801" s="204"/>
      <c r="AO801" s="204"/>
      <c r="AP801" s="204"/>
      <c r="AQ801" s="204"/>
      <c r="AR801" s="204"/>
      <c r="AS801" s="204"/>
      <c r="AT801" s="204"/>
      <c r="AU801" s="204"/>
      <c r="AV801" s="204"/>
      <c r="AW801" s="204"/>
      <c r="AX801" s="204"/>
      <c r="AY801" s="204"/>
      <c r="AZ801" s="204"/>
      <c r="BA801" s="204"/>
      <c r="BB801" s="204"/>
      <c r="BC801" s="204"/>
      <c r="BD801" s="204"/>
      <c r="BE801" s="204"/>
      <c r="BF801" s="204"/>
      <c r="BG801" s="204"/>
      <c r="BH801" s="204"/>
      <c r="BI801" s="204"/>
      <c r="BJ801" s="204"/>
      <c r="BK801" s="204"/>
      <c r="BL801" s="204"/>
      <c r="BM801" s="56"/>
    </row>
    <row r="802" spans="1:65">
      <c r="A802" s="30"/>
      <c r="B802" s="3" t="s">
        <v>274</v>
      </c>
      <c r="C802" s="29"/>
      <c r="D802" s="24">
        <v>5.4772255750516969E-3</v>
      </c>
      <c r="E802" s="24">
        <v>1.0488088481701505E-2</v>
      </c>
      <c r="F802" s="24">
        <v>5.1639777949432268E-3</v>
      </c>
      <c r="G802" s="24">
        <v>1.3662601021279476E-2</v>
      </c>
      <c r="H802" s="24">
        <v>8.3666002653406974E-3</v>
      </c>
      <c r="I802" s="24">
        <v>6.4549722436790325E-3</v>
      </c>
      <c r="J802" s="24">
        <v>1.3197221929886106E-2</v>
      </c>
      <c r="K802" s="24">
        <v>5.1639777949432268E-3</v>
      </c>
      <c r="L802" s="24">
        <v>7.5277265270907844E-3</v>
      </c>
      <c r="M802" s="24">
        <v>8.9442719099991908E-3</v>
      </c>
      <c r="N802" s="24">
        <v>2.8876749586244457E-3</v>
      </c>
      <c r="O802" s="24">
        <v>1.3105978279650359E-2</v>
      </c>
      <c r="P802" s="24">
        <v>1.3662601021279443E-2</v>
      </c>
      <c r="Q802" s="24">
        <v>1.792670261555834E-2</v>
      </c>
      <c r="R802" s="24">
        <v>5.1639777949432563E-3</v>
      </c>
      <c r="S802" s="24">
        <v>4.0824829046386341E-3</v>
      </c>
      <c r="T802" s="24">
        <v>5.4772255750516656E-3</v>
      </c>
      <c r="U802" s="24">
        <v>1.048808848170152E-2</v>
      </c>
      <c r="V802" s="24">
        <v>6.3245553203367822E-3</v>
      </c>
      <c r="W802" s="24">
        <v>6.324555320336712E-3</v>
      </c>
      <c r="X802" s="24">
        <v>6.3245553203367466E-3</v>
      </c>
      <c r="Y802" s="24">
        <v>0</v>
      </c>
      <c r="Z802" s="203"/>
      <c r="AA802" s="204"/>
      <c r="AB802" s="204"/>
      <c r="AC802" s="204"/>
      <c r="AD802" s="204"/>
      <c r="AE802" s="204"/>
      <c r="AF802" s="204"/>
      <c r="AG802" s="204"/>
      <c r="AH802" s="204"/>
      <c r="AI802" s="204"/>
      <c r="AJ802" s="204"/>
      <c r="AK802" s="204"/>
      <c r="AL802" s="204"/>
      <c r="AM802" s="204"/>
      <c r="AN802" s="204"/>
      <c r="AO802" s="204"/>
      <c r="AP802" s="204"/>
      <c r="AQ802" s="204"/>
      <c r="AR802" s="204"/>
      <c r="AS802" s="204"/>
      <c r="AT802" s="204"/>
      <c r="AU802" s="204"/>
      <c r="AV802" s="204"/>
      <c r="AW802" s="204"/>
      <c r="AX802" s="204"/>
      <c r="AY802" s="204"/>
      <c r="AZ802" s="204"/>
      <c r="BA802" s="204"/>
      <c r="BB802" s="204"/>
      <c r="BC802" s="204"/>
      <c r="BD802" s="204"/>
      <c r="BE802" s="204"/>
      <c r="BF802" s="204"/>
      <c r="BG802" s="204"/>
      <c r="BH802" s="204"/>
      <c r="BI802" s="204"/>
      <c r="BJ802" s="204"/>
      <c r="BK802" s="204"/>
      <c r="BL802" s="204"/>
      <c r="BM802" s="56"/>
    </row>
    <row r="803" spans="1:65">
      <c r="A803" s="30"/>
      <c r="B803" s="3" t="s">
        <v>87</v>
      </c>
      <c r="C803" s="29"/>
      <c r="D803" s="13">
        <v>1.2308372078767857E-2</v>
      </c>
      <c r="E803" s="13">
        <v>2.255502899290646E-2</v>
      </c>
      <c r="F803" s="13">
        <v>1.3128757105787866E-2</v>
      </c>
      <c r="G803" s="13">
        <v>2.8267450388854087E-2</v>
      </c>
      <c r="H803" s="13">
        <v>1.799268874266817E-2</v>
      </c>
      <c r="I803" s="13">
        <v>1.5017384048884917E-2</v>
      </c>
      <c r="J803" s="13">
        <v>2.4252168937003563E-2</v>
      </c>
      <c r="K803" s="13">
        <v>8.8022348777441368E-3</v>
      </c>
      <c r="L803" s="13">
        <v>1.8435248637773353E-2</v>
      </c>
      <c r="M803" s="13">
        <v>2.0327890704543616E-2</v>
      </c>
      <c r="N803" s="13">
        <v>6.7918658376113971E-3</v>
      </c>
      <c r="O803" s="13">
        <v>3.4413947342626761E-2</v>
      </c>
      <c r="P803" s="13">
        <v>2.9277002188455952E-2</v>
      </c>
      <c r="Q803" s="13">
        <v>3.1077785522493507E-2</v>
      </c>
      <c r="R803" s="13">
        <v>1.1648070214157721E-2</v>
      </c>
      <c r="S803" s="13">
        <v>9.5310884933197688E-3</v>
      </c>
      <c r="T803" s="13">
        <v>1.4226559935199131E-2</v>
      </c>
      <c r="U803" s="13">
        <v>2.5272502365545828E-2</v>
      </c>
      <c r="V803" s="13">
        <v>1.5058465048420913E-2</v>
      </c>
      <c r="W803" s="13">
        <v>1.3749033305079809E-2</v>
      </c>
      <c r="X803" s="13">
        <v>1.4054567378526103E-2</v>
      </c>
      <c r="Y803" s="13">
        <v>0</v>
      </c>
      <c r="Z803" s="15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  <c r="AS803" s="3"/>
      <c r="AT803" s="3"/>
      <c r="AU803" s="3"/>
      <c r="AV803" s="3"/>
      <c r="AW803" s="3"/>
      <c r="AX803" s="3"/>
      <c r="AY803" s="3"/>
      <c r="AZ803" s="3"/>
      <c r="BA803" s="3"/>
      <c r="BB803" s="3"/>
      <c r="BC803" s="3"/>
      <c r="BD803" s="3"/>
      <c r="BE803" s="3"/>
      <c r="BF803" s="3"/>
      <c r="BG803" s="3"/>
      <c r="BH803" s="3"/>
      <c r="BI803" s="3"/>
      <c r="BJ803" s="3"/>
      <c r="BK803" s="3"/>
      <c r="BL803" s="3"/>
      <c r="BM803" s="55"/>
    </row>
    <row r="804" spans="1:65">
      <c r="A804" s="30"/>
      <c r="B804" s="3" t="s">
        <v>275</v>
      </c>
      <c r="C804" s="29"/>
      <c r="D804" s="13">
        <v>2.5573637925806247E-2</v>
      </c>
      <c r="E804" s="13">
        <v>7.1666835135954621E-2</v>
      </c>
      <c r="F804" s="13">
        <v>-9.3500454867077809E-2</v>
      </c>
      <c r="G804" s="13">
        <v>0.11391893257859098</v>
      </c>
      <c r="H804" s="13">
        <v>7.1666835135954399E-2</v>
      </c>
      <c r="I804" s="13">
        <v>-9.3803699585567335E-3</v>
      </c>
      <c r="J804" s="13">
        <v>0.25411907409279277</v>
      </c>
      <c r="K804" s="13">
        <v>0.35206711816435865</v>
      </c>
      <c r="L804" s="13">
        <v>-5.8930556959466474E-2</v>
      </c>
      <c r="M804" s="13">
        <v>1.4050338623268877E-2</v>
      </c>
      <c r="N804" s="13">
        <v>-2.0135449307591258E-2</v>
      </c>
      <c r="O804" s="13">
        <v>-0.12230870312342057</v>
      </c>
      <c r="P804" s="13">
        <v>7.5507934903466856E-2</v>
      </c>
      <c r="Q804" s="13">
        <v>0.32940462953603578</v>
      </c>
      <c r="R804" s="13">
        <v>2.173253815829379E-2</v>
      </c>
      <c r="S804" s="13">
        <v>-1.2837359749317878E-2</v>
      </c>
      <c r="T804" s="13">
        <v>-0.11270595370463965</v>
      </c>
      <c r="U804" s="13">
        <v>-4.3566157889416757E-2</v>
      </c>
      <c r="V804" s="13">
        <v>-3.204285858687983E-2</v>
      </c>
      <c r="W804" s="13">
        <v>6.0143535833417472E-2</v>
      </c>
      <c r="X804" s="13">
        <v>3.7096937228343174E-2</v>
      </c>
      <c r="Y804" s="13">
        <v>1.4050338623268877E-2</v>
      </c>
      <c r="Z804" s="15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  <c r="AS804" s="3"/>
      <c r="AT804" s="3"/>
      <c r="AU804" s="3"/>
      <c r="AV804" s="3"/>
      <c r="AW804" s="3"/>
      <c r="AX804" s="3"/>
      <c r="AY804" s="3"/>
      <c r="AZ804" s="3"/>
      <c r="BA804" s="3"/>
      <c r="BB804" s="3"/>
      <c r="BC804" s="3"/>
      <c r="BD804" s="3"/>
      <c r="BE804" s="3"/>
      <c r="BF804" s="3"/>
      <c r="BG804" s="3"/>
      <c r="BH804" s="3"/>
      <c r="BI804" s="3"/>
      <c r="BJ804" s="3"/>
      <c r="BK804" s="3"/>
      <c r="BL804" s="3"/>
      <c r="BM804" s="55"/>
    </row>
    <row r="805" spans="1:65">
      <c r="A805" s="30"/>
      <c r="B805" s="46" t="s">
        <v>276</v>
      </c>
      <c r="C805" s="47"/>
      <c r="D805" s="45">
        <v>0.1</v>
      </c>
      <c r="E805" s="45">
        <v>0.67</v>
      </c>
      <c r="F805" s="45">
        <v>1.4</v>
      </c>
      <c r="G805" s="45">
        <v>1.2</v>
      </c>
      <c r="H805" s="45">
        <v>0.67</v>
      </c>
      <c r="I805" s="45">
        <v>0.34</v>
      </c>
      <c r="J805" s="45">
        <v>2.96</v>
      </c>
      <c r="K805" s="45">
        <v>4.1900000000000004</v>
      </c>
      <c r="L805" s="45">
        <v>0.96</v>
      </c>
      <c r="M805" s="45">
        <v>0.05</v>
      </c>
      <c r="N805" s="45">
        <v>0.48</v>
      </c>
      <c r="O805" s="45">
        <v>1.76</v>
      </c>
      <c r="P805" s="45">
        <v>0.72</v>
      </c>
      <c r="Q805" s="45">
        <v>3.91</v>
      </c>
      <c r="R805" s="45">
        <v>0.05</v>
      </c>
      <c r="S805" s="45">
        <v>0.39</v>
      </c>
      <c r="T805" s="45">
        <v>1.64</v>
      </c>
      <c r="U805" s="45">
        <v>0.77</v>
      </c>
      <c r="V805" s="45">
        <v>0.63</v>
      </c>
      <c r="W805" s="45">
        <v>0.53</v>
      </c>
      <c r="X805" s="45">
        <v>0.24</v>
      </c>
      <c r="Y805" s="45">
        <v>0.05</v>
      </c>
      <c r="Z805" s="15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  <c r="AS805" s="3"/>
      <c r="AT805" s="3"/>
      <c r="AU805" s="3"/>
      <c r="AV805" s="3"/>
      <c r="AW805" s="3"/>
      <c r="AX805" s="3"/>
      <c r="AY805" s="3"/>
      <c r="AZ805" s="3"/>
      <c r="BA805" s="3"/>
      <c r="BB805" s="3"/>
      <c r="BC805" s="3"/>
      <c r="BD805" s="3"/>
      <c r="BE805" s="3"/>
      <c r="BF805" s="3"/>
      <c r="BG805" s="3"/>
      <c r="BH805" s="3"/>
      <c r="BI805" s="3"/>
      <c r="BJ805" s="3"/>
      <c r="BK805" s="3"/>
      <c r="BL805" s="3"/>
      <c r="BM805" s="55"/>
    </row>
    <row r="806" spans="1:65">
      <c r="B806" s="31"/>
      <c r="C806" s="20"/>
      <c r="D806" s="20"/>
      <c r="E806" s="20"/>
      <c r="F806" s="20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BM806" s="55"/>
    </row>
    <row r="807" spans="1:65" ht="15">
      <c r="B807" s="8" t="s">
        <v>526</v>
      </c>
      <c r="BM807" s="28" t="s">
        <v>67</v>
      </c>
    </row>
    <row r="808" spans="1:65" ht="15">
      <c r="A808" s="25" t="s">
        <v>6</v>
      </c>
      <c r="B808" s="18" t="s">
        <v>111</v>
      </c>
      <c r="C808" s="15" t="s">
        <v>112</v>
      </c>
      <c r="D808" s="16" t="s">
        <v>230</v>
      </c>
      <c r="E808" s="17" t="s">
        <v>230</v>
      </c>
      <c r="F808" s="17" t="s">
        <v>230</v>
      </c>
      <c r="G808" s="17" t="s">
        <v>230</v>
      </c>
      <c r="H808" s="17" t="s">
        <v>230</v>
      </c>
      <c r="I808" s="17" t="s">
        <v>230</v>
      </c>
      <c r="J808" s="17" t="s">
        <v>230</v>
      </c>
      <c r="K808" s="17" t="s">
        <v>230</v>
      </c>
      <c r="L808" s="17" t="s">
        <v>230</v>
      </c>
      <c r="M808" s="17" t="s">
        <v>230</v>
      </c>
      <c r="N808" s="17" t="s">
        <v>230</v>
      </c>
      <c r="O808" s="17" t="s">
        <v>230</v>
      </c>
      <c r="P808" s="17" t="s">
        <v>230</v>
      </c>
      <c r="Q808" s="17" t="s">
        <v>230</v>
      </c>
      <c r="R808" s="17" t="s">
        <v>230</v>
      </c>
      <c r="S808" s="17" t="s">
        <v>230</v>
      </c>
      <c r="T808" s="17" t="s">
        <v>230</v>
      </c>
      <c r="U808" s="17" t="s">
        <v>230</v>
      </c>
      <c r="V808" s="17" t="s">
        <v>230</v>
      </c>
      <c r="W808" s="17" t="s">
        <v>230</v>
      </c>
      <c r="X808" s="17" t="s">
        <v>230</v>
      </c>
      <c r="Y808" s="17" t="s">
        <v>230</v>
      </c>
      <c r="Z808" s="17" t="s">
        <v>230</v>
      </c>
      <c r="AA808" s="15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3"/>
      <c r="AU808" s="3"/>
      <c r="AV808" s="3"/>
      <c r="AW808" s="3"/>
      <c r="AX808" s="3"/>
      <c r="AY808" s="3"/>
      <c r="AZ808" s="3"/>
      <c r="BA808" s="3"/>
      <c r="BB808" s="3"/>
      <c r="BC808" s="3"/>
      <c r="BD808" s="3"/>
      <c r="BE808" s="3"/>
      <c r="BF808" s="3"/>
      <c r="BG808" s="3"/>
      <c r="BH808" s="3"/>
      <c r="BI808" s="3"/>
      <c r="BJ808" s="3"/>
      <c r="BK808" s="3"/>
      <c r="BL808" s="3"/>
      <c r="BM808" s="28">
        <v>1</v>
      </c>
    </row>
    <row r="809" spans="1:65">
      <c r="A809" s="30"/>
      <c r="B809" s="19" t="s">
        <v>231</v>
      </c>
      <c r="C809" s="9" t="s">
        <v>231</v>
      </c>
      <c r="D809" s="151" t="s">
        <v>233</v>
      </c>
      <c r="E809" s="152" t="s">
        <v>234</v>
      </c>
      <c r="F809" s="152" t="s">
        <v>235</v>
      </c>
      <c r="G809" s="152" t="s">
        <v>236</v>
      </c>
      <c r="H809" s="152" t="s">
        <v>239</v>
      </c>
      <c r="I809" s="152" t="s">
        <v>240</v>
      </c>
      <c r="J809" s="152" t="s">
        <v>241</v>
      </c>
      <c r="K809" s="152" t="s">
        <v>242</v>
      </c>
      <c r="L809" s="152" t="s">
        <v>244</v>
      </c>
      <c r="M809" s="152" t="s">
        <v>245</v>
      </c>
      <c r="N809" s="152" t="s">
        <v>246</v>
      </c>
      <c r="O809" s="152" t="s">
        <v>247</v>
      </c>
      <c r="P809" s="152" t="s">
        <v>248</v>
      </c>
      <c r="Q809" s="152" t="s">
        <v>250</v>
      </c>
      <c r="R809" s="152" t="s">
        <v>251</v>
      </c>
      <c r="S809" s="152" t="s">
        <v>252</v>
      </c>
      <c r="T809" s="152" t="s">
        <v>253</v>
      </c>
      <c r="U809" s="152" t="s">
        <v>255</v>
      </c>
      <c r="V809" s="152" t="s">
        <v>259</v>
      </c>
      <c r="W809" s="152" t="s">
        <v>260</v>
      </c>
      <c r="X809" s="152" t="s">
        <v>261</v>
      </c>
      <c r="Y809" s="152" t="s">
        <v>262</v>
      </c>
      <c r="Z809" s="152" t="s">
        <v>263</v>
      </c>
      <c r="AA809" s="15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  <c r="AS809" s="3"/>
      <c r="AT809" s="3"/>
      <c r="AU809" s="3"/>
      <c r="AV809" s="3"/>
      <c r="AW809" s="3"/>
      <c r="AX809" s="3"/>
      <c r="AY809" s="3"/>
      <c r="AZ809" s="3"/>
      <c r="BA809" s="3"/>
      <c r="BB809" s="3"/>
      <c r="BC809" s="3"/>
      <c r="BD809" s="3"/>
      <c r="BE809" s="3"/>
      <c r="BF809" s="3"/>
      <c r="BG809" s="3"/>
      <c r="BH809" s="3"/>
      <c r="BI809" s="3"/>
      <c r="BJ809" s="3"/>
      <c r="BK809" s="3"/>
      <c r="BL809" s="3"/>
      <c r="BM809" s="28" t="s">
        <v>3</v>
      </c>
    </row>
    <row r="810" spans="1:65">
      <c r="A810" s="30"/>
      <c r="B810" s="19"/>
      <c r="C810" s="9"/>
      <c r="D810" s="10" t="s">
        <v>279</v>
      </c>
      <c r="E810" s="11" t="s">
        <v>279</v>
      </c>
      <c r="F810" s="11" t="s">
        <v>281</v>
      </c>
      <c r="G810" s="11" t="s">
        <v>282</v>
      </c>
      <c r="H810" s="11" t="s">
        <v>279</v>
      </c>
      <c r="I810" s="11" t="s">
        <v>279</v>
      </c>
      <c r="J810" s="11" t="s">
        <v>282</v>
      </c>
      <c r="K810" s="11" t="s">
        <v>279</v>
      </c>
      <c r="L810" s="11" t="s">
        <v>279</v>
      </c>
      <c r="M810" s="11" t="s">
        <v>282</v>
      </c>
      <c r="N810" s="11" t="s">
        <v>279</v>
      </c>
      <c r="O810" s="11" t="s">
        <v>279</v>
      </c>
      <c r="P810" s="11" t="s">
        <v>282</v>
      </c>
      <c r="Q810" s="11" t="s">
        <v>279</v>
      </c>
      <c r="R810" s="11" t="s">
        <v>279</v>
      </c>
      <c r="S810" s="11" t="s">
        <v>279</v>
      </c>
      <c r="T810" s="11" t="s">
        <v>282</v>
      </c>
      <c r="U810" s="11" t="s">
        <v>279</v>
      </c>
      <c r="V810" s="11" t="s">
        <v>279</v>
      </c>
      <c r="W810" s="11" t="s">
        <v>282</v>
      </c>
      <c r="X810" s="11" t="s">
        <v>279</v>
      </c>
      <c r="Y810" s="11" t="s">
        <v>282</v>
      </c>
      <c r="Z810" s="11" t="s">
        <v>279</v>
      </c>
      <c r="AA810" s="15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  <c r="AS810" s="3"/>
      <c r="AT810" s="3"/>
      <c r="AU810" s="3"/>
      <c r="AV810" s="3"/>
      <c r="AW810" s="3"/>
      <c r="AX810" s="3"/>
      <c r="AY810" s="3"/>
      <c r="AZ810" s="3"/>
      <c r="BA810" s="3"/>
      <c r="BB810" s="3"/>
      <c r="BC810" s="3"/>
      <c r="BD810" s="3"/>
      <c r="BE810" s="3"/>
      <c r="BF810" s="3"/>
      <c r="BG810" s="3"/>
      <c r="BH810" s="3"/>
      <c r="BI810" s="3"/>
      <c r="BJ810" s="3"/>
      <c r="BK810" s="3"/>
      <c r="BL810" s="3"/>
      <c r="BM810" s="28">
        <v>2</v>
      </c>
    </row>
    <row r="811" spans="1:65">
      <c r="A811" s="30"/>
      <c r="B811" s="19"/>
      <c r="C811" s="9"/>
      <c r="D811" s="26" t="s">
        <v>291</v>
      </c>
      <c r="E811" s="26" t="s">
        <v>292</v>
      </c>
      <c r="F811" s="26" t="s">
        <v>291</v>
      </c>
      <c r="G811" s="26" t="s">
        <v>293</v>
      </c>
      <c r="H811" s="26" t="s">
        <v>117</v>
      </c>
      <c r="I811" s="26" t="s">
        <v>269</v>
      </c>
      <c r="J811" s="26" t="s">
        <v>293</v>
      </c>
      <c r="K811" s="26" t="s">
        <v>291</v>
      </c>
      <c r="L811" s="26" t="s">
        <v>117</v>
      </c>
      <c r="M811" s="26" t="s">
        <v>294</v>
      </c>
      <c r="N811" s="26" t="s">
        <v>293</v>
      </c>
      <c r="O811" s="26" t="s">
        <v>294</v>
      </c>
      <c r="P811" s="26" t="s">
        <v>291</v>
      </c>
      <c r="Q811" s="26" t="s">
        <v>293</v>
      </c>
      <c r="R811" s="26" t="s">
        <v>295</v>
      </c>
      <c r="S811" s="26" t="s">
        <v>291</v>
      </c>
      <c r="T811" s="26" t="s">
        <v>294</v>
      </c>
      <c r="U811" s="26" t="s">
        <v>116</v>
      </c>
      <c r="V811" s="26" t="s">
        <v>291</v>
      </c>
      <c r="W811" s="26" t="s">
        <v>296</v>
      </c>
      <c r="X811" s="26" t="s">
        <v>291</v>
      </c>
      <c r="Y811" s="26" t="s">
        <v>291</v>
      </c>
      <c r="Z811" s="26" t="s">
        <v>291</v>
      </c>
      <c r="AA811" s="15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  <c r="AS811" s="3"/>
      <c r="AT811" s="3"/>
      <c r="AU811" s="3"/>
      <c r="AV811" s="3"/>
      <c r="AW811" s="3"/>
      <c r="AX811" s="3"/>
      <c r="AY811" s="3"/>
      <c r="AZ811" s="3"/>
      <c r="BA811" s="3"/>
      <c r="BB811" s="3"/>
      <c r="BC811" s="3"/>
      <c r="BD811" s="3"/>
      <c r="BE811" s="3"/>
      <c r="BF811" s="3"/>
      <c r="BG811" s="3"/>
      <c r="BH811" s="3"/>
      <c r="BI811" s="3"/>
      <c r="BJ811" s="3"/>
      <c r="BK811" s="3"/>
      <c r="BL811" s="3"/>
      <c r="BM811" s="28">
        <v>2</v>
      </c>
    </row>
    <row r="812" spans="1:65">
      <c r="A812" s="30"/>
      <c r="B812" s="18">
        <v>1</v>
      </c>
      <c r="C812" s="14">
        <v>1</v>
      </c>
      <c r="D812" s="22">
        <v>1.2</v>
      </c>
      <c r="E812" s="22">
        <v>0.9</v>
      </c>
      <c r="F812" s="147" t="s">
        <v>105</v>
      </c>
      <c r="G812" s="22">
        <v>0.56000000000000005</v>
      </c>
      <c r="H812" s="147">
        <v>1</v>
      </c>
      <c r="I812" s="22">
        <v>0.7</v>
      </c>
      <c r="J812" s="22">
        <v>1.07</v>
      </c>
      <c r="K812" s="22">
        <v>1.19</v>
      </c>
      <c r="L812" s="22">
        <v>0.9900000000000001</v>
      </c>
      <c r="M812" s="22">
        <v>1.19</v>
      </c>
      <c r="N812" s="22">
        <v>0.67</v>
      </c>
      <c r="O812" s="22">
        <v>0.7</v>
      </c>
      <c r="P812" s="22">
        <v>1</v>
      </c>
      <c r="Q812" s="22">
        <v>0.6</v>
      </c>
      <c r="R812" s="147">
        <v>1.8</v>
      </c>
      <c r="S812" s="22">
        <v>1.24</v>
      </c>
      <c r="T812" s="154">
        <v>0.4</v>
      </c>
      <c r="U812" s="22">
        <v>1.17</v>
      </c>
      <c r="V812" s="22">
        <v>1.22</v>
      </c>
      <c r="W812" s="147" t="s">
        <v>105</v>
      </c>
      <c r="X812" s="22">
        <v>1.31</v>
      </c>
      <c r="Y812" s="22">
        <v>0.5</v>
      </c>
      <c r="Z812" s="22">
        <v>1.26</v>
      </c>
      <c r="AA812" s="15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  <c r="AS812" s="3"/>
      <c r="AT812" s="3"/>
      <c r="AU812" s="3"/>
      <c r="AV812" s="3"/>
      <c r="AW812" s="3"/>
      <c r="AX812" s="3"/>
      <c r="AY812" s="3"/>
      <c r="AZ812" s="3"/>
      <c r="BA812" s="3"/>
      <c r="BB812" s="3"/>
      <c r="BC812" s="3"/>
      <c r="BD812" s="3"/>
      <c r="BE812" s="3"/>
      <c r="BF812" s="3"/>
      <c r="BG812" s="3"/>
      <c r="BH812" s="3"/>
      <c r="BI812" s="3"/>
      <c r="BJ812" s="3"/>
      <c r="BK812" s="3"/>
      <c r="BL812" s="3"/>
      <c r="BM812" s="28">
        <v>1</v>
      </c>
    </row>
    <row r="813" spans="1:65">
      <c r="A813" s="30"/>
      <c r="B813" s="19">
        <v>1</v>
      </c>
      <c r="C813" s="9">
        <v>2</v>
      </c>
      <c r="D813" s="11">
        <v>1.26</v>
      </c>
      <c r="E813" s="11">
        <v>0.9</v>
      </c>
      <c r="F813" s="148" t="s">
        <v>105</v>
      </c>
      <c r="G813" s="11">
        <v>0.55000000000000004</v>
      </c>
      <c r="H813" s="148">
        <v>1</v>
      </c>
      <c r="I813" s="11">
        <v>0.8</v>
      </c>
      <c r="J813" s="11">
        <v>1.05</v>
      </c>
      <c r="K813" s="11">
        <v>1.2</v>
      </c>
      <c r="L813" s="11">
        <v>0.96</v>
      </c>
      <c r="M813" s="11">
        <v>1.17</v>
      </c>
      <c r="N813" s="11">
        <v>0.66500000000000004</v>
      </c>
      <c r="O813" s="11">
        <v>0.64</v>
      </c>
      <c r="P813" s="11">
        <v>1.03</v>
      </c>
      <c r="Q813" s="11">
        <v>0.6</v>
      </c>
      <c r="R813" s="148">
        <v>1.6</v>
      </c>
      <c r="S813" s="11">
        <v>1.1399999999999999</v>
      </c>
      <c r="T813" s="11">
        <v>0.44</v>
      </c>
      <c r="U813" s="11">
        <v>1.17</v>
      </c>
      <c r="V813" s="11">
        <v>1.26</v>
      </c>
      <c r="W813" s="148" t="s">
        <v>105</v>
      </c>
      <c r="X813" s="149">
        <v>1.38</v>
      </c>
      <c r="Y813" s="11">
        <v>0.55000000000000004</v>
      </c>
      <c r="Z813" s="11">
        <v>1.25</v>
      </c>
      <c r="AA813" s="15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  <c r="AS813" s="3"/>
      <c r="AT813" s="3"/>
      <c r="AU813" s="3"/>
      <c r="AV813" s="3"/>
      <c r="AW813" s="3"/>
      <c r="AX813" s="3"/>
      <c r="AY813" s="3"/>
      <c r="AZ813" s="3"/>
      <c r="BA813" s="3"/>
      <c r="BB813" s="3"/>
      <c r="BC813" s="3"/>
      <c r="BD813" s="3"/>
      <c r="BE813" s="3"/>
      <c r="BF813" s="3"/>
      <c r="BG813" s="3"/>
      <c r="BH813" s="3"/>
      <c r="BI813" s="3"/>
      <c r="BJ813" s="3"/>
      <c r="BK813" s="3"/>
      <c r="BL813" s="3"/>
      <c r="BM813" s="28">
        <v>32</v>
      </c>
    </row>
    <row r="814" spans="1:65">
      <c r="A814" s="30"/>
      <c r="B814" s="19">
        <v>1</v>
      </c>
      <c r="C814" s="9">
        <v>3</v>
      </c>
      <c r="D814" s="11">
        <v>1.24</v>
      </c>
      <c r="E814" s="11">
        <v>0.94</v>
      </c>
      <c r="F814" s="148" t="s">
        <v>105</v>
      </c>
      <c r="G814" s="11">
        <v>0.53</v>
      </c>
      <c r="H814" s="148">
        <v>1</v>
      </c>
      <c r="I814" s="11">
        <v>0.8</v>
      </c>
      <c r="J814" s="11">
        <v>1.1200000000000001</v>
      </c>
      <c r="K814" s="11">
        <v>1.23</v>
      </c>
      <c r="L814" s="11">
        <v>0.98</v>
      </c>
      <c r="M814" s="11">
        <v>1.0900000000000001</v>
      </c>
      <c r="N814" s="11">
        <v>0.66200000000000003</v>
      </c>
      <c r="O814" s="11">
        <v>0.66</v>
      </c>
      <c r="P814" s="11">
        <v>1.0900000000000001</v>
      </c>
      <c r="Q814" s="11">
        <v>0.62</v>
      </c>
      <c r="R814" s="148">
        <v>1.6</v>
      </c>
      <c r="S814" s="11">
        <v>1.1499999999999999</v>
      </c>
      <c r="T814" s="11">
        <v>0.45</v>
      </c>
      <c r="U814" s="11">
        <v>1.21</v>
      </c>
      <c r="V814" s="11">
        <v>1.24</v>
      </c>
      <c r="W814" s="148" t="s">
        <v>105</v>
      </c>
      <c r="X814" s="11">
        <v>1.28</v>
      </c>
      <c r="Y814" s="11">
        <v>0.61</v>
      </c>
      <c r="Z814" s="11">
        <v>1.25</v>
      </c>
      <c r="AA814" s="15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  <c r="AS814" s="3"/>
      <c r="AT814" s="3"/>
      <c r="AU814" s="3"/>
      <c r="AV814" s="3"/>
      <c r="AW814" s="3"/>
      <c r="AX814" s="3"/>
      <c r="AY814" s="3"/>
      <c r="AZ814" s="3"/>
      <c r="BA814" s="3"/>
      <c r="BB814" s="3"/>
      <c r="BC814" s="3"/>
      <c r="BD814" s="3"/>
      <c r="BE814" s="3"/>
      <c r="BF814" s="3"/>
      <c r="BG814" s="3"/>
      <c r="BH814" s="3"/>
      <c r="BI814" s="3"/>
      <c r="BJ814" s="3"/>
      <c r="BK814" s="3"/>
      <c r="BL814" s="3"/>
      <c r="BM814" s="28">
        <v>16</v>
      </c>
    </row>
    <row r="815" spans="1:65">
      <c r="A815" s="30"/>
      <c r="B815" s="19">
        <v>1</v>
      </c>
      <c r="C815" s="9">
        <v>4</v>
      </c>
      <c r="D815" s="11">
        <v>1.27</v>
      </c>
      <c r="E815" s="11">
        <v>0.92</v>
      </c>
      <c r="F815" s="148" t="s">
        <v>105</v>
      </c>
      <c r="G815" s="11">
        <v>0.52</v>
      </c>
      <c r="H815" s="148">
        <v>1</v>
      </c>
      <c r="I815" s="11">
        <v>0.8</v>
      </c>
      <c r="J815" s="11">
        <v>1.1100000000000001</v>
      </c>
      <c r="K815" s="11">
        <v>1.18</v>
      </c>
      <c r="L815" s="11">
        <v>0.93</v>
      </c>
      <c r="M815" s="11">
        <v>1.1100000000000001</v>
      </c>
      <c r="N815" s="11">
        <v>0.65400000000000003</v>
      </c>
      <c r="O815" s="11">
        <v>0.51</v>
      </c>
      <c r="P815" s="11">
        <v>1.04</v>
      </c>
      <c r="Q815" s="149">
        <v>0.68</v>
      </c>
      <c r="R815" s="148">
        <v>1.6</v>
      </c>
      <c r="S815" s="11">
        <v>1.17</v>
      </c>
      <c r="T815" s="11">
        <v>0.43</v>
      </c>
      <c r="U815" s="11">
        <v>1.1200000000000001</v>
      </c>
      <c r="V815" s="11">
        <v>1.23</v>
      </c>
      <c r="W815" s="148" t="s">
        <v>105</v>
      </c>
      <c r="X815" s="11">
        <v>1.26</v>
      </c>
      <c r="Y815" s="11">
        <v>0.51</v>
      </c>
      <c r="Z815" s="149">
        <v>1.21</v>
      </c>
      <c r="AA815" s="15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  <c r="AS815" s="3"/>
      <c r="AT815" s="3"/>
      <c r="AU815" s="3"/>
      <c r="AV815" s="3"/>
      <c r="AW815" s="3"/>
      <c r="AX815" s="3"/>
      <c r="AY815" s="3"/>
      <c r="AZ815" s="3"/>
      <c r="BA815" s="3"/>
      <c r="BB815" s="3"/>
      <c r="BC815" s="3"/>
      <c r="BD815" s="3"/>
      <c r="BE815" s="3"/>
      <c r="BF815" s="3"/>
      <c r="BG815" s="3"/>
      <c r="BH815" s="3"/>
      <c r="BI815" s="3"/>
      <c r="BJ815" s="3"/>
      <c r="BK815" s="3"/>
      <c r="BL815" s="3"/>
      <c r="BM815" s="28">
        <v>0.9352982456140353</v>
      </c>
    </row>
    <row r="816" spans="1:65">
      <c r="A816" s="30"/>
      <c r="B816" s="19">
        <v>1</v>
      </c>
      <c r="C816" s="9">
        <v>5</v>
      </c>
      <c r="D816" s="11">
        <v>1.27</v>
      </c>
      <c r="E816" s="11">
        <v>0.96</v>
      </c>
      <c r="F816" s="148" t="s">
        <v>105</v>
      </c>
      <c r="G816" s="11">
        <v>0.51</v>
      </c>
      <c r="H816" s="148">
        <v>1</v>
      </c>
      <c r="I816" s="11">
        <v>0.7</v>
      </c>
      <c r="J816" s="11">
        <v>1.07</v>
      </c>
      <c r="K816" s="11">
        <v>1.17</v>
      </c>
      <c r="L816" s="11">
        <v>0.9</v>
      </c>
      <c r="M816" s="11">
        <v>1.1000000000000001</v>
      </c>
      <c r="N816" s="11">
        <v>0.65700000000000003</v>
      </c>
      <c r="O816" s="11">
        <v>0.5</v>
      </c>
      <c r="P816" s="11">
        <v>1.04</v>
      </c>
      <c r="Q816" s="11">
        <v>0.6</v>
      </c>
      <c r="R816" s="148">
        <v>1.7</v>
      </c>
      <c r="S816" s="11">
        <v>1.1000000000000001</v>
      </c>
      <c r="T816" s="11">
        <v>0.44</v>
      </c>
      <c r="U816" s="11">
        <v>1.1399999999999999</v>
      </c>
      <c r="V816" s="11">
        <v>1.26</v>
      </c>
      <c r="W816" s="148" t="s">
        <v>105</v>
      </c>
      <c r="X816" s="11">
        <v>1.28</v>
      </c>
      <c r="Y816" s="11">
        <v>0.53</v>
      </c>
      <c r="Z816" s="11">
        <v>1.24</v>
      </c>
      <c r="AA816" s="15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3"/>
      <c r="AS816" s="3"/>
      <c r="AT816" s="3"/>
      <c r="AU816" s="3"/>
      <c r="AV816" s="3"/>
      <c r="AW816" s="3"/>
      <c r="AX816" s="3"/>
      <c r="AY816" s="3"/>
      <c r="AZ816" s="3"/>
      <c r="BA816" s="3"/>
      <c r="BB816" s="3"/>
      <c r="BC816" s="3"/>
      <c r="BD816" s="3"/>
      <c r="BE816" s="3"/>
      <c r="BF816" s="3"/>
      <c r="BG816" s="3"/>
      <c r="BH816" s="3"/>
      <c r="BI816" s="3"/>
      <c r="BJ816" s="3"/>
      <c r="BK816" s="3"/>
      <c r="BL816" s="3"/>
      <c r="BM816" s="28">
        <v>56</v>
      </c>
    </row>
    <row r="817" spans="1:65">
      <c r="A817" s="30"/>
      <c r="B817" s="19">
        <v>1</v>
      </c>
      <c r="C817" s="9">
        <v>6</v>
      </c>
      <c r="D817" s="11">
        <v>1.24</v>
      </c>
      <c r="E817" s="11">
        <v>0.9</v>
      </c>
      <c r="F817" s="148" t="s">
        <v>105</v>
      </c>
      <c r="G817" s="11">
        <v>0.5</v>
      </c>
      <c r="H817" s="148">
        <v>1</v>
      </c>
      <c r="I817" s="11">
        <v>0.7</v>
      </c>
      <c r="J817" s="11">
        <v>1.0900000000000001</v>
      </c>
      <c r="K817" s="11">
        <v>1.18</v>
      </c>
      <c r="L817" s="11">
        <v>0.93</v>
      </c>
      <c r="M817" s="11">
        <v>1.17</v>
      </c>
      <c r="N817" s="11">
        <v>0.66200000000000003</v>
      </c>
      <c r="O817" s="11">
        <v>0.53</v>
      </c>
      <c r="P817" s="11">
        <v>0.96</v>
      </c>
      <c r="Q817" s="11">
        <v>0.63</v>
      </c>
      <c r="R817" s="148">
        <v>1.6</v>
      </c>
      <c r="S817" s="11">
        <v>1.18</v>
      </c>
      <c r="T817" s="11">
        <v>0.45</v>
      </c>
      <c r="U817" s="11">
        <v>1.07</v>
      </c>
      <c r="V817" s="11">
        <v>1.26</v>
      </c>
      <c r="W817" s="148" t="s">
        <v>105</v>
      </c>
      <c r="X817" s="11">
        <v>1.27</v>
      </c>
      <c r="Y817" s="11">
        <v>0.56999999999999995</v>
      </c>
      <c r="Z817" s="11">
        <v>1.26</v>
      </c>
      <c r="AA817" s="15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  <c r="AR817" s="3"/>
      <c r="AS817" s="3"/>
      <c r="AT817" s="3"/>
      <c r="AU817" s="3"/>
      <c r="AV817" s="3"/>
      <c r="AW817" s="3"/>
      <c r="AX817" s="3"/>
      <c r="AY817" s="3"/>
      <c r="AZ817" s="3"/>
      <c r="BA817" s="3"/>
      <c r="BB817" s="3"/>
      <c r="BC817" s="3"/>
      <c r="BD817" s="3"/>
      <c r="BE817" s="3"/>
      <c r="BF817" s="3"/>
      <c r="BG817" s="3"/>
      <c r="BH817" s="3"/>
      <c r="BI817" s="3"/>
      <c r="BJ817" s="3"/>
      <c r="BK817" s="3"/>
      <c r="BL817" s="3"/>
      <c r="BM817" s="55"/>
    </row>
    <row r="818" spans="1:65">
      <c r="A818" s="30"/>
      <c r="B818" s="20" t="s">
        <v>272</v>
      </c>
      <c r="C818" s="12"/>
      <c r="D818" s="23">
        <v>1.2466666666666668</v>
      </c>
      <c r="E818" s="23">
        <v>0.92</v>
      </c>
      <c r="F818" s="23" t="s">
        <v>671</v>
      </c>
      <c r="G818" s="23">
        <v>0.52833333333333332</v>
      </c>
      <c r="H818" s="23">
        <v>1</v>
      </c>
      <c r="I818" s="23">
        <v>0.75</v>
      </c>
      <c r="J818" s="23">
        <v>1.0850000000000002</v>
      </c>
      <c r="K818" s="23">
        <v>1.1916666666666667</v>
      </c>
      <c r="L818" s="23">
        <v>0.94833333333333336</v>
      </c>
      <c r="M818" s="23">
        <v>1.1383333333333334</v>
      </c>
      <c r="N818" s="23">
        <v>0.66166666666666663</v>
      </c>
      <c r="O818" s="23">
        <v>0.59</v>
      </c>
      <c r="P818" s="23">
        <v>1.0266666666666666</v>
      </c>
      <c r="Q818" s="23">
        <v>0.6216666666666667</v>
      </c>
      <c r="R818" s="23">
        <v>1.6499999999999997</v>
      </c>
      <c r="S818" s="23">
        <v>1.1633333333333331</v>
      </c>
      <c r="T818" s="23">
        <v>0.43500000000000005</v>
      </c>
      <c r="U818" s="23">
        <v>1.1466666666666667</v>
      </c>
      <c r="V818" s="23">
        <v>1.2449999999999999</v>
      </c>
      <c r="W818" s="23" t="s">
        <v>671</v>
      </c>
      <c r="X818" s="23">
        <v>1.2966666666666666</v>
      </c>
      <c r="Y818" s="23">
        <v>0.54500000000000004</v>
      </c>
      <c r="Z818" s="23">
        <v>1.2449999999999999</v>
      </c>
      <c r="AA818" s="15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  <c r="AR818" s="3"/>
      <c r="AS818" s="3"/>
      <c r="AT818" s="3"/>
      <c r="AU818" s="3"/>
      <c r="AV818" s="3"/>
      <c r="AW818" s="3"/>
      <c r="AX818" s="3"/>
      <c r="AY818" s="3"/>
      <c r="AZ818" s="3"/>
      <c r="BA818" s="3"/>
      <c r="BB818" s="3"/>
      <c r="BC818" s="3"/>
      <c r="BD818" s="3"/>
      <c r="BE818" s="3"/>
      <c r="BF818" s="3"/>
      <c r="BG818" s="3"/>
      <c r="BH818" s="3"/>
      <c r="BI818" s="3"/>
      <c r="BJ818" s="3"/>
      <c r="BK818" s="3"/>
      <c r="BL818" s="3"/>
      <c r="BM818" s="55"/>
    </row>
    <row r="819" spans="1:65">
      <c r="A819" s="30"/>
      <c r="B819" s="3" t="s">
        <v>273</v>
      </c>
      <c r="C819" s="29"/>
      <c r="D819" s="11">
        <v>1.25</v>
      </c>
      <c r="E819" s="11">
        <v>0.91</v>
      </c>
      <c r="F819" s="11" t="s">
        <v>671</v>
      </c>
      <c r="G819" s="11">
        <v>0.52500000000000002</v>
      </c>
      <c r="H819" s="11">
        <v>1</v>
      </c>
      <c r="I819" s="11">
        <v>0.75</v>
      </c>
      <c r="J819" s="11">
        <v>1.08</v>
      </c>
      <c r="K819" s="11">
        <v>1.1850000000000001</v>
      </c>
      <c r="L819" s="11">
        <v>0.94500000000000006</v>
      </c>
      <c r="M819" s="11">
        <v>1.1400000000000001</v>
      </c>
      <c r="N819" s="11">
        <v>0.66200000000000003</v>
      </c>
      <c r="O819" s="11">
        <v>0.58499999999999996</v>
      </c>
      <c r="P819" s="11">
        <v>1.0350000000000001</v>
      </c>
      <c r="Q819" s="11">
        <v>0.61</v>
      </c>
      <c r="R819" s="11">
        <v>1.6</v>
      </c>
      <c r="S819" s="11">
        <v>1.1599999999999999</v>
      </c>
      <c r="T819" s="11">
        <v>0.44</v>
      </c>
      <c r="U819" s="11">
        <v>1.1549999999999998</v>
      </c>
      <c r="V819" s="11">
        <v>1.25</v>
      </c>
      <c r="W819" s="11" t="s">
        <v>671</v>
      </c>
      <c r="X819" s="11">
        <v>1.28</v>
      </c>
      <c r="Y819" s="11">
        <v>0.54</v>
      </c>
      <c r="Z819" s="11">
        <v>1.25</v>
      </c>
      <c r="AA819" s="15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  <c r="AR819" s="3"/>
      <c r="AS819" s="3"/>
      <c r="AT819" s="3"/>
      <c r="AU819" s="3"/>
      <c r="AV819" s="3"/>
      <c r="AW819" s="3"/>
      <c r="AX819" s="3"/>
      <c r="AY819" s="3"/>
      <c r="AZ819" s="3"/>
      <c r="BA819" s="3"/>
      <c r="BB819" s="3"/>
      <c r="BC819" s="3"/>
      <c r="BD819" s="3"/>
      <c r="BE819" s="3"/>
      <c r="BF819" s="3"/>
      <c r="BG819" s="3"/>
      <c r="BH819" s="3"/>
      <c r="BI819" s="3"/>
      <c r="BJ819" s="3"/>
      <c r="BK819" s="3"/>
      <c r="BL819" s="3"/>
      <c r="BM819" s="55"/>
    </row>
    <row r="820" spans="1:65">
      <c r="A820" s="30"/>
      <c r="B820" s="3" t="s">
        <v>274</v>
      </c>
      <c r="C820" s="29"/>
      <c r="D820" s="24">
        <v>2.6583202716502538E-2</v>
      </c>
      <c r="E820" s="24">
        <v>2.5298221281347004E-2</v>
      </c>
      <c r="F820" s="24" t="s">
        <v>671</v>
      </c>
      <c r="G820" s="24">
        <v>2.3166067138525429E-2</v>
      </c>
      <c r="H820" s="24">
        <v>0</v>
      </c>
      <c r="I820" s="24">
        <v>5.4772255750516662E-2</v>
      </c>
      <c r="J820" s="24">
        <v>2.664582518894848E-2</v>
      </c>
      <c r="K820" s="24">
        <v>2.1369760566432826E-2</v>
      </c>
      <c r="L820" s="24">
        <v>3.4302575219167832E-2</v>
      </c>
      <c r="M820" s="24">
        <v>4.3089055068156919E-2</v>
      </c>
      <c r="N820" s="24">
        <v>5.6803755744375501E-3</v>
      </c>
      <c r="O820" s="24">
        <v>8.6717933554715035E-2</v>
      </c>
      <c r="P820" s="24">
        <v>4.366539438350088E-2</v>
      </c>
      <c r="Q820" s="24">
        <v>3.1251666622224623E-2</v>
      </c>
      <c r="R820" s="24">
        <v>8.3666002653407526E-2</v>
      </c>
      <c r="S820" s="24">
        <v>4.6761807778000465E-2</v>
      </c>
      <c r="T820" s="24">
        <v>1.8708286933869701E-2</v>
      </c>
      <c r="U820" s="24">
        <v>4.8442405665559816E-2</v>
      </c>
      <c r="V820" s="24">
        <v>1.7606816861659026E-2</v>
      </c>
      <c r="W820" s="24" t="s">
        <v>671</v>
      </c>
      <c r="X820" s="24">
        <v>4.4121045620731415E-2</v>
      </c>
      <c r="Y820" s="24">
        <v>4.0865633483405085E-2</v>
      </c>
      <c r="Z820" s="24">
        <v>1.8708286933869726E-2</v>
      </c>
      <c r="AA820" s="15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  <c r="AS820" s="3"/>
      <c r="AT820" s="3"/>
      <c r="AU820" s="3"/>
      <c r="AV820" s="3"/>
      <c r="AW820" s="3"/>
      <c r="AX820" s="3"/>
      <c r="AY820" s="3"/>
      <c r="AZ820" s="3"/>
      <c r="BA820" s="3"/>
      <c r="BB820" s="3"/>
      <c r="BC820" s="3"/>
      <c r="BD820" s="3"/>
      <c r="BE820" s="3"/>
      <c r="BF820" s="3"/>
      <c r="BG820" s="3"/>
      <c r="BH820" s="3"/>
      <c r="BI820" s="3"/>
      <c r="BJ820" s="3"/>
      <c r="BK820" s="3"/>
      <c r="BL820" s="3"/>
      <c r="BM820" s="55"/>
    </row>
    <row r="821" spans="1:65">
      <c r="A821" s="30"/>
      <c r="B821" s="3" t="s">
        <v>87</v>
      </c>
      <c r="C821" s="29"/>
      <c r="D821" s="13">
        <v>2.1323424638905776E-2</v>
      </c>
      <c r="E821" s="13">
        <v>2.7498066610159785E-2</v>
      </c>
      <c r="F821" s="13" t="s">
        <v>671</v>
      </c>
      <c r="G821" s="13">
        <v>4.3847445688060753E-2</v>
      </c>
      <c r="H821" s="13">
        <v>0</v>
      </c>
      <c r="I821" s="13">
        <v>7.3029674334022215E-2</v>
      </c>
      <c r="J821" s="13">
        <v>2.4558364229445601E-2</v>
      </c>
      <c r="K821" s="13">
        <v>1.7932666209593981E-2</v>
      </c>
      <c r="L821" s="13">
        <v>3.6171432568542529E-2</v>
      </c>
      <c r="M821" s="13">
        <v>3.7852757014486309E-2</v>
      </c>
      <c r="N821" s="13">
        <v>8.58495049033383E-3</v>
      </c>
      <c r="O821" s="13">
        <v>0.1469795483978221</v>
      </c>
      <c r="P821" s="13">
        <v>4.2531228295617743E-2</v>
      </c>
      <c r="Q821" s="13">
        <v>5.0270777408404216E-2</v>
      </c>
      <c r="R821" s="13">
        <v>5.0706668274792449E-2</v>
      </c>
      <c r="S821" s="13">
        <v>4.0196396370774046E-2</v>
      </c>
      <c r="T821" s="13">
        <v>4.30075561698154E-2</v>
      </c>
      <c r="U821" s="13">
        <v>4.2246284010662626E-2</v>
      </c>
      <c r="V821" s="13">
        <v>1.4142021575629741E-2</v>
      </c>
      <c r="W821" s="13" t="s">
        <v>671</v>
      </c>
      <c r="X821" s="13">
        <v>3.4026513332183608E-2</v>
      </c>
      <c r="Y821" s="13">
        <v>7.4982813731018505E-2</v>
      </c>
      <c r="Z821" s="13">
        <v>1.5026736493068054E-2</v>
      </c>
      <c r="AA821" s="15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  <c r="AS821" s="3"/>
      <c r="AT821" s="3"/>
      <c r="AU821" s="3"/>
      <c r="AV821" s="3"/>
      <c r="AW821" s="3"/>
      <c r="AX821" s="3"/>
      <c r="AY821" s="3"/>
      <c r="AZ821" s="3"/>
      <c r="BA821" s="3"/>
      <c r="BB821" s="3"/>
      <c r="BC821" s="3"/>
      <c r="BD821" s="3"/>
      <c r="BE821" s="3"/>
      <c r="BF821" s="3"/>
      <c r="BG821" s="3"/>
      <c r="BH821" s="3"/>
      <c r="BI821" s="3"/>
      <c r="BJ821" s="3"/>
      <c r="BK821" s="3"/>
      <c r="BL821" s="3"/>
      <c r="BM821" s="55"/>
    </row>
    <row r="822" spans="1:65">
      <c r="A822" s="30"/>
      <c r="B822" s="3" t="s">
        <v>275</v>
      </c>
      <c r="C822" s="29"/>
      <c r="D822" s="13">
        <v>0.33290816326530592</v>
      </c>
      <c r="E822" s="13">
        <v>-1.6356542617046999E-2</v>
      </c>
      <c r="F822" s="13" t="s">
        <v>671</v>
      </c>
      <c r="G822" s="13">
        <v>-0.43511779711884768</v>
      </c>
      <c r="H822" s="13">
        <v>6.9177671068427093E-2</v>
      </c>
      <c r="I822" s="13">
        <v>-0.19811674669867962</v>
      </c>
      <c r="J822" s="13">
        <v>0.16005777310924363</v>
      </c>
      <c r="K822" s="13">
        <v>0.27410339135654227</v>
      </c>
      <c r="L822" s="13">
        <v>1.3936824729891661E-2</v>
      </c>
      <c r="M822" s="13">
        <v>0.21708058223289295</v>
      </c>
      <c r="N822" s="13">
        <v>-0.29256077430972405</v>
      </c>
      <c r="O822" s="13">
        <v>-0.36918517406962803</v>
      </c>
      <c r="P822" s="13">
        <v>9.7689075630251754E-2</v>
      </c>
      <c r="Q822" s="13">
        <v>-0.33532788115246115</v>
      </c>
      <c r="R822" s="13">
        <v>0.76414315726290449</v>
      </c>
      <c r="S822" s="13">
        <v>0.24381002400960328</v>
      </c>
      <c r="T822" s="13">
        <v>-0.53490771308523422</v>
      </c>
      <c r="U822" s="13">
        <v>0.22599039615846328</v>
      </c>
      <c r="V822" s="13">
        <v>0.33112620048019159</v>
      </c>
      <c r="W822" s="13" t="s">
        <v>671</v>
      </c>
      <c r="X822" s="13">
        <v>0.38636704681872724</v>
      </c>
      <c r="Y822" s="13">
        <v>-0.41729816926770713</v>
      </c>
      <c r="Z822" s="13">
        <v>0.33112620048019159</v>
      </c>
      <c r="AA822" s="15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  <c r="AS822" s="3"/>
      <c r="AT822" s="3"/>
      <c r="AU822" s="3"/>
      <c r="AV822" s="3"/>
      <c r="AW822" s="3"/>
      <c r="AX822" s="3"/>
      <c r="AY822" s="3"/>
      <c r="AZ822" s="3"/>
      <c r="BA822" s="3"/>
      <c r="BB822" s="3"/>
      <c r="BC822" s="3"/>
      <c r="BD822" s="3"/>
      <c r="BE822" s="3"/>
      <c r="BF822" s="3"/>
      <c r="BG822" s="3"/>
      <c r="BH822" s="3"/>
      <c r="BI822" s="3"/>
      <c r="BJ822" s="3"/>
      <c r="BK822" s="3"/>
      <c r="BL822" s="3"/>
      <c r="BM822" s="55"/>
    </row>
    <row r="823" spans="1:65">
      <c r="A823" s="30"/>
      <c r="B823" s="46" t="s">
        <v>276</v>
      </c>
      <c r="C823" s="47"/>
      <c r="D823" s="45">
        <v>0.66</v>
      </c>
      <c r="E823" s="45">
        <v>0.67</v>
      </c>
      <c r="F823" s="45">
        <v>5.78</v>
      </c>
      <c r="G823" s="45">
        <v>2.27</v>
      </c>
      <c r="H823" s="45" t="s">
        <v>277</v>
      </c>
      <c r="I823" s="45">
        <v>1.37</v>
      </c>
      <c r="J823" s="45">
        <v>0</v>
      </c>
      <c r="K823" s="45">
        <v>0.44</v>
      </c>
      <c r="L823" s="45">
        <v>0.56000000000000005</v>
      </c>
      <c r="M823" s="45">
        <v>0.22</v>
      </c>
      <c r="N823" s="45">
        <v>1.73</v>
      </c>
      <c r="O823" s="45">
        <v>2.02</v>
      </c>
      <c r="P823" s="45">
        <v>0.24</v>
      </c>
      <c r="Q823" s="45">
        <v>1.89</v>
      </c>
      <c r="R823" s="45" t="s">
        <v>277</v>
      </c>
      <c r="S823" s="45">
        <v>0.32</v>
      </c>
      <c r="T823" s="45">
        <v>2.66</v>
      </c>
      <c r="U823" s="45">
        <v>0.25</v>
      </c>
      <c r="V823" s="45">
        <v>0.65</v>
      </c>
      <c r="W823" s="45">
        <v>5.78</v>
      </c>
      <c r="X823" s="45">
        <v>0.87</v>
      </c>
      <c r="Y823" s="45">
        <v>2.21</v>
      </c>
      <c r="Z823" s="45">
        <v>0.65</v>
      </c>
      <c r="AA823" s="15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  <c r="AS823" s="3"/>
      <c r="AT823" s="3"/>
      <c r="AU823" s="3"/>
      <c r="AV823" s="3"/>
      <c r="AW823" s="3"/>
      <c r="AX823" s="3"/>
      <c r="AY823" s="3"/>
      <c r="AZ823" s="3"/>
      <c r="BA823" s="3"/>
      <c r="BB823" s="3"/>
      <c r="BC823" s="3"/>
      <c r="BD823" s="3"/>
      <c r="BE823" s="3"/>
      <c r="BF823" s="3"/>
      <c r="BG823" s="3"/>
      <c r="BH823" s="3"/>
      <c r="BI823" s="3"/>
      <c r="BJ823" s="3"/>
      <c r="BK823" s="3"/>
      <c r="BL823" s="3"/>
      <c r="BM823" s="55"/>
    </row>
    <row r="824" spans="1:65">
      <c r="B824" s="31" t="s">
        <v>313</v>
      </c>
      <c r="C824" s="20"/>
      <c r="D824" s="20"/>
      <c r="E824" s="20"/>
      <c r="F824" s="20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20"/>
      <c r="BM824" s="55"/>
    </row>
    <row r="825" spans="1:65">
      <c r="BM825" s="55"/>
    </row>
    <row r="826" spans="1:65" ht="15">
      <c r="B826" s="8" t="s">
        <v>527</v>
      </c>
      <c r="BM826" s="28" t="s">
        <v>67</v>
      </c>
    </row>
    <row r="827" spans="1:65" ht="15">
      <c r="A827" s="25" t="s">
        <v>9</v>
      </c>
      <c r="B827" s="18" t="s">
        <v>111</v>
      </c>
      <c r="C827" s="15" t="s">
        <v>112</v>
      </c>
      <c r="D827" s="16" t="s">
        <v>230</v>
      </c>
      <c r="E827" s="17" t="s">
        <v>230</v>
      </c>
      <c r="F827" s="17" t="s">
        <v>230</v>
      </c>
      <c r="G827" s="17" t="s">
        <v>230</v>
      </c>
      <c r="H827" s="17" t="s">
        <v>230</v>
      </c>
      <c r="I827" s="17" t="s">
        <v>230</v>
      </c>
      <c r="J827" s="17" t="s">
        <v>230</v>
      </c>
      <c r="K827" s="17" t="s">
        <v>230</v>
      </c>
      <c r="L827" s="17" t="s">
        <v>230</v>
      </c>
      <c r="M827" s="17" t="s">
        <v>230</v>
      </c>
      <c r="N827" s="17" t="s">
        <v>230</v>
      </c>
      <c r="O827" s="17" t="s">
        <v>230</v>
      </c>
      <c r="P827" s="17" t="s">
        <v>230</v>
      </c>
      <c r="Q827" s="17" t="s">
        <v>230</v>
      </c>
      <c r="R827" s="17" t="s">
        <v>230</v>
      </c>
      <c r="S827" s="17" t="s">
        <v>230</v>
      </c>
      <c r="T827" s="17" t="s">
        <v>230</v>
      </c>
      <c r="U827" s="17" t="s">
        <v>230</v>
      </c>
      <c r="V827" s="17" t="s">
        <v>230</v>
      </c>
      <c r="W827" s="17" t="s">
        <v>230</v>
      </c>
      <c r="X827" s="17" t="s">
        <v>230</v>
      </c>
      <c r="Y827" s="17" t="s">
        <v>230</v>
      </c>
      <c r="Z827" s="17" t="s">
        <v>230</v>
      </c>
      <c r="AA827" s="17" t="s">
        <v>230</v>
      </c>
      <c r="AB827" s="15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  <c r="AS827" s="3"/>
      <c r="AT827" s="3"/>
      <c r="AU827" s="3"/>
      <c r="AV827" s="3"/>
      <c r="AW827" s="3"/>
      <c r="AX827" s="3"/>
      <c r="AY827" s="3"/>
      <c r="AZ827" s="3"/>
      <c r="BA827" s="3"/>
      <c r="BB827" s="3"/>
      <c r="BC827" s="3"/>
      <c r="BD827" s="3"/>
      <c r="BE827" s="3"/>
      <c r="BF827" s="3"/>
      <c r="BG827" s="3"/>
      <c r="BH827" s="3"/>
      <c r="BI827" s="3"/>
      <c r="BJ827" s="3"/>
      <c r="BK827" s="3"/>
      <c r="BL827" s="3"/>
      <c r="BM827" s="28">
        <v>1</v>
      </c>
    </row>
    <row r="828" spans="1:65">
      <c r="A828" s="30"/>
      <c r="B828" s="19" t="s">
        <v>231</v>
      </c>
      <c r="C828" s="9" t="s">
        <v>231</v>
      </c>
      <c r="D828" s="151" t="s">
        <v>233</v>
      </c>
      <c r="E828" s="152" t="s">
        <v>234</v>
      </c>
      <c r="F828" s="152" t="s">
        <v>235</v>
      </c>
      <c r="G828" s="152" t="s">
        <v>236</v>
      </c>
      <c r="H828" s="152" t="s">
        <v>238</v>
      </c>
      <c r="I828" s="152" t="s">
        <v>239</v>
      </c>
      <c r="J828" s="152" t="s">
        <v>240</v>
      </c>
      <c r="K828" s="152" t="s">
        <v>241</v>
      </c>
      <c r="L828" s="152" t="s">
        <v>242</v>
      </c>
      <c r="M828" s="152" t="s">
        <v>244</v>
      </c>
      <c r="N828" s="152" t="s">
        <v>245</v>
      </c>
      <c r="O828" s="152" t="s">
        <v>246</v>
      </c>
      <c r="P828" s="152" t="s">
        <v>247</v>
      </c>
      <c r="Q828" s="152" t="s">
        <v>248</v>
      </c>
      <c r="R828" s="152" t="s">
        <v>250</v>
      </c>
      <c r="S828" s="152" t="s">
        <v>251</v>
      </c>
      <c r="T828" s="152" t="s">
        <v>252</v>
      </c>
      <c r="U828" s="152" t="s">
        <v>253</v>
      </c>
      <c r="V828" s="152" t="s">
        <v>255</v>
      </c>
      <c r="W828" s="152" t="s">
        <v>259</v>
      </c>
      <c r="X828" s="152" t="s">
        <v>260</v>
      </c>
      <c r="Y828" s="152" t="s">
        <v>261</v>
      </c>
      <c r="Z828" s="152" t="s">
        <v>262</v>
      </c>
      <c r="AA828" s="152" t="s">
        <v>263</v>
      </c>
      <c r="AB828" s="15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  <c r="AS828" s="3"/>
      <c r="AT828" s="3"/>
      <c r="AU828" s="3"/>
      <c r="AV828" s="3"/>
      <c r="AW828" s="3"/>
      <c r="AX828" s="3"/>
      <c r="AY828" s="3"/>
      <c r="AZ828" s="3"/>
      <c r="BA828" s="3"/>
      <c r="BB828" s="3"/>
      <c r="BC828" s="3"/>
      <c r="BD828" s="3"/>
      <c r="BE828" s="3"/>
      <c r="BF828" s="3"/>
      <c r="BG828" s="3"/>
      <c r="BH828" s="3"/>
      <c r="BI828" s="3"/>
      <c r="BJ828" s="3"/>
      <c r="BK828" s="3"/>
      <c r="BL828" s="3"/>
      <c r="BM828" s="28" t="s">
        <v>3</v>
      </c>
    </row>
    <row r="829" spans="1:65">
      <c r="A829" s="30"/>
      <c r="B829" s="19"/>
      <c r="C829" s="9"/>
      <c r="D829" s="10" t="s">
        <v>279</v>
      </c>
      <c r="E829" s="11" t="s">
        <v>281</v>
      </c>
      <c r="F829" s="11" t="s">
        <v>281</v>
      </c>
      <c r="G829" s="11" t="s">
        <v>282</v>
      </c>
      <c r="H829" s="11" t="s">
        <v>282</v>
      </c>
      <c r="I829" s="11" t="s">
        <v>279</v>
      </c>
      <c r="J829" s="11" t="s">
        <v>281</v>
      </c>
      <c r="K829" s="11" t="s">
        <v>282</v>
      </c>
      <c r="L829" s="11" t="s">
        <v>279</v>
      </c>
      <c r="M829" s="11" t="s">
        <v>279</v>
      </c>
      <c r="N829" s="11" t="s">
        <v>282</v>
      </c>
      <c r="O829" s="11" t="s">
        <v>279</v>
      </c>
      <c r="P829" s="11" t="s">
        <v>279</v>
      </c>
      <c r="Q829" s="11" t="s">
        <v>282</v>
      </c>
      <c r="R829" s="11" t="s">
        <v>279</v>
      </c>
      <c r="S829" s="11" t="s">
        <v>279</v>
      </c>
      <c r="T829" s="11" t="s">
        <v>279</v>
      </c>
      <c r="U829" s="11" t="s">
        <v>282</v>
      </c>
      <c r="V829" s="11" t="s">
        <v>279</v>
      </c>
      <c r="W829" s="11" t="s">
        <v>279</v>
      </c>
      <c r="X829" s="11" t="s">
        <v>282</v>
      </c>
      <c r="Y829" s="11" t="s">
        <v>279</v>
      </c>
      <c r="Z829" s="11" t="s">
        <v>282</v>
      </c>
      <c r="AA829" s="11" t="s">
        <v>279</v>
      </c>
      <c r="AB829" s="15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  <c r="AS829" s="3"/>
      <c r="AT829" s="3"/>
      <c r="AU829" s="3"/>
      <c r="AV829" s="3"/>
      <c r="AW829" s="3"/>
      <c r="AX829" s="3"/>
      <c r="AY829" s="3"/>
      <c r="AZ829" s="3"/>
      <c r="BA829" s="3"/>
      <c r="BB829" s="3"/>
      <c r="BC829" s="3"/>
      <c r="BD829" s="3"/>
      <c r="BE829" s="3"/>
      <c r="BF829" s="3"/>
      <c r="BG829" s="3"/>
      <c r="BH829" s="3"/>
      <c r="BI829" s="3"/>
      <c r="BJ829" s="3"/>
      <c r="BK829" s="3"/>
      <c r="BL829" s="3"/>
      <c r="BM829" s="28">
        <v>2</v>
      </c>
    </row>
    <row r="830" spans="1:65">
      <c r="A830" s="30"/>
      <c r="B830" s="19"/>
      <c r="C830" s="9"/>
      <c r="D830" s="26" t="s">
        <v>291</v>
      </c>
      <c r="E830" s="26" t="s">
        <v>292</v>
      </c>
      <c r="F830" s="26" t="s">
        <v>291</v>
      </c>
      <c r="G830" s="26" t="s">
        <v>293</v>
      </c>
      <c r="H830" s="26" t="s">
        <v>293</v>
      </c>
      <c r="I830" s="26" t="s">
        <v>117</v>
      </c>
      <c r="J830" s="26" t="s">
        <v>269</v>
      </c>
      <c r="K830" s="26" t="s">
        <v>293</v>
      </c>
      <c r="L830" s="26" t="s">
        <v>291</v>
      </c>
      <c r="M830" s="26" t="s">
        <v>117</v>
      </c>
      <c r="N830" s="26" t="s">
        <v>294</v>
      </c>
      <c r="O830" s="26" t="s">
        <v>293</v>
      </c>
      <c r="P830" s="26" t="s">
        <v>294</v>
      </c>
      <c r="Q830" s="26" t="s">
        <v>291</v>
      </c>
      <c r="R830" s="26" t="s">
        <v>293</v>
      </c>
      <c r="S830" s="26" t="s">
        <v>295</v>
      </c>
      <c r="T830" s="26" t="s">
        <v>291</v>
      </c>
      <c r="U830" s="26" t="s">
        <v>294</v>
      </c>
      <c r="V830" s="26" t="s">
        <v>116</v>
      </c>
      <c r="W830" s="26" t="s">
        <v>291</v>
      </c>
      <c r="X830" s="26" t="s">
        <v>296</v>
      </c>
      <c r="Y830" s="26" t="s">
        <v>291</v>
      </c>
      <c r="Z830" s="26" t="s">
        <v>291</v>
      </c>
      <c r="AA830" s="26" t="s">
        <v>291</v>
      </c>
      <c r="AB830" s="15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AT830" s="3"/>
      <c r="AU830" s="3"/>
      <c r="AV830" s="3"/>
      <c r="AW830" s="3"/>
      <c r="AX830" s="3"/>
      <c r="AY830" s="3"/>
      <c r="AZ830" s="3"/>
      <c r="BA830" s="3"/>
      <c r="BB830" s="3"/>
      <c r="BC830" s="3"/>
      <c r="BD830" s="3"/>
      <c r="BE830" s="3"/>
      <c r="BF830" s="3"/>
      <c r="BG830" s="3"/>
      <c r="BH830" s="3"/>
      <c r="BI830" s="3"/>
      <c r="BJ830" s="3"/>
      <c r="BK830" s="3"/>
      <c r="BL830" s="3"/>
      <c r="BM830" s="28">
        <v>3</v>
      </c>
    </row>
    <row r="831" spans="1:65">
      <c r="A831" s="30"/>
      <c r="B831" s="18">
        <v>1</v>
      </c>
      <c r="C831" s="14">
        <v>1</v>
      </c>
      <c r="D831" s="22">
        <v>7</v>
      </c>
      <c r="E831" s="147">
        <v>6</v>
      </c>
      <c r="F831" s="147" t="s">
        <v>105</v>
      </c>
      <c r="G831" s="22">
        <v>5.0999999999999996</v>
      </c>
      <c r="H831" s="147">
        <v>4.9000000000000004</v>
      </c>
      <c r="I831" s="147">
        <v>5</v>
      </c>
      <c r="J831" s="147">
        <v>6</v>
      </c>
      <c r="K831" s="22">
        <v>6.5</v>
      </c>
      <c r="L831" s="22">
        <v>6.06</v>
      </c>
      <c r="M831" s="147">
        <v>7.6</v>
      </c>
      <c r="N831" s="147">
        <v>6</v>
      </c>
      <c r="O831" s="22">
        <v>6.97</v>
      </c>
      <c r="P831" s="22">
        <v>6.8</v>
      </c>
      <c r="Q831" s="147">
        <v>7.9</v>
      </c>
      <c r="R831" s="22">
        <v>6.6</v>
      </c>
      <c r="S831" s="22">
        <v>6.5</v>
      </c>
      <c r="T831" s="22">
        <v>6.7</v>
      </c>
      <c r="U831" s="147">
        <v>7</v>
      </c>
      <c r="V831" s="22">
        <v>6.3</v>
      </c>
      <c r="W831" s="22">
        <v>6.1</v>
      </c>
      <c r="X831" s="147">
        <v>7</v>
      </c>
      <c r="Y831" s="22">
        <v>6.3</v>
      </c>
      <c r="Z831" s="22">
        <v>6.2</v>
      </c>
      <c r="AA831" s="22">
        <v>5.9</v>
      </c>
      <c r="AB831" s="15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  <c r="AS831" s="3"/>
      <c r="AT831" s="3"/>
      <c r="AU831" s="3"/>
      <c r="AV831" s="3"/>
      <c r="AW831" s="3"/>
      <c r="AX831" s="3"/>
      <c r="AY831" s="3"/>
      <c r="AZ831" s="3"/>
      <c r="BA831" s="3"/>
      <c r="BB831" s="3"/>
      <c r="BC831" s="3"/>
      <c r="BD831" s="3"/>
      <c r="BE831" s="3"/>
      <c r="BF831" s="3"/>
      <c r="BG831" s="3"/>
      <c r="BH831" s="3"/>
      <c r="BI831" s="3"/>
      <c r="BJ831" s="3"/>
      <c r="BK831" s="3"/>
      <c r="BL831" s="3"/>
      <c r="BM831" s="28">
        <v>1</v>
      </c>
    </row>
    <row r="832" spans="1:65">
      <c r="A832" s="30"/>
      <c r="B832" s="19">
        <v>1</v>
      </c>
      <c r="C832" s="9">
        <v>2</v>
      </c>
      <c r="D832" s="11">
        <v>7.1</v>
      </c>
      <c r="E832" s="148">
        <v>6</v>
      </c>
      <c r="F832" s="148" t="s">
        <v>105</v>
      </c>
      <c r="G832" s="11">
        <v>5.3</v>
      </c>
      <c r="H832" s="148">
        <v>5</v>
      </c>
      <c r="I832" s="148">
        <v>5</v>
      </c>
      <c r="J832" s="148">
        <v>4</v>
      </c>
      <c r="K832" s="11">
        <v>6.4</v>
      </c>
      <c r="L832" s="11">
        <v>5.98</v>
      </c>
      <c r="M832" s="148">
        <v>7.7000000000000011</v>
      </c>
      <c r="N832" s="148">
        <v>6</v>
      </c>
      <c r="O832" s="11">
        <v>6.89</v>
      </c>
      <c r="P832" s="11">
        <v>6.5</v>
      </c>
      <c r="Q832" s="148">
        <v>8.5</v>
      </c>
      <c r="R832" s="11">
        <v>6.5</v>
      </c>
      <c r="S832" s="11">
        <v>6.4</v>
      </c>
      <c r="T832" s="11">
        <v>6.6</v>
      </c>
      <c r="U832" s="148">
        <v>7</v>
      </c>
      <c r="V832" s="11">
        <v>6.4</v>
      </c>
      <c r="W832" s="11">
        <v>6.1</v>
      </c>
      <c r="X832" s="148">
        <v>6</v>
      </c>
      <c r="Y832" s="11">
        <v>6.3</v>
      </c>
      <c r="Z832" s="11">
        <v>6.2</v>
      </c>
      <c r="AA832" s="11">
        <v>5.8</v>
      </c>
      <c r="AB832" s="15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  <c r="AS832" s="3"/>
      <c r="AT832" s="3"/>
      <c r="AU832" s="3"/>
      <c r="AV832" s="3"/>
      <c r="AW832" s="3"/>
      <c r="AX832" s="3"/>
      <c r="AY832" s="3"/>
      <c r="AZ832" s="3"/>
      <c r="BA832" s="3"/>
      <c r="BB832" s="3"/>
      <c r="BC832" s="3"/>
      <c r="BD832" s="3"/>
      <c r="BE832" s="3"/>
      <c r="BF832" s="3"/>
      <c r="BG832" s="3"/>
      <c r="BH832" s="3"/>
      <c r="BI832" s="3"/>
      <c r="BJ832" s="3"/>
      <c r="BK832" s="3"/>
      <c r="BL832" s="3"/>
      <c r="BM832" s="28">
        <v>33</v>
      </c>
    </row>
    <row r="833" spans="1:65">
      <c r="A833" s="30"/>
      <c r="B833" s="19">
        <v>1</v>
      </c>
      <c r="C833" s="9">
        <v>3</v>
      </c>
      <c r="D833" s="11">
        <v>7</v>
      </c>
      <c r="E833" s="148">
        <v>6</v>
      </c>
      <c r="F833" s="148" t="s">
        <v>105</v>
      </c>
      <c r="G833" s="11">
        <v>5.2</v>
      </c>
      <c r="H833" s="148">
        <v>4.8</v>
      </c>
      <c r="I833" s="148">
        <v>5</v>
      </c>
      <c r="J833" s="148">
        <v>5</v>
      </c>
      <c r="K833" s="11">
        <v>6.4</v>
      </c>
      <c r="L833" s="11">
        <v>5.89</v>
      </c>
      <c r="M833" s="148">
        <v>7.8</v>
      </c>
      <c r="N833" s="148">
        <v>6</v>
      </c>
      <c r="O833" s="11">
        <v>6.75</v>
      </c>
      <c r="P833" s="11">
        <v>6.7</v>
      </c>
      <c r="Q833" s="148">
        <v>9.1999999999999993</v>
      </c>
      <c r="R833" s="11">
        <v>6.6</v>
      </c>
      <c r="S833" s="11">
        <v>6.7</v>
      </c>
      <c r="T833" s="11">
        <v>6.6</v>
      </c>
      <c r="U833" s="148">
        <v>7</v>
      </c>
      <c r="V833" s="11">
        <v>6.2</v>
      </c>
      <c r="W833" s="11">
        <v>6.2</v>
      </c>
      <c r="X833" s="148">
        <v>6</v>
      </c>
      <c r="Y833" s="11">
        <v>6.2</v>
      </c>
      <c r="Z833" s="11">
        <v>6.3</v>
      </c>
      <c r="AA833" s="11">
        <v>5.6</v>
      </c>
      <c r="AB833" s="15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T833" s="3"/>
      <c r="AU833" s="3"/>
      <c r="AV833" s="3"/>
      <c r="AW833" s="3"/>
      <c r="AX833" s="3"/>
      <c r="AY833" s="3"/>
      <c r="AZ833" s="3"/>
      <c r="BA833" s="3"/>
      <c r="BB833" s="3"/>
      <c r="BC833" s="3"/>
      <c r="BD833" s="3"/>
      <c r="BE833" s="3"/>
      <c r="BF833" s="3"/>
      <c r="BG833" s="3"/>
      <c r="BH833" s="3"/>
      <c r="BI833" s="3"/>
      <c r="BJ833" s="3"/>
      <c r="BK833" s="3"/>
      <c r="BL833" s="3"/>
      <c r="BM833" s="28">
        <v>16</v>
      </c>
    </row>
    <row r="834" spans="1:65">
      <c r="A834" s="30"/>
      <c r="B834" s="19">
        <v>1</v>
      </c>
      <c r="C834" s="9">
        <v>4</v>
      </c>
      <c r="D834" s="11">
        <v>7</v>
      </c>
      <c r="E834" s="148">
        <v>6</v>
      </c>
      <c r="F834" s="148" t="s">
        <v>105</v>
      </c>
      <c r="G834" s="11">
        <v>5.0999999999999996</v>
      </c>
      <c r="H834" s="148">
        <v>4.8</v>
      </c>
      <c r="I834" s="148">
        <v>5</v>
      </c>
      <c r="J834" s="148">
        <v>5</v>
      </c>
      <c r="K834" s="11">
        <v>6.5</v>
      </c>
      <c r="L834" s="11">
        <v>5.74</v>
      </c>
      <c r="M834" s="148">
        <v>7.7000000000000011</v>
      </c>
      <c r="N834" s="148">
        <v>6</v>
      </c>
      <c r="O834" s="11">
        <v>6.78</v>
      </c>
      <c r="P834" s="11">
        <v>6.4</v>
      </c>
      <c r="Q834" s="148">
        <v>8.4</v>
      </c>
      <c r="R834" s="149">
        <v>6.9</v>
      </c>
      <c r="S834" s="11">
        <v>5.6</v>
      </c>
      <c r="T834" s="11">
        <v>6.6</v>
      </c>
      <c r="U834" s="148">
        <v>7</v>
      </c>
      <c r="V834" s="11">
        <v>6</v>
      </c>
      <c r="W834" s="11">
        <v>6.4</v>
      </c>
      <c r="X834" s="148">
        <v>7</v>
      </c>
      <c r="Y834" s="11">
        <v>6.4</v>
      </c>
      <c r="Z834" s="11">
        <v>6.3</v>
      </c>
      <c r="AA834" s="11">
        <v>5.6</v>
      </c>
      <c r="AB834" s="15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  <c r="AS834" s="3"/>
      <c r="AT834" s="3"/>
      <c r="AU834" s="3"/>
      <c r="AV834" s="3"/>
      <c r="AW834" s="3"/>
      <c r="AX834" s="3"/>
      <c r="AY834" s="3"/>
      <c r="AZ834" s="3"/>
      <c r="BA834" s="3"/>
      <c r="BB834" s="3"/>
      <c r="BC834" s="3"/>
      <c r="BD834" s="3"/>
      <c r="BE834" s="3"/>
      <c r="BF834" s="3"/>
      <c r="BG834" s="3"/>
      <c r="BH834" s="3"/>
      <c r="BI834" s="3"/>
      <c r="BJ834" s="3"/>
      <c r="BK834" s="3"/>
      <c r="BL834" s="3"/>
      <c r="BM834" s="28">
        <v>6.2854761904761904</v>
      </c>
    </row>
    <row r="835" spans="1:65">
      <c r="A835" s="30"/>
      <c r="B835" s="19">
        <v>1</v>
      </c>
      <c r="C835" s="9">
        <v>5</v>
      </c>
      <c r="D835" s="11">
        <v>7</v>
      </c>
      <c r="E835" s="148">
        <v>7</v>
      </c>
      <c r="F835" s="148" t="s">
        <v>105</v>
      </c>
      <c r="G835" s="11">
        <v>5.6</v>
      </c>
      <c r="H835" s="148">
        <v>4.5999999999999996</v>
      </c>
      <c r="I835" s="148">
        <v>5</v>
      </c>
      <c r="J835" s="148">
        <v>4</v>
      </c>
      <c r="K835" s="11">
        <v>6.4</v>
      </c>
      <c r="L835" s="11">
        <v>5.65</v>
      </c>
      <c r="M835" s="148">
        <v>7.8</v>
      </c>
      <c r="N835" s="148">
        <v>6</v>
      </c>
      <c r="O835" s="11">
        <v>6.85</v>
      </c>
      <c r="P835" s="11">
        <v>6.4</v>
      </c>
      <c r="Q835" s="148">
        <v>8.6999999999999993</v>
      </c>
      <c r="R835" s="11">
        <v>6.7</v>
      </c>
      <c r="S835" s="11">
        <v>6.6</v>
      </c>
      <c r="T835" s="11">
        <v>6.5</v>
      </c>
      <c r="U835" s="148">
        <v>7</v>
      </c>
      <c r="V835" s="11">
        <v>6</v>
      </c>
      <c r="W835" s="11">
        <v>6.2</v>
      </c>
      <c r="X835" s="148">
        <v>6</v>
      </c>
      <c r="Y835" s="11">
        <v>6</v>
      </c>
      <c r="Z835" s="11">
        <v>6</v>
      </c>
      <c r="AA835" s="11">
        <v>5.8</v>
      </c>
      <c r="AB835" s="15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3"/>
      <c r="AS835" s="3"/>
      <c r="AT835" s="3"/>
      <c r="AU835" s="3"/>
      <c r="AV835" s="3"/>
      <c r="AW835" s="3"/>
      <c r="AX835" s="3"/>
      <c r="AY835" s="3"/>
      <c r="AZ835" s="3"/>
      <c r="BA835" s="3"/>
      <c r="BB835" s="3"/>
      <c r="BC835" s="3"/>
      <c r="BD835" s="3"/>
      <c r="BE835" s="3"/>
      <c r="BF835" s="3"/>
      <c r="BG835" s="3"/>
      <c r="BH835" s="3"/>
      <c r="BI835" s="3"/>
      <c r="BJ835" s="3"/>
      <c r="BK835" s="3"/>
      <c r="BL835" s="3"/>
      <c r="BM835" s="28">
        <v>57</v>
      </c>
    </row>
    <row r="836" spans="1:65">
      <c r="A836" s="30"/>
      <c r="B836" s="19">
        <v>1</v>
      </c>
      <c r="C836" s="9">
        <v>6</v>
      </c>
      <c r="D836" s="11">
        <v>6.8</v>
      </c>
      <c r="E836" s="148">
        <v>6</v>
      </c>
      <c r="F836" s="148" t="s">
        <v>105</v>
      </c>
      <c r="G836" s="11">
        <v>5.3</v>
      </c>
      <c r="H836" s="148">
        <v>4.8</v>
      </c>
      <c r="I836" s="148">
        <v>5</v>
      </c>
      <c r="J836" s="148">
        <v>5</v>
      </c>
      <c r="K836" s="11">
        <v>6.3</v>
      </c>
      <c r="L836" s="11">
        <v>5.84</v>
      </c>
      <c r="M836" s="148">
        <v>7.9</v>
      </c>
      <c r="N836" s="148">
        <v>7</v>
      </c>
      <c r="O836" s="11">
        <v>6.88</v>
      </c>
      <c r="P836" s="11">
        <v>6.5</v>
      </c>
      <c r="Q836" s="148">
        <v>8.1999999999999993</v>
      </c>
      <c r="R836" s="11">
        <v>6.6</v>
      </c>
      <c r="S836" s="11">
        <v>5.9</v>
      </c>
      <c r="T836" s="11">
        <v>6.8</v>
      </c>
      <c r="U836" s="148">
        <v>7</v>
      </c>
      <c r="V836" s="11">
        <v>5.9</v>
      </c>
      <c r="W836" s="11">
        <v>6.3</v>
      </c>
      <c r="X836" s="148">
        <v>6</v>
      </c>
      <c r="Y836" s="11">
        <v>6.1</v>
      </c>
      <c r="Z836" s="11">
        <v>6.2</v>
      </c>
      <c r="AA836" s="11">
        <v>6</v>
      </c>
      <c r="AB836" s="15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  <c r="AS836" s="3"/>
      <c r="AT836" s="3"/>
      <c r="AU836" s="3"/>
      <c r="AV836" s="3"/>
      <c r="AW836" s="3"/>
      <c r="AX836" s="3"/>
      <c r="AY836" s="3"/>
      <c r="AZ836" s="3"/>
      <c r="BA836" s="3"/>
      <c r="BB836" s="3"/>
      <c r="BC836" s="3"/>
      <c r="BD836" s="3"/>
      <c r="BE836" s="3"/>
      <c r="BF836" s="3"/>
      <c r="BG836" s="3"/>
      <c r="BH836" s="3"/>
      <c r="BI836" s="3"/>
      <c r="BJ836" s="3"/>
      <c r="BK836" s="3"/>
      <c r="BL836" s="3"/>
      <c r="BM836" s="55"/>
    </row>
    <row r="837" spans="1:65">
      <c r="A837" s="30"/>
      <c r="B837" s="20" t="s">
        <v>272</v>
      </c>
      <c r="C837" s="12"/>
      <c r="D837" s="23">
        <v>6.9833333333333334</v>
      </c>
      <c r="E837" s="23">
        <v>6.166666666666667</v>
      </c>
      <c r="F837" s="23" t="s">
        <v>671</v>
      </c>
      <c r="G837" s="23">
        <v>5.2666666666666666</v>
      </c>
      <c r="H837" s="23">
        <v>4.8166666666666673</v>
      </c>
      <c r="I837" s="23">
        <v>5</v>
      </c>
      <c r="J837" s="23">
        <v>4.833333333333333</v>
      </c>
      <c r="K837" s="23">
        <v>6.416666666666667</v>
      </c>
      <c r="L837" s="23">
        <v>5.8599999999999994</v>
      </c>
      <c r="M837" s="23">
        <v>7.75</v>
      </c>
      <c r="N837" s="23">
        <v>6.166666666666667</v>
      </c>
      <c r="O837" s="23">
        <v>6.8533333333333344</v>
      </c>
      <c r="P837" s="23">
        <v>6.55</v>
      </c>
      <c r="Q837" s="23">
        <v>8.4833333333333343</v>
      </c>
      <c r="R837" s="23">
        <v>6.6500000000000012</v>
      </c>
      <c r="S837" s="23">
        <v>6.2833333333333341</v>
      </c>
      <c r="T837" s="23">
        <v>6.6333333333333329</v>
      </c>
      <c r="U837" s="23">
        <v>7</v>
      </c>
      <c r="V837" s="23">
        <v>6.1333333333333329</v>
      </c>
      <c r="W837" s="23">
        <v>6.2166666666666659</v>
      </c>
      <c r="X837" s="23">
        <v>6.333333333333333</v>
      </c>
      <c r="Y837" s="23">
        <v>6.2166666666666677</v>
      </c>
      <c r="Z837" s="23">
        <v>6.2</v>
      </c>
      <c r="AA837" s="23">
        <v>5.7833333333333341</v>
      </c>
      <c r="AB837" s="15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  <c r="AS837" s="3"/>
      <c r="AT837" s="3"/>
      <c r="AU837" s="3"/>
      <c r="AV837" s="3"/>
      <c r="AW837" s="3"/>
      <c r="AX837" s="3"/>
      <c r="AY837" s="3"/>
      <c r="AZ837" s="3"/>
      <c r="BA837" s="3"/>
      <c r="BB837" s="3"/>
      <c r="BC837" s="3"/>
      <c r="BD837" s="3"/>
      <c r="BE837" s="3"/>
      <c r="BF837" s="3"/>
      <c r="BG837" s="3"/>
      <c r="BH837" s="3"/>
      <c r="BI837" s="3"/>
      <c r="BJ837" s="3"/>
      <c r="BK837" s="3"/>
      <c r="BL837" s="3"/>
      <c r="BM837" s="55"/>
    </row>
    <row r="838" spans="1:65">
      <c r="A838" s="30"/>
      <c r="B838" s="3" t="s">
        <v>273</v>
      </c>
      <c r="C838" s="29"/>
      <c r="D838" s="11">
        <v>7</v>
      </c>
      <c r="E838" s="11">
        <v>6</v>
      </c>
      <c r="F838" s="11" t="s">
        <v>671</v>
      </c>
      <c r="G838" s="11">
        <v>5.25</v>
      </c>
      <c r="H838" s="11">
        <v>4.8</v>
      </c>
      <c r="I838" s="11">
        <v>5</v>
      </c>
      <c r="J838" s="11">
        <v>5</v>
      </c>
      <c r="K838" s="11">
        <v>6.4</v>
      </c>
      <c r="L838" s="11">
        <v>5.8650000000000002</v>
      </c>
      <c r="M838" s="11">
        <v>7.75</v>
      </c>
      <c r="N838" s="11">
        <v>6</v>
      </c>
      <c r="O838" s="11">
        <v>6.8650000000000002</v>
      </c>
      <c r="P838" s="11">
        <v>6.5</v>
      </c>
      <c r="Q838" s="11">
        <v>8.4499999999999993</v>
      </c>
      <c r="R838" s="11">
        <v>6.6</v>
      </c>
      <c r="S838" s="11">
        <v>6.45</v>
      </c>
      <c r="T838" s="11">
        <v>6.6</v>
      </c>
      <c r="U838" s="11">
        <v>7</v>
      </c>
      <c r="V838" s="11">
        <v>6.1</v>
      </c>
      <c r="W838" s="11">
        <v>6.2</v>
      </c>
      <c r="X838" s="11">
        <v>6</v>
      </c>
      <c r="Y838" s="11">
        <v>6.25</v>
      </c>
      <c r="Z838" s="11">
        <v>6.2</v>
      </c>
      <c r="AA838" s="11">
        <v>5.8</v>
      </c>
      <c r="AB838" s="15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  <c r="AS838" s="3"/>
      <c r="AT838" s="3"/>
      <c r="AU838" s="3"/>
      <c r="AV838" s="3"/>
      <c r="AW838" s="3"/>
      <c r="AX838" s="3"/>
      <c r="AY838" s="3"/>
      <c r="AZ838" s="3"/>
      <c r="BA838" s="3"/>
      <c r="BB838" s="3"/>
      <c r="BC838" s="3"/>
      <c r="BD838" s="3"/>
      <c r="BE838" s="3"/>
      <c r="BF838" s="3"/>
      <c r="BG838" s="3"/>
      <c r="BH838" s="3"/>
      <c r="BI838" s="3"/>
      <c r="BJ838" s="3"/>
      <c r="BK838" s="3"/>
      <c r="BL838" s="3"/>
      <c r="BM838" s="55"/>
    </row>
    <row r="839" spans="1:65">
      <c r="A839" s="30"/>
      <c r="B839" s="3" t="s">
        <v>274</v>
      </c>
      <c r="C839" s="29"/>
      <c r="D839" s="24">
        <v>9.8319208025017479E-2</v>
      </c>
      <c r="E839" s="24">
        <v>0.40824829046386302</v>
      </c>
      <c r="F839" s="24" t="s">
        <v>671</v>
      </c>
      <c r="G839" s="24">
        <v>0.18618986725025249</v>
      </c>
      <c r="H839" s="24">
        <v>0.13291601358251273</v>
      </c>
      <c r="I839" s="24">
        <v>0</v>
      </c>
      <c r="J839" s="24">
        <v>0.75277265270908222</v>
      </c>
      <c r="K839" s="24">
        <v>7.5277265270908111E-2</v>
      </c>
      <c r="L839" s="24">
        <v>0.15112908389850033</v>
      </c>
      <c r="M839" s="24">
        <v>0.10488088481701512</v>
      </c>
      <c r="N839" s="24">
        <v>0.40824829046386302</v>
      </c>
      <c r="O839" s="24">
        <v>7.9665969313544693E-2</v>
      </c>
      <c r="P839" s="24">
        <v>0.16431676725154967</v>
      </c>
      <c r="Q839" s="24">
        <v>0.44459719597256386</v>
      </c>
      <c r="R839" s="24">
        <v>0.13784048752090242</v>
      </c>
      <c r="S839" s="24">
        <v>0.4355073669487885</v>
      </c>
      <c r="T839" s="24">
        <v>0.10327955589886449</v>
      </c>
      <c r="U839" s="24">
        <v>0</v>
      </c>
      <c r="V839" s="24">
        <v>0.19663841605003499</v>
      </c>
      <c r="W839" s="24">
        <v>0.11690451944500142</v>
      </c>
      <c r="X839" s="24">
        <v>0.51639777949432231</v>
      </c>
      <c r="Y839" s="24">
        <v>0.14719601443879754</v>
      </c>
      <c r="Z839" s="24">
        <v>0.10954451150103316</v>
      </c>
      <c r="AA839" s="24">
        <v>0.16020819787597243</v>
      </c>
      <c r="AB839" s="203"/>
      <c r="AC839" s="204"/>
      <c r="AD839" s="204"/>
      <c r="AE839" s="204"/>
      <c r="AF839" s="204"/>
      <c r="AG839" s="204"/>
      <c r="AH839" s="204"/>
      <c r="AI839" s="204"/>
      <c r="AJ839" s="204"/>
      <c r="AK839" s="204"/>
      <c r="AL839" s="204"/>
      <c r="AM839" s="204"/>
      <c r="AN839" s="204"/>
      <c r="AO839" s="204"/>
      <c r="AP839" s="204"/>
      <c r="AQ839" s="204"/>
      <c r="AR839" s="204"/>
      <c r="AS839" s="204"/>
      <c r="AT839" s="204"/>
      <c r="AU839" s="204"/>
      <c r="AV839" s="204"/>
      <c r="AW839" s="204"/>
      <c r="AX839" s="204"/>
      <c r="AY839" s="204"/>
      <c r="AZ839" s="204"/>
      <c r="BA839" s="204"/>
      <c r="BB839" s="204"/>
      <c r="BC839" s="204"/>
      <c r="BD839" s="204"/>
      <c r="BE839" s="204"/>
      <c r="BF839" s="204"/>
      <c r="BG839" s="204"/>
      <c r="BH839" s="204"/>
      <c r="BI839" s="204"/>
      <c r="BJ839" s="204"/>
      <c r="BK839" s="204"/>
      <c r="BL839" s="204"/>
      <c r="BM839" s="56"/>
    </row>
    <row r="840" spans="1:65">
      <c r="A840" s="30"/>
      <c r="B840" s="3" t="s">
        <v>87</v>
      </c>
      <c r="C840" s="29"/>
      <c r="D840" s="13">
        <v>1.4079122867544269E-2</v>
      </c>
      <c r="E840" s="13">
        <v>6.6202425480626437E-2</v>
      </c>
      <c r="F840" s="13" t="s">
        <v>671</v>
      </c>
      <c r="G840" s="13">
        <v>3.5352506439921362E-2</v>
      </c>
      <c r="H840" s="13">
        <v>2.7595020120936897E-2</v>
      </c>
      <c r="I840" s="13">
        <v>0</v>
      </c>
      <c r="J840" s="13">
        <v>0.15574606607774116</v>
      </c>
      <c r="K840" s="13">
        <v>1.1731521860401264E-2</v>
      </c>
      <c r="L840" s="13">
        <v>2.5789946057764565E-2</v>
      </c>
      <c r="M840" s="13">
        <v>1.3533017395743885E-2</v>
      </c>
      <c r="N840" s="13">
        <v>6.6202425480626437E-2</v>
      </c>
      <c r="O840" s="13">
        <v>1.162441186481683E-2</v>
      </c>
      <c r="P840" s="13">
        <v>2.5086529351381628E-2</v>
      </c>
      <c r="Q840" s="13">
        <v>5.2408313867099862E-2</v>
      </c>
      <c r="R840" s="13">
        <v>2.0727892860286073E-2</v>
      </c>
      <c r="S840" s="13">
        <v>6.9311517286279323E-2</v>
      </c>
      <c r="T840" s="13">
        <v>1.5569782296311232E-2</v>
      </c>
      <c r="U840" s="13">
        <v>0</v>
      </c>
      <c r="V840" s="13">
        <v>3.2060611312505705E-2</v>
      </c>
      <c r="W840" s="13">
        <v>1.8805016532708007E-2</v>
      </c>
      <c r="X840" s="13">
        <v>8.1536491499103525E-2</v>
      </c>
      <c r="Y840" s="13">
        <v>2.3677643073265017E-2</v>
      </c>
      <c r="Z840" s="13">
        <v>1.7668469596940833E-2</v>
      </c>
      <c r="AA840" s="13">
        <v>2.7701705684606181E-2</v>
      </c>
      <c r="AB840" s="15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  <c r="AS840" s="3"/>
      <c r="AT840" s="3"/>
      <c r="AU840" s="3"/>
      <c r="AV840" s="3"/>
      <c r="AW840" s="3"/>
      <c r="AX840" s="3"/>
      <c r="AY840" s="3"/>
      <c r="AZ840" s="3"/>
      <c r="BA840" s="3"/>
      <c r="BB840" s="3"/>
      <c r="BC840" s="3"/>
      <c r="BD840" s="3"/>
      <c r="BE840" s="3"/>
      <c r="BF840" s="3"/>
      <c r="BG840" s="3"/>
      <c r="BH840" s="3"/>
      <c r="BI840" s="3"/>
      <c r="BJ840" s="3"/>
      <c r="BK840" s="3"/>
      <c r="BL840" s="3"/>
      <c r="BM840" s="55"/>
    </row>
    <row r="841" spans="1:65">
      <c r="A841" s="30"/>
      <c r="B841" s="3" t="s">
        <v>275</v>
      </c>
      <c r="C841" s="29"/>
      <c r="D841" s="13">
        <v>0.11102693283836507</v>
      </c>
      <c r="E841" s="13">
        <v>-1.890223114511913E-2</v>
      </c>
      <c r="F841" s="13" t="s">
        <v>671</v>
      </c>
      <c r="G841" s="13">
        <v>-0.16208947308610178</v>
      </c>
      <c r="H841" s="13">
        <v>-0.23368309405659293</v>
      </c>
      <c r="I841" s="13">
        <v>-0.20451532255009663</v>
      </c>
      <c r="J841" s="13">
        <v>-0.23103147846509342</v>
      </c>
      <c r="K841" s="13">
        <v>2.0872002727376104E-2</v>
      </c>
      <c r="L841" s="13">
        <v>-6.7691958028713306E-2</v>
      </c>
      <c r="M841" s="13">
        <v>0.23300125004735039</v>
      </c>
      <c r="N841" s="13">
        <v>-1.890223114511913E-2</v>
      </c>
      <c r="O841" s="13">
        <v>9.0344331224667673E-2</v>
      </c>
      <c r="P841" s="13">
        <v>4.2084927459373533E-2</v>
      </c>
      <c r="Q841" s="13">
        <v>0.34967233607333625</v>
      </c>
      <c r="R841" s="13">
        <v>5.7994621008371716E-2</v>
      </c>
      <c r="S841" s="13">
        <v>-3.4092200462121358E-4</v>
      </c>
      <c r="T841" s="13">
        <v>5.534300541687176E-2</v>
      </c>
      <c r="U841" s="13">
        <v>0.1136785484298648</v>
      </c>
      <c r="V841" s="13">
        <v>-2.4205462328118599E-2</v>
      </c>
      <c r="W841" s="13">
        <v>-1.0947384370620261E-2</v>
      </c>
      <c r="X841" s="13">
        <v>7.6139247698776558E-3</v>
      </c>
      <c r="Y841" s="13">
        <v>-1.0947384370619928E-2</v>
      </c>
      <c r="Z841" s="13">
        <v>-1.3598999962119773E-2</v>
      </c>
      <c r="AA841" s="13">
        <v>-7.9889389749611572E-2</v>
      </c>
      <c r="AB841" s="15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  <c r="AR841" s="3"/>
      <c r="AS841" s="3"/>
      <c r="AT841" s="3"/>
      <c r="AU841" s="3"/>
      <c r="AV841" s="3"/>
      <c r="AW841" s="3"/>
      <c r="AX841" s="3"/>
      <c r="AY841" s="3"/>
      <c r="AZ841" s="3"/>
      <c r="BA841" s="3"/>
      <c r="BB841" s="3"/>
      <c r="BC841" s="3"/>
      <c r="BD841" s="3"/>
      <c r="BE841" s="3"/>
      <c r="BF841" s="3"/>
      <c r="BG841" s="3"/>
      <c r="BH841" s="3"/>
      <c r="BI841" s="3"/>
      <c r="BJ841" s="3"/>
      <c r="BK841" s="3"/>
      <c r="BL841" s="3"/>
      <c r="BM841" s="55"/>
    </row>
    <row r="842" spans="1:65">
      <c r="A842" s="30"/>
      <c r="B842" s="46" t="s">
        <v>276</v>
      </c>
      <c r="C842" s="47"/>
      <c r="D842" s="45">
        <v>1.25</v>
      </c>
      <c r="E842" s="45" t="s">
        <v>277</v>
      </c>
      <c r="F842" s="45">
        <v>6.4</v>
      </c>
      <c r="G842" s="45">
        <v>1.68</v>
      </c>
      <c r="H842" s="45">
        <v>2.4500000000000002</v>
      </c>
      <c r="I842" s="45" t="s">
        <v>277</v>
      </c>
      <c r="J842" s="45" t="s">
        <v>277</v>
      </c>
      <c r="K842" s="45">
        <v>0.28000000000000003</v>
      </c>
      <c r="L842" s="45">
        <v>0.67</v>
      </c>
      <c r="M842" s="45">
        <v>2.56</v>
      </c>
      <c r="N842" s="45" t="s">
        <v>277</v>
      </c>
      <c r="O842" s="45">
        <v>1.03</v>
      </c>
      <c r="P842" s="45">
        <v>0.51</v>
      </c>
      <c r="Q842" s="45">
        <v>3.81</v>
      </c>
      <c r="R842" s="45">
        <v>0.68</v>
      </c>
      <c r="S842" s="45">
        <v>0.06</v>
      </c>
      <c r="T842" s="45">
        <v>0.65</v>
      </c>
      <c r="U842" s="45" t="s">
        <v>277</v>
      </c>
      <c r="V842" s="45">
        <v>0.2</v>
      </c>
      <c r="W842" s="45">
        <v>0.06</v>
      </c>
      <c r="X842" s="45" t="s">
        <v>277</v>
      </c>
      <c r="Y842" s="45">
        <v>0.06</v>
      </c>
      <c r="Z842" s="45">
        <v>0.09</v>
      </c>
      <c r="AA842" s="45">
        <v>0.8</v>
      </c>
      <c r="AB842" s="15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3"/>
      <c r="AS842" s="3"/>
      <c r="AT842" s="3"/>
      <c r="AU842" s="3"/>
      <c r="AV842" s="3"/>
      <c r="AW842" s="3"/>
      <c r="AX842" s="3"/>
      <c r="AY842" s="3"/>
      <c r="AZ842" s="3"/>
      <c r="BA842" s="3"/>
      <c r="BB842" s="3"/>
      <c r="BC842" s="3"/>
      <c r="BD842" s="3"/>
      <c r="BE842" s="3"/>
      <c r="BF842" s="3"/>
      <c r="BG842" s="3"/>
      <c r="BH842" s="3"/>
      <c r="BI842" s="3"/>
      <c r="BJ842" s="3"/>
      <c r="BK842" s="3"/>
      <c r="BL842" s="3"/>
      <c r="BM842" s="55"/>
    </row>
    <row r="843" spans="1:65">
      <c r="B843" s="31" t="s">
        <v>314</v>
      </c>
      <c r="C843" s="20"/>
      <c r="D843" s="20"/>
      <c r="E843" s="20"/>
      <c r="F843" s="20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20"/>
      <c r="AA843" s="20"/>
      <c r="BM843" s="55"/>
    </row>
    <row r="844" spans="1:65">
      <c r="BM844" s="55"/>
    </row>
    <row r="845" spans="1:65" ht="15">
      <c r="B845" s="8" t="s">
        <v>528</v>
      </c>
      <c r="BM845" s="28" t="s">
        <v>278</v>
      </c>
    </row>
    <row r="846" spans="1:65" ht="15">
      <c r="A846" s="25" t="s">
        <v>61</v>
      </c>
      <c r="B846" s="18" t="s">
        <v>111</v>
      </c>
      <c r="C846" s="15" t="s">
        <v>112</v>
      </c>
      <c r="D846" s="16" t="s">
        <v>230</v>
      </c>
      <c r="E846" s="17" t="s">
        <v>230</v>
      </c>
      <c r="F846" s="17" t="s">
        <v>230</v>
      </c>
      <c r="G846" s="17" t="s">
        <v>230</v>
      </c>
      <c r="H846" s="17" t="s">
        <v>230</v>
      </c>
      <c r="I846" s="17" t="s">
        <v>230</v>
      </c>
      <c r="J846" s="17" t="s">
        <v>230</v>
      </c>
      <c r="K846" s="17" t="s">
        <v>230</v>
      </c>
      <c r="L846" s="17" t="s">
        <v>230</v>
      </c>
      <c r="M846" s="17" t="s">
        <v>230</v>
      </c>
      <c r="N846" s="17" t="s">
        <v>230</v>
      </c>
      <c r="O846" s="17" t="s">
        <v>230</v>
      </c>
      <c r="P846" s="17" t="s">
        <v>230</v>
      </c>
      <c r="Q846" s="17" t="s">
        <v>230</v>
      </c>
      <c r="R846" s="17" t="s">
        <v>230</v>
      </c>
      <c r="S846" s="17" t="s">
        <v>230</v>
      </c>
      <c r="T846" s="17" t="s">
        <v>230</v>
      </c>
      <c r="U846" s="17" t="s">
        <v>230</v>
      </c>
      <c r="V846" s="17" t="s">
        <v>230</v>
      </c>
      <c r="W846" s="17" t="s">
        <v>230</v>
      </c>
      <c r="X846" s="17" t="s">
        <v>230</v>
      </c>
      <c r="Y846" s="17" t="s">
        <v>230</v>
      </c>
      <c r="Z846" s="17" t="s">
        <v>230</v>
      </c>
      <c r="AA846" s="15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  <c r="AR846" s="3"/>
      <c r="AS846" s="3"/>
      <c r="AT846" s="3"/>
      <c r="AU846" s="3"/>
      <c r="AV846" s="3"/>
      <c r="AW846" s="3"/>
      <c r="AX846" s="3"/>
      <c r="AY846" s="3"/>
      <c r="AZ846" s="3"/>
      <c r="BA846" s="3"/>
      <c r="BB846" s="3"/>
      <c r="BC846" s="3"/>
      <c r="BD846" s="3"/>
      <c r="BE846" s="3"/>
      <c r="BF846" s="3"/>
      <c r="BG846" s="3"/>
      <c r="BH846" s="3"/>
      <c r="BI846" s="3"/>
      <c r="BJ846" s="3"/>
      <c r="BK846" s="3"/>
      <c r="BL846" s="3"/>
      <c r="BM846" s="28">
        <v>1</v>
      </c>
    </row>
    <row r="847" spans="1:65">
      <c r="A847" s="30"/>
      <c r="B847" s="19" t="s">
        <v>231</v>
      </c>
      <c r="C847" s="9" t="s">
        <v>231</v>
      </c>
      <c r="D847" s="151" t="s">
        <v>233</v>
      </c>
      <c r="E847" s="152" t="s">
        <v>234</v>
      </c>
      <c r="F847" s="152" t="s">
        <v>235</v>
      </c>
      <c r="G847" s="152" t="s">
        <v>236</v>
      </c>
      <c r="H847" s="152" t="s">
        <v>239</v>
      </c>
      <c r="I847" s="152" t="s">
        <v>240</v>
      </c>
      <c r="J847" s="152" t="s">
        <v>241</v>
      </c>
      <c r="K847" s="152" t="s">
        <v>242</v>
      </c>
      <c r="L847" s="152" t="s">
        <v>244</v>
      </c>
      <c r="M847" s="152" t="s">
        <v>245</v>
      </c>
      <c r="N847" s="152" t="s">
        <v>246</v>
      </c>
      <c r="O847" s="152" t="s">
        <v>247</v>
      </c>
      <c r="P847" s="152" t="s">
        <v>248</v>
      </c>
      <c r="Q847" s="152" t="s">
        <v>250</v>
      </c>
      <c r="R847" s="152" t="s">
        <v>251</v>
      </c>
      <c r="S847" s="152" t="s">
        <v>252</v>
      </c>
      <c r="T847" s="152" t="s">
        <v>253</v>
      </c>
      <c r="U847" s="152" t="s">
        <v>255</v>
      </c>
      <c r="V847" s="152" t="s">
        <v>259</v>
      </c>
      <c r="W847" s="152" t="s">
        <v>260</v>
      </c>
      <c r="X847" s="152" t="s">
        <v>261</v>
      </c>
      <c r="Y847" s="152" t="s">
        <v>262</v>
      </c>
      <c r="Z847" s="152" t="s">
        <v>263</v>
      </c>
      <c r="AA847" s="15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  <c r="AR847" s="3"/>
      <c r="AS847" s="3"/>
      <c r="AT847" s="3"/>
      <c r="AU847" s="3"/>
      <c r="AV847" s="3"/>
      <c r="AW847" s="3"/>
      <c r="AX847" s="3"/>
      <c r="AY847" s="3"/>
      <c r="AZ847" s="3"/>
      <c r="BA847" s="3"/>
      <c r="BB847" s="3"/>
      <c r="BC847" s="3"/>
      <c r="BD847" s="3"/>
      <c r="BE847" s="3"/>
      <c r="BF847" s="3"/>
      <c r="BG847" s="3"/>
      <c r="BH847" s="3"/>
      <c r="BI847" s="3"/>
      <c r="BJ847" s="3"/>
      <c r="BK847" s="3"/>
      <c r="BL847" s="3"/>
      <c r="BM847" s="28" t="s">
        <v>3</v>
      </c>
    </row>
    <row r="848" spans="1:65">
      <c r="A848" s="30"/>
      <c r="B848" s="19"/>
      <c r="C848" s="9"/>
      <c r="D848" s="10" t="s">
        <v>279</v>
      </c>
      <c r="E848" s="11" t="s">
        <v>279</v>
      </c>
      <c r="F848" s="11" t="s">
        <v>281</v>
      </c>
      <c r="G848" s="11" t="s">
        <v>282</v>
      </c>
      <c r="H848" s="11" t="s">
        <v>279</v>
      </c>
      <c r="I848" s="11" t="s">
        <v>279</v>
      </c>
      <c r="J848" s="11" t="s">
        <v>282</v>
      </c>
      <c r="K848" s="11" t="s">
        <v>279</v>
      </c>
      <c r="L848" s="11" t="s">
        <v>279</v>
      </c>
      <c r="M848" s="11" t="s">
        <v>282</v>
      </c>
      <c r="N848" s="11" t="s">
        <v>279</v>
      </c>
      <c r="O848" s="11" t="s">
        <v>279</v>
      </c>
      <c r="P848" s="11" t="s">
        <v>282</v>
      </c>
      <c r="Q848" s="11" t="s">
        <v>279</v>
      </c>
      <c r="R848" s="11" t="s">
        <v>279</v>
      </c>
      <c r="S848" s="11" t="s">
        <v>279</v>
      </c>
      <c r="T848" s="11" t="s">
        <v>282</v>
      </c>
      <c r="U848" s="11" t="s">
        <v>279</v>
      </c>
      <c r="V848" s="11" t="s">
        <v>279</v>
      </c>
      <c r="W848" s="11" t="s">
        <v>282</v>
      </c>
      <c r="X848" s="11" t="s">
        <v>279</v>
      </c>
      <c r="Y848" s="11" t="s">
        <v>282</v>
      </c>
      <c r="Z848" s="11" t="s">
        <v>279</v>
      </c>
      <c r="AA848" s="15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  <c r="AS848" s="3"/>
      <c r="AT848" s="3"/>
      <c r="AU848" s="3"/>
      <c r="AV848" s="3"/>
      <c r="AW848" s="3"/>
      <c r="AX848" s="3"/>
      <c r="AY848" s="3"/>
      <c r="AZ848" s="3"/>
      <c r="BA848" s="3"/>
      <c r="BB848" s="3"/>
      <c r="BC848" s="3"/>
      <c r="BD848" s="3"/>
      <c r="BE848" s="3"/>
      <c r="BF848" s="3"/>
      <c r="BG848" s="3"/>
      <c r="BH848" s="3"/>
      <c r="BI848" s="3"/>
      <c r="BJ848" s="3"/>
      <c r="BK848" s="3"/>
      <c r="BL848" s="3"/>
      <c r="BM848" s="28">
        <v>2</v>
      </c>
    </row>
    <row r="849" spans="1:65">
      <c r="A849" s="30"/>
      <c r="B849" s="19"/>
      <c r="C849" s="9"/>
      <c r="D849" s="26" t="s">
        <v>291</v>
      </c>
      <c r="E849" s="26" t="s">
        <v>292</v>
      </c>
      <c r="F849" s="26" t="s">
        <v>291</v>
      </c>
      <c r="G849" s="26" t="s">
        <v>293</v>
      </c>
      <c r="H849" s="26" t="s">
        <v>117</v>
      </c>
      <c r="I849" s="26" t="s">
        <v>269</v>
      </c>
      <c r="J849" s="26" t="s">
        <v>293</v>
      </c>
      <c r="K849" s="26" t="s">
        <v>291</v>
      </c>
      <c r="L849" s="26" t="s">
        <v>117</v>
      </c>
      <c r="M849" s="26" t="s">
        <v>294</v>
      </c>
      <c r="N849" s="26" t="s">
        <v>293</v>
      </c>
      <c r="O849" s="26" t="s">
        <v>294</v>
      </c>
      <c r="P849" s="26" t="s">
        <v>291</v>
      </c>
      <c r="Q849" s="26" t="s">
        <v>293</v>
      </c>
      <c r="R849" s="26" t="s">
        <v>295</v>
      </c>
      <c r="S849" s="26" t="s">
        <v>291</v>
      </c>
      <c r="T849" s="26" t="s">
        <v>294</v>
      </c>
      <c r="U849" s="26" t="s">
        <v>116</v>
      </c>
      <c r="V849" s="26" t="s">
        <v>291</v>
      </c>
      <c r="W849" s="26" t="s">
        <v>296</v>
      </c>
      <c r="X849" s="26" t="s">
        <v>291</v>
      </c>
      <c r="Y849" s="26" t="s">
        <v>291</v>
      </c>
      <c r="Z849" s="26" t="s">
        <v>291</v>
      </c>
      <c r="AA849" s="15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3"/>
      <c r="AS849" s="3"/>
      <c r="AT849" s="3"/>
      <c r="AU849" s="3"/>
      <c r="AV849" s="3"/>
      <c r="AW849" s="3"/>
      <c r="AX849" s="3"/>
      <c r="AY849" s="3"/>
      <c r="AZ849" s="3"/>
      <c r="BA849" s="3"/>
      <c r="BB849" s="3"/>
      <c r="BC849" s="3"/>
      <c r="BD849" s="3"/>
      <c r="BE849" s="3"/>
      <c r="BF849" s="3"/>
      <c r="BG849" s="3"/>
      <c r="BH849" s="3"/>
      <c r="BI849" s="3"/>
      <c r="BJ849" s="3"/>
      <c r="BK849" s="3"/>
      <c r="BL849" s="3"/>
      <c r="BM849" s="28">
        <v>2</v>
      </c>
    </row>
    <row r="850" spans="1:65">
      <c r="A850" s="30"/>
      <c r="B850" s="18">
        <v>1</v>
      </c>
      <c r="C850" s="14">
        <v>1</v>
      </c>
      <c r="D850" s="22">
        <v>0.7</v>
      </c>
      <c r="E850" s="22">
        <v>1</v>
      </c>
      <c r="F850" s="147" t="s">
        <v>105</v>
      </c>
      <c r="G850" s="147" t="s">
        <v>103</v>
      </c>
      <c r="H850" s="147" t="s">
        <v>103</v>
      </c>
      <c r="I850" s="22">
        <v>1</v>
      </c>
      <c r="J850" s="147">
        <v>1.4</v>
      </c>
      <c r="K850" s="22">
        <v>0.64</v>
      </c>
      <c r="L850" s="147" t="s">
        <v>298</v>
      </c>
      <c r="M850" s="147" t="s">
        <v>103</v>
      </c>
      <c r="N850" s="22">
        <v>1.04</v>
      </c>
      <c r="O850" s="147" t="s">
        <v>103</v>
      </c>
      <c r="P850" s="22">
        <v>0.5</v>
      </c>
      <c r="Q850" s="22">
        <v>1</v>
      </c>
      <c r="R850" s="147" t="s">
        <v>103</v>
      </c>
      <c r="S850" s="22">
        <v>0.6</v>
      </c>
      <c r="T850" s="147" t="s">
        <v>103</v>
      </c>
      <c r="U850" s="22">
        <v>0.5</v>
      </c>
      <c r="V850" s="22">
        <v>0.5</v>
      </c>
      <c r="W850" s="147" t="s">
        <v>96</v>
      </c>
      <c r="X850" s="22">
        <v>0.8</v>
      </c>
      <c r="Y850" s="22">
        <v>0.5</v>
      </c>
      <c r="Z850" s="22">
        <v>0.3</v>
      </c>
      <c r="AA850" s="15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3"/>
      <c r="AS850" s="3"/>
      <c r="AT850" s="3"/>
      <c r="AU850" s="3"/>
      <c r="AV850" s="3"/>
      <c r="AW850" s="3"/>
      <c r="AX850" s="3"/>
      <c r="AY850" s="3"/>
      <c r="AZ850" s="3"/>
      <c r="BA850" s="3"/>
      <c r="BB850" s="3"/>
      <c r="BC850" s="3"/>
      <c r="BD850" s="3"/>
      <c r="BE850" s="3"/>
      <c r="BF850" s="3"/>
      <c r="BG850" s="3"/>
      <c r="BH850" s="3"/>
      <c r="BI850" s="3"/>
      <c r="BJ850" s="3"/>
      <c r="BK850" s="3"/>
      <c r="BL850" s="3"/>
      <c r="BM850" s="28">
        <v>1</v>
      </c>
    </row>
    <row r="851" spans="1:65">
      <c r="A851" s="30"/>
      <c r="B851" s="19">
        <v>1</v>
      </c>
      <c r="C851" s="9">
        <v>2</v>
      </c>
      <c r="D851" s="11">
        <v>0.7</v>
      </c>
      <c r="E851" s="11">
        <v>1</v>
      </c>
      <c r="F851" s="148" t="s">
        <v>105</v>
      </c>
      <c r="G851" s="148" t="s">
        <v>103</v>
      </c>
      <c r="H851" s="148" t="s">
        <v>103</v>
      </c>
      <c r="I851" s="11">
        <v>1</v>
      </c>
      <c r="J851" s="148">
        <v>1.3</v>
      </c>
      <c r="K851" s="11">
        <v>0.65</v>
      </c>
      <c r="L851" s="148" t="s">
        <v>298</v>
      </c>
      <c r="M851" s="148" t="s">
        <v>103</v>
      </c>
      <c r="N851" s="11">
        <v>1.0900000000000001</v>
      </c>
      <c r="O851" s="148" t="s">
        <v>103</v>
      </c>
      <c r="P851" s="11">
        <v>0.6</v>
      </c>
      <c r="Q851" s="11">
        <v>1</v>
      </c>
      <c r="R851" s="148" t="s">
        <v>103</v>
      </c>
      <c r="S851" s="11">
        <v>0.8</v>
      </c>
      <c r="T851" s="148" t="s">
        <v>103</v>
      </c>
      <c r="U851" s="11">
        <v>0.4</v>
      </c>
      <c r="V851" s="11">
        <v>0.6</v>
      </c>
      <c r="W851" s="148" t="s">
        <v>96</v>
      </c>
      <c r="X851" s="11">
        <v>1.2</v>
      </c>
      <c r="Y851" s="11">
        <v>0.5</v>
      </c>
      <c r="Z851" s="11">
        <v>0.4</v>
      </c>
      <c r="AA851" s="15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  <c r="AS851" s="3"/>
      <c r="AT851" s="3"/>
      <c r="AU851" s="3"/>
      <c r="AV851" s="3"/>
      <c r="AW851" s="3"/>
      <c r="AX851" s="3"/>
      <c r="AY851" s="3"/>
      <c r="AZ851" s="3"/>
      <c r="BA851" s="3"/>
      <c r="BB851" s="3"/>
      <c r="BC851" s="3"/>
      <c r="BD851" s="3"/>
      <c r="BE851" s="3"/>
      <c r="BF851" s="3"/>
      <c r="BG851" s="3"/>
      <c r="BH851" s="3"/>
      <c r="BI851" s="3"/>
      <c r="BJ851" s="3"/>
      <c r="BK851" s="3"/>
      <c r="BL851" s="3"/>
      <c r="BM851" s="28">
        <v>4</v>
      </c>
    </row>
    <row r="852" spans="1:65">
      <c r="A852" s="30"/>
      <c r="B852" s="19">
        <v>1</v>
      </c>
      <c r="C852" s="9">
        <v>3</v>
      </c>
      <c r="D852" s="11">
        <v>0.7</v>
      </c>
      <c r="E852" s="11">
        <v>1</v>
      </c>
      <c r="F852" s="148" t="s">
        <v>105</v>
      </c>
      <c r="G852" s="148" t="s">
        <v>103</v>
      </c>
      <c r="H852" s="148" t="s">
        <v>103</v>
      </c>
      <c r="I852" s="11">
        <v>0.5</v>
      </c>
      <c r="J852" s="148">
        <v>1.8</v>
      </c>
      <c r="K852" s="11">
        <v>0.67</v>
      </c>
      <c r="L852" s="148" t="s">
        <v>298</v>
      </c>
      <c r="M852" s="148" t="s">
        <v>103</v>
      </c>
      <c r="N852" s="11">
        <v>1.01</v>
      </c>
      <c r="O852" s="148" t="s">
        <v>103</v>
      </c>
      <c r="P852" s="11">
        <v>0.6</v>
      </c>
      <c r="Q852" s="11">
        <v>1</v>
      </c>
      <c r="R852" s="148" t="s">
        <v>103</v>
      </c>
      <c r="S852" s="11">
        <v>0.5</v>
      </c>
      <c r="T852" s="148" t="s">
        <v>103</v>
      </c>
      <c r="U852" s="11">
        <v>0.4</v>
      </c>
      <c r="V852" s="11">
        <v>0.8</v>
      </c>
      <c r="W852" s="148" t="s">
        <v>96</v>
      </c>
      <c r="X852" s="11">
        <v>0.7</v>
      </c>
      <c r="Y852" s="11">
        <v>0.5</v>
      </c>
      <c r="Z852" s="11">
        <v>0.6</v>
      </c>
      <c r="AA852" s="15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  <c r="AR852" s="3"/>
      <c r="AS852" s="3"/>
      <c r="AT852" s="3"/>
      <c r="AU852" s="3"/>
      <c r="AV852" s="3"/>
      <c r="AW852" s="3"/>
      <c r="AX852" s="3"/>
      <c r="AY852" s="3"/>
      <c r="AZ852" s="3"/>
      <c r="BA852" s="3"/>
      <c r="BB852" s="3"/>
      <c r="BC852" s="3"/>
      <c r="BD852" s="3"/>
      <c r="BE852" s="3"/>
      <c r="BF852" s="3"/>
      <c r="BG852" s="3"/>
      <c r="BH852" s="3"/>
      <c r="BI852" s="3"/>
      <c r="BJ852" s="3"/>
      <c r="BK852" s="3"/>
      <c r="BL852" s="3"/>
      <c r="BM852" s="28">
        <v>16</v>
      </c>
    </row>
    <row r="853" spans="1:65">
      <c r="A853" s="30"/>
      <c r="B853" s="19">
        <v>1</v>
      </c>
      <c r="C853" s="9">
        <v>4</v>
      </c>
      <c r="D853" s="11">
        <v>0.7</v>
      </c>
      <c r="E853" s="148" t="s">
        <v>103</v>
      </c>
      <c r="F853" s="148" t="s">
        <v>105</v>
      </c>
      <c r="G853" s="148" t="s">
        <v>103</v>
      </c>
      <c r="H853" s="148" t="s">
        <v>103</v>
      </c>
      <c r="I853" s="11">
        <v>1</v>
      </c>
      <c r="J853" s="148">
        <v>1.8</v>
      </c>
      <c r="K853" s="11">
        <v>0.57999999999999996</v>
      </c>
      <c r="L853" s="148" t="s">
        <v>298</v>
      </c>
      <c r="M853" s="148" t="s">
        <v>103</v>
      </c>
      <c r="N853" s="11">
        <v>1.02</v>
      </c>
      <c r="O853" s="148" t="s">
        <v>103</v>
      </c>
      <c r="P853" s="11">
        <v>0.4</v>
      </c>
      <c r="Q853" s="11">
        <v>1</v>
      </c>
      <c r="R853" s="148" t="s">
        <v>103</v>
      </c>
      <c r="S853" s="11">
        <v>0.8</v>
      </c>
      <c r="T853" s="148" t="s">
        <v>103</v>
      </c>
      <c r="U853" s="11">
        <v>0.5</v>
      </c>
      <c r="V853" s="11">
        <v>0.7</v>
      </c>
      <c r="W853" s="148" t="s">
        <v>96</v>
      </c>
      <c r="X853" s="11">
        <v>1</v>
      </c>
      <c r="Y853" s="11">
        <v>0.6</v>
      </c>
      <c r="Z853" s="11">
        <v>0.4</v>
      </c>
      <c r="AA853" s="15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3"/>
      <c r="AS853" s="3"/>
      <c r="AT853" s="3"/>
      <c r="AU853" s="3"/>
      <c r="AV853" s="3"/>
      <c r="AW853" s="3"/>
      <c r="AX853" s="3"/>
      <c r="AY853" s="3"/>
      <c r="AZ853" s="3"/>
      <c r="BA853" s="3"/>
      <c r="BB853" s="3"/>
      <c r="BC853" s="3"/>
      <c r="BD853" s="3"/>
      <c r="BE853" s="3"/>
      <c r="BF853" s="3"/>
      <c r="BG853" s="3"/>
      <c r="BH853" s="3"/>
      <c r="BI853" s="3"/>
      <c r="BJ853" s="3"/>
      <c r="BK853" s="3"/>
      <c r="BL853" s="3"/>
      <c r="BM853" s="28">
        <v>0.70761904761904804</v>
      </c>
    </row>
    <row r="854" spans="1:65">
      <c r="A854" s="30"/>
      <c r="B854" s="19">
        <v>1</v>
      </c>
      <c r="C854" s="9">
        <v>5</v>
      </c>
      <c r="D854" s="11">
        <v>0.7</v>
      </c>
      <c r="E854" s="11">
        <v>1</v>
      </c>
      <c r="F854" s="148" t="s">
        <v>105</v>
      </c>
      <c r="G854" s="148" t="s">
        <v>103</v>
      </c>
      <c r="H854" s="148" t="s">
        <v>103</v>
      </c>
      <c r="I854" s="11">
        <v>0.5</v>
      </c>
      <c r="J854" s="148">
        <v>1.2</v>
      </c>
      <c r="K854" s="11">
        <v>0.64</v>
      </c>
      <c r="L854" s="11">
        <v>0.6</v>
      </c>
      <c r="M854" s="148" t="s">
        <v>103</v>
      </c>
      <c r="N854" s="11">
        <v>1.05</v>
      </c>
      <c r="O854" s="148" t="s">
        <v>103</v>
      </c>
      <c r="P854" s="11">
        <v>0.4</v>
      </c>
      <c r="Q854" s="11">
        <v>1</v>
      </c>
      <c r="R854" s="148" t="s">
        <v>103</v>
      </c>
      <c r="S854" s="11">
        <v>0.6</v>
      </c>
      <c r="T854" s="148" t="s">
        <v>103</v>
      </c>
      <c r="U854" s="11">
        <v>0.4</v>
      </c>
      <c r="V854" s="11">
        <v>0.5</v>
      </c>
      <c r="W854" s="148" t="s">
        <v>96</v>
      </c>
      <c r="X854" s="11">
        <v>0.9</v>
      </c>
      <c r="Y854" s="11">
        <v>0.5</v>
      </c>
      <c r="Z854" s="11">
        <v>0.4</v>
      </c>
      <c r="AA854" s="15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  <c r="AR854" s="3"/>
      <c r="AS854" s="3"/>
      <c r="AT854" s="3"/>
      <c r="AU854" s="3"/>
      <c r="AV854" s="3"/>
      <c r="AW854" s="3"/>
      <c r="AX854" s="3"/>
      <c r="AY854" s="3"/>
      <c r="AZ854" s="3"/>
      <c r="BA854" s="3"/>
      <c r="BB854" s="3"/>
      <c r="BC854" s="3"/>
      <c r="BD854" s="3"/>
      <c r="BE854" s="3"/>
      <c r="BF854" s="3"/>
      <c r="BG854" s="3"/>
      <c r="BH854" s="3"/>
      <c r="BI854" s="3"/>
      <c r="BJ854" s="3"/>
      <c r="BK854" s="3"/>
      <c r="BL854" s="3"/>
      <c r="BM854" s="28">
        <v>10</v>
      </c>
    </row>
    <row r="855" spans="1:65">
      <c r="A855" s="30"/>
      <c r="B855" s="19">
        <v>1</v>
      </c>
      <c r="C855" s="9">
        <v>6</v>
      </c>
      <c r="D855" s="11">
        <v>0.6</v>
      </c>
      <c r="E855" s="148" t="s">
        <v>103</v>
      </c>
      <c r="F855" s="148" t="s">
        <v>105</v>
      </c>
      <c r="G855" s="148" t="s">
        <v>103</v>
      </c>
      <c r="H855" s="148" t="s">
        <v>103</v>
      </c>
      <c r="I855" s="11">
        <v>1</v>
      </c>
      <c r="J855" s="148">
        <v>1.2</v>
      </c>
      <c r="K855" s="11">
        <v>0.72</v>
      </c>
      <c r="L855" s="148" t="s">
        <v>298</v>
      </c>
      <c r="M855" s="148" t="s">
        <v>103</v>
      </c>
      <c r="N855" s="11">
        <v>1.03</v>
      </c>
      <c r="O855" s="148" t="s">
        <v>103</v>
      </c>
      <c r="P855" s="11">
        <v>0.5</v>
      </c>
      <c r="Q855" s="11">
        <v>1</v>
      </c>
      <c r="R855" s="148" t="s">
        <v>103</v>
      </c>
      <c r="S855" s="11">
        <v>0.8</v>
      </c>
      <c r="T855" s="148" t="s">
        <v>103</v>
      </c>
      <c r="U855" s="11">
        <v>0.4</v>
      </c>
      <c r="V855" s="11">
        <v>0.6</v>
      </c>
      <c r="W855" s="148" t="s">
        <v>96</v>
      </c>
      <c r="X855" s="11">
        <v>0.8</v>
      </c>
      <c r="Y855" s="11">
        <v>0.6</v>
      </c>
      <c r="Z855" s="11">
        <v>0.5</v>
      </c>
      <c r="AA855" s="15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  <c r="AR855" s="3"/>
      <c r="AS855" s="3"/>
      <c r="AT855" s="3"/>
      <c r="AU855" s="3"/>
      <c r="AV855" s="3"/>
      <c r="AW855" s="3"/>
      <c r="AX855" s="3"/>
      <c r="AY855" s="3"/>
      <c r="AZ855" s="3"/>
      <c r="BA855" s="3"/>
      <c r="BB855" s="3"/>
      <c r="BC855" s="3"/>
      <c r="BD855" s="3"/>
      <c r="BE855" s="3"/>
      <c r="BF855" s="3"/>
      <c r="BG855" s="3"/>
      <c r="BH855" s="3"/>
      <c r="BI855" s="3"/>
      <c r="BJ855" s="3"/>
      <c r="BK855" s="3"/>
      <c r="BL855" s="3"/>
      <c r="BM855" s="55"/>
    </row>
    <row r="856" spans="1:65">
      <c r="A856" s="30"/>
      <c r="B856" s="20" t="s">
        <v>272</v>
      </c>
      <c r="C856" s="12"/>
      <c r="D856" s="23">
        <v>0.68333333333333324</v>
      </c>
      <c r="E856" s="23">
        <v>1</v>
      </c>
      <c r="F856" s="23" t="s">
        <v>671</v>
      </c>
      <c r="G856" s="23" t="s">
        <v>671</v>
      </c>
      <c r="H856" s="23" t="s">
        <v>671</v>
      </c>
      <c r="I856" s="23">
        <v>0.83333333333333337</v>
      </c>
      <c r="J856" s="23">
        <v>1.45</v>
      </c>
      <c r="K856" s="23">
        <v>0.65</v>
      </c>
      <c r="L856" s="23">
        <v>0.6</v>
      </c>
      <c r="M856" s="23" t="s">
        <v>671</v>
      </c>
      <c r="N856" s="23">
        <v>1.04</v>
      </c>
      <c r="O856" s="23" t="s">
        <v>671</v>
      </c>
      <c r="P856" s="23">
        <v>0.5</v>
      </c>
      <c r="Q856" s="23">
        <v>1</v>
      </c>
      <c r="R856" s="23" t="s">
        <v>671</v>
      </c>
      <c r="S856" s="23">
        <v>0.68333333333333346</v>
      </c>
      <c r="T856" s="23" t="s">
        <v>671</v>
      </c>
      <c r="U856" s="23">
        <v>0.43333333333333335</v>
      </c>
      <c r="V856" s="23">
        <v>0.6166666666666667</v>
      </c>
      <c r="W856" s="23" t="s">
        <v>671</v>
      </c>
      <c r="X856" s="23">
        <v>0.9</v>
      </c>
      <c r="Y856" s="23">
        <v>0.53333333333333333</v>
      </c>
      <c r="Z856" s="23">
        <v>0.43333333333333329</v>
      </c>
      <c r="AA856" s="15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  <c r="AS856" s="3"/>
      <c r="AT856" s="3"/>
      <c r="AU856" s="3"/>
      <c r="AV856" s="3"/>
      <c r="AW856" s="3"/>
      <c r="AX856" s="3"/>
      <c r="AY856" s="3"/>
      <c r="AZ856" s="3"/>
      <c r="BA856" s="3"/>
      <c r="BB856" s="3"/>
      <c r="BC856" s="3"/>
      <c r="BD856" s="3"/>
      <c r="BE856" s="3"/>
      <c r="BF856" s="3"/>
      <c r="BG856" s="3"/>
      <c r="BH856" s="3"/>
      <c r="BI856" s="3"/>
      <c r="BJ856" s="3"/>
      <c r="BK856" s="3"/>
      <c r="BL856" s="3"/>
      <c r="BM856" s="55"/>
    </row>
    <row r="857" spans="1:65">
      <c r="A857" s="30"/>
      <c r="B857" s="3" t="s">
        <v>273</v>
      </c>
      <c r="C857" s="29"/>
      <c r="D857" s="11">
        <v>0.7</v>
      </c>
      <c r="E857" s="11">
        <v>1</v>
      </c>
      <c r="F857" s="11" t="s">
        <v>671</v>
      </c>
      <c r="G857" s="11" t="s">
        <v>671</v>
      </c>
      <c r="H857" s="11" t="s">
        <v>671</v>
      </c>
      <c r="I857" s="11">
        <v>1</v>
      </c>
      <c r="J857" s="11">
        <v>1.35</v>
      </c>
      <c r="K857" s="11">
        <v>0.64500000000000002</v>
      </c>
      <c r="L857" s="11">
        <v>0.6</v>
      </c>
      <c r="M857" s="11" t="s">
        <v>671</v>
      </c>
      <c r="N857" s="11">
        <v>1.0350000000000001</v>
      </c>
      <c r="O857" s="11" t="s">
        <v>671</v>
      </c>
      <c r="P857" s="11">
        <v>0.5</v>
      </c>
      <c r="Q857" s="11">
        <v>1</v>
      </c>
      <c r="R857" s="11" t="s">
        <v>671</v>
      </c>
      <c r="S857" s="11">
        <v>0.7</v>
      </c>
      <c r="T857" s="11" t="s">
        <v>671</v>
      </c>
      <c r="U857" s="11">
        <v>0.4</v>
      </c>
      <c r="V857" s="11">
        <v>0.6</v>
      </c>
      <c r="W857" s="11" t="s">
        <v>671</v>
      </c>
      <c r="X857" s="11">
        <v>0.85000000000000009</v>
      </c>
      <c r="Y857" s="11">
        <v>0.5</v>
      </c>
      <c r="Z857" s="11">
        <v>0.4</v>
      </c>
      <c r="AA857" s="15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  <c r="AS857" s="3"/>
      <c r="AT857" s="3"/>
      <c r="AU857" s="3"/>
      <c r="AV857" s="3"/>
      <c r="AW857" s="3"/>
      <c r="AX857" s="3"/>
      <c r="AY857" s="3"/>
      <c r="AZ857" s="3"/>
      <c r="BA857" s="3"/>
      <c r="BB857" s="3"/>
      <c r="BC857" s="3"/>
      <c r="BD857" s="3"/>
      <c r="BE857" s="3"/>
      <c r="BF857" s="3"/>
      <c r="BG857" s="3"/>
      <c r="BH857" s="3"/>
      <c r="BI857" s="3"/>
      <c r="BJ857" s="3"/>
      <c r="BK857" s="3"/>
      <c r="BL857" s="3"/>
      <c r="BM857" s="55"/>
    </row>
    <row r="858" spans="1:65">
      <c r="A858" s="30"/>
      <c r="B858" s="3" t="s">
        <v>274</v>
      </c>
      <c r="C858" s="29"/>
      <c r="D858" s="24">
        <v>4.0824829046386291E-2</v>
      </c>
      <c r="E858" s="24">
        <v>0</v>
      </c>
      <c r="F858" s="24" t="s">
        <v>671</v>
      </c>
      <c r="G858" s="24" t="s">
        <v>671</v>
      </c>
      <c r="H858" s="24" t="s">
        <v>671</v>
      </c>
      <c r="I858" s="24">
        <v>0.25819888974716104</v>
      </c>
      <c r="J858" s="24">
        <v>0.28106938645110502</v>
      </c>
      <c r="K858" s="24">
        <v>4.5607017003965529E-2</v>
      </c>
      <c r="L858" s="24" t="s">
        <v>671</v>
      </c>
      <c r="M858" s="24" t="s">
        <v>671</v>
      </c>
      <c r="N858" s="24">
        <v>2.8284271247461926E-2</v>
      </c>
      <c r="O858" s="24" t="s">
        <v>671</v>
      </c>
      <c r="P858" s="24">
        <v>8.944271909999163E-2</v>
      </c>
      <c r="Q858" s="24">
        <v>0</v>
      </c>
      <c r="R858" s="24" t="s">
        <v>671</v>
      </c>
      <c r="S858" s="24">
        <v>0.13291601358251193</v>
      </c>
      <c r="T858" s="24" t="s">
        <v>671</v>
      </c>
      <c r="U858" s="24">
        <v>5.1639777949432392E-2</v>
      </c>
      <c r="V858" s="24">
        <v>0.11690451944500123</v>
      </c>
      <c r="W858" s="24" t="s">
        <v>671</v>
      </c>
      <c r="X858" s="24">
        <v>0.17888543819998276</v>
      </c>
      <c r="Y858" s="24">
        <v>5.1639777949432218E-2</v>
      </c>
      <c r="Z858" s="24">
        <v>0.10327955589886499</v>
      </c>
      <c r="AA858" s="15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  <c r="AS858" s="3"/>
      <c r="AT858" s="3"/>
      <c r="AU858" s="3"/>
      <c r="AV858" s="3"/>
      <c r="AW858" s="3"/>
      <c r="AX858" s="3"/>
      <c r="AY858" s="3"/>
      <c r="AZ858" s="3"/>
      <c r="BA858" s="3"/>
      <c r="BB858" s="3"/>
      <c r="BC858" s="3"/>
      <c r="BD858" s="3"/>
      <c r="BE858" s="3"/>
      <c r="BF858" s="3"/>
      <c r="BG858" s="3"/>
      <c r="BH858" s="3"/>
      <c r="BI858" s="3"/>
      <c r="BJ858" s="3"/>
      <c r="BK858" s="3"/>
      <c r="BL858" s="3"/>
      <c r="BM858" s="55"/>
    </row>
    <row r="859" spans="1:65">
      <c r="A859" s="30"/>
      <c r="B859" s="3" t="s">
        <v>87</v>
      </c>
      <c r="C859" s="29"/>
      <c r="D859" s="13">
        <v>5.9743652263004335E-2</v>
      </c>
      <c r="E859" s="13">
        <v>0</v>
      </c>
      <c r="F859" s="13" t="s">
        <v>671</v>
      </c>
      <c r="G859" s="13" t="s">
        <v>671</v>
      </c>
      <c r="H859" s="13" t="s">
        <v>671</v>
      </c>
      <c r="I859" s="13">
        <v>0.30983866769659324</v>
      </c>
      <c r="J859" s="13">
        <v>0.19384095617317587</v>
      </c>
      <c r="K859" s="13">
        <v>7.0164641544562353E-2</v>
      </c>
      <c r="L859" s="13" t="s">
        <v>671</v>
      </c>
      <c r="M859" s="13" t="s">
        <v>671</v>
      </c>
      <c r="N859" s="13">
        <v>2.719641466102108E-2</v>
      </c>
      <c r="O859" s="13" t="s">
        <v>671</v>
      </c>
      <c r="P859" s="13">
        <v>0.17888543819998326</v>
      </c>
      <c r="Q859" s="13">
        <v>0</v>
      </c>
      <c r="R859" s="13" t="s">
        <v>671</v>
      </c>
      <c r="S859" s="13">
        <v>0.1945112393890418</v>
      </c>
      <c r="T859" s="13" t="s">
        <v>671</v>
      </c>
      <c r="U859" s="13">
        <v>0.11916871834484398</v>
      </c>
      <c r="V859" s="13">
        <v>0.18957489639729927</v>
      </c>
      <c r="W859" s="13" t="s">
        <v>671</v>
      </c>
      <c r="X859" s="13">
        <v>0.19876159799998083</v>
      </c>
      <c r="Y859" s="13">
        <v>9.6824583655185412E-2</v>
      </c>
      <c r="Z859" s="13">
        <v>0.23833743668968846</v>
      </c>
      <c r="AA859" s="15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  <c r="AR859" s="3"/>
      <c r="AS859" s="3"/>
      <c r="AT859" s="3"/>
      <c r="AU859" s="3"/>
      <c r="AV859" s="3"/>
      <c r="AW859" s="3"/>
      <c r="AX859" s="3"/>
      <c r="AY859" s="3"/>
      <c r="AZ859" s="3"/>
      <c r="BA859" s="3"/>
      <c r="BB859" s="3"/>
      <c r="BC859" s="3"/>
      <c r="BD859" s="3"/>
      <c r="BE859" s="3"/>
      <c r="BF859" s="3"/>
      <c r="BG859" s="3"/>
      <c r="BH859" s="3"/>
      <c r="BI859" s="3"/>
      <c r="BJ859" s="3"/>
      <c r="BK859" s="3"/>
      <c r="BL859" s="3"/>
      <c r="BM859" s="55"/>
    </row>
    <row r="860" spans="1:65">
      <c r="A860" s="30"/>
      <c r="B860" s="3" t="s">
        <v>275</v>
      </c>
      <c r="C860" s="29"/>
      <c r="D860" s="13">
        <v>-3.4320323014805587E-2</v>
      </c>
      <c r="E860" s="13">
        <v>0.41318977119784583</v>
      </c>
      <c r="F860" s="13" t="s">
        <v>671</v>
      </c>
      <c r="G860" s="13" t="s">
        <v>671</v>
      </c>
      <c r="H860" s="13" t="s">
        <v>671</v>
      </c>
      <c r="I860" s="13">
        <v>0.17765814266487157</v>
      </c>
      <c r="J860" s="13">
        <v>1.0491251682368761</v>
      </c>
      <c r="K860" s="13">
        <v>-8.1426648721400263E-2</v>
      </c>
      <c r="L860" s="13">
        <v>-0.15208613728129261</v>
      </c>
      <c r="M860" s="13" t="s">
        <v>671</v>
      </c>
      <c r="N860" s="13">
        <v>0.46971736204575953</v>
      </c>
      <c r="O860" s="13" t="s">
        <v>671</v>
      </c>
      <c r="P860" s="13">
        <v>-0.29340511440107708</v>
      </c>
      <c r="Q860" s="13">
        <v>0.41318977119784583</v>
      </c>
      <c r="R860" s="13" t="s">
        <v>671</v>
      </c>
      <c r="S860" s="13">
        <v>-3.4320323014805254E-2</v>
      </c>
      <c r="T860" s="13" t="s">
        <v>671</v>
      </c>
      <c r="U860" s="13">
        <v>-0.38761776581426688</v>
      </c>
      <c r="V860" s="13">
        <v>-0.12853297442799505</v>
      </c>
      <c r="W860" s="13" t="s">
        <v>671</v>
      </c>
      <c r="X860" s="13">
        <v>0.27187079407806114</v>
      </c>
      <c r="Y860" s="13">
        <v>-0.2462987886944823</v>
      </c>
      <c r="Z860" s="13">
        <v>-0.38761776581426688</v>
      </c>
      <c r="AA860" s="15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  <c r="AS860" s="3"/>
      <c r="AT860" s="3"/>
      <c r="AU860" s="3"/>
      <c r="AV860" s="3"/>
      <c r="AW860" s="3"/>
      <c r="AX860" s="3"/>
      <c r="AY860" s="3"/>
      <c r="AZ860" s="3"/>
      <c r="BA860" s="3"/>
      <c r="BB860" s="3"/>
      <c r="BC860" s="3"/>
      <c r="BD860" s="3"/>
      <c r="BE860" s="3"/>
      <c r="BF860" s="3"/>
      <c r="BG860" s="3"/>
      <c r="BH860" s="3"/>
      <c r="BI860" s="3"/>
      <c r="BJ860" s="3"/>
      <c r="BK860" s="3"/>
      <c r="BL860" s="3"/>
      <c r="BM860" s="55"/>
    </row>
    <row r="861" spans="1:65">
      <c r="A861" s="30"/>
      <c r="B861" s="46" t="s">
        <v>276</v>
      </c>
      <c r="C861" s="47"/>
      <c r="D861" s="45">
        <v>0.39</v>
      </c>
      <c r="E861" s="45">
        <v>1.25</v>
      </c>
      <c r="F861" s="45">
        <v>10.89</v>
      </c>
      <c r="G861" s="45">
        <v>0.67</v>
      </c>
      <c r="H861" s="45">
        <v>0.67</v>
      </c>
      <c r="I861" s="45">
        <v>1.25</v>
      </c>
      <c r="J861" s="45">
        <v>4.82</v>
      </c>
      <c r="K861" s="45">
        <v>0.19</v>
      </c>
      <c r="L861" s="45">
        <v>1.78</v>
      </c>
      <c r="M861" s="45">
        <v>0.67</v>
      </c>
      <c r="N861" s="45">
        <v>2.4500000000000002</v>
      </c>
      <c r="O861" s="45">
        <v>0.67</v>
      </c>
      <c r="P861" s="45">
        <v>0.67</v>
      </c>
      <c r="Q861" s="45">
        <v>2.2200000000000002</v>
      </c>
      <c r="R861" s="45">
        <v>0.67</v>
      </c>
      <c r="S861" s="45">
        <v>0.39</v>
      </c>
      <c r="T861" s="45">
        <v>0.67</v>
      </c>
      <c r="U861" s="45">
        <v>1.06</v>
      </c>
      <c r="V861" s="45">
        <v>0</v>
      </c>
      <c r="W861" s="45">
        <v>25.33</v>
      </c>
      <c r="X861" s="45">
        <v>1.64</v>
      </c>
      <c r="Y861" s="45">
        <v>0.48</v>
      </c>
      <c r="Z861" s="45">
        <v>1.06</v>
      </c>
      <c r="AA861" s="15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  <c r="AR861" s="3"/>
      <c r="AS861" s="3"/>
      <c r="AT861" s="3"/>
      <c r="AU861" s="3"/>
      <c r="AV861" s="3"/>
      <c r="AW861" s="3"/>
      <c r="AX861" s="3"/>
      <c r="AY861" s="3"/>
      <c r="AZ861" s="3"/>
      <c r="BA861" s="3"/>
      <c r="BB861" s="3"/>
      <c r="BC861" s="3"/>
      <c r="BD861" s="3"/>
      <c r="BE861" s="3"/>
      <c r="BF861" s="3"/>
      <c r="BG861" s="3"/>
      <c r="BH861" s="3"/>
      <c r="BI861" s="3"/>
      <c r="BJ861" s="3"/>
      <c r="BK861" s="3"/>
      <c r="BL861" s="3"/>
      <c r="BM861" s="55"/>
    </row>
    <row r="862" spans="1:65">
      <c r="B862" s="31"/>
      <c r="C862" s="20"/>
      <c r="D862" s="20"/>
      <c r="E862" s="20"/>
      <c r="F862" s="20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20"/>
      <c r="BM862" s="55"/>
    </row>
    <row r="863" spans="1:65" ht="15">
      <c r="B863" s="8" t="s">
        <v>529</v>
      </c>
      <c r="BM863" s="28" t="s">
        <v>278</v>
      </c>
    </row>
    <row r="864" spans="1:65" ht="15">
      <c r="A864" s="25" t="s">
        <v>62</v>
      </c>
      <c r="B864" s="18" t="s">
        <v>111</v>
      </c>
      <c r="C864" s="15" t="s">
        <v>112</v>
      </c>
      <c r="D864" s="16" t="s">
        <v>230</v>
      </c>
      <c r="E864" s="15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3"/>
      <c r="AS864" s="3"/>
      <c r="AT864" s="3"/>
      <c r="AU864" s="3"/>
      <c r="AV864" s="3"/>
      <c r="AW864" s="3"/>
      <c r="AX864" s="3"/>
      <c r="AY864" s="3"/>
      <c r="AZ864" s="3"/>
      <c r="BA864" s="3"/>
      <c r="BB864" s="3"/>
      <c r="BC864" s="3"/>
      <c r="BD864" s="3"/>
      <c r="BE864" s="3"/>
      <c r="BF864" s="3"/>
      <c r="BG864" s="3"/>
      <c r="BH864" s="3"/>
      <c r="BI864" s="3"/>
      <c r="BJ864" s="3"/>
      <c r="BK864" s="3"/>
      <c r="BL864" s="3"/>
      <c r="BM864" s="28">
        <v>1</v>
      </c>
    </row>
    <row r="865" spans="1:65">
      <c r="A865" s="30"/>
      <c r="B865" s="19" t="s">
        <v>231</v>
      </c>
      <c r="C865" s="9" t="s">
        <v>231</v>
      </c>
      <c r="D865" s="151" t="s">
        <v>239</v>
      </c>
      <c r="E865" s="15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  <c r="AR865" s="3"/>
      <c r="AS865" s="3"/>
      <c r="AT865" s="3"/>
      <c r="AU865" s="3"/>
      <c r="AV865" s="3"/>
      <c r="AW865" s="3"/>
      <c r="AX865" s="3"/>
      <c r="AY865" s="3"/>
      <c r="AZ865" s="3"/>
      <c r="BA865" s="3"/>
      <c r="BB865" s="3"/>
      <c r="BC865" s="3"/>
      <c r="BD865" s="3"/>
      <c r="BE865" s="3"/>
      <c r="BF865" s="3"/>
      <c r="BG865" s="3"/>
      <c r="BH865" s="3"/>
      <c r="BI865" s="3"/>
      <c r="BJ865" s="3"/>
      <c r="BK865" s="3"/>
      <c r="BL865" s="3"/>
      <c r="BM865" s="28" t="s">
        <v>1</v>
      </c>
    </row>
    <row r="866" spans="1:65">
      <c r="A866" s="30"/>
      <c r="B866" s="19"/>
      <c r="C866" s="9"/>
      <c r="D866" s="10" t="s">
        <v>279</v>
      </c>
      <c r="E866" s="15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  <c r="AS866" s="3"/>
      <c r="AT866" s="3"/>
      <c r="AU866" s="3"/>
      <c r="AV866" s="3"/>
      <c r="AW866" s="3"/>
      <c r="AX866" s="3"/>
      <c r="AY866" s="3"/>
      <c r="AZ866" s="3"/>
      <c r="BA866" s="3"/>
      <c r="BB866" s="3"/>
      <c r="BC866" s="3"/>
      <c r="BD866" s="3"/>
      <c r="BE866" s="3"/>
      <c r="BF866" s="3"/>
      <c r="BG866" s="3"/>
      <c r="BH866" s="3"/>
      <c r="BI866" s="3"/>
      <c r="BJ866" s="3"/>
      <c r="BK866" s="3"/>
      <c r="BL866" s="3"/>
      <c r="BM866" s="28">
        <v>3</v>
      </c>
    </row>
    <row r="867" spans="1:65">
      <c r="A867" s="30"/>
      <c r="B867" s="19"/>
      <c r="C867" s="9"/>
      <c r="D867" s="26" t="s">
        <v>117</v>
      </c>
      <c r="E867" s="15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3"/>
      <c r="AS867" s="3"/>
      <c r="AT867" s="3"/>
      <c r="AU867" s="3"/>
      <c r="AV867" s="3"/>
      <c r="AW867" s="3"/>
      <c r="AX867" s="3"/>
      <c r="AY867" s="3"/>
      <c r="AZ867" s="3"/>
      <c r="BA867" s="3"/>
      <c r="BB867" s="3"/>
      <c r="BC867" s="3"/>
      <c r="BD867" s="3"/>
      <c r="BE867" s="3"/>
      <c r="BF867" s="3"/>
      <c r="BG867" s="3"/>
      <c r="BH867" s="3"/>
      <c r="BI867" s="3"/>
      <c r="BJ867" s="3"/>
      <c r="BK867" s="3"/>
      <c r="BL867" s="3"/>
      <c r="BM867" s="28">
        <v>3</v>
      </c>
    </row>
    <row r="868" spans="1:65">
      <c r="A868" s="30"/>
      <c r="B868" s="18">
        <v>1</v>
      </c>
      <c r="C868" s="14">
        <v>1</v>
      </c>
      <c r="D868" s="225">
        <v>9.6500000000000002E-2</v>
      </c>
      <c r="E868" s="203"/>
      <c r="F868" s="204"/>
      <c r="G868" s="204"/>
      <c r="H868" s="204"/>
      <c r="I868" s="204"/>
      <c r="J868" s="204"/>
      <c r="K868" s="204"/>
      <c r="L868" s="204"/>
      <c r="M868" s="204"/>
      <c r="N868" s="204"/>
      <c r="O868" s="204"/>
      <c r="P868" s="204"/>
      <c r="Q868" s="204"/>
      <c r="R868" s="204"/>
      <c r="S868" s="204"/>
      <c r="T868" s="204"/>
      <c r="U868" s="204"/>
      <c r="V868" s="204"/>
      <c r="W868" s="204"/>
      <c r="X868" s="204"/>
      <c r="Y868" s="204"/>
      <c r="Z868" s="204"/>
      <c r="AA868" s="204"/>
      <c r="AB868" s="204"/>
      <c r="AC868" s="204"/>
      <c r="AD868" s="204"/>
      <c r="AE868" s="204"/>
      <c r="AF868" s="204"/>
      <c r="AG868" s="204"/>
      <c r="AH868" s="204"/>
      <c r="AI868" s="204"/>
      <c r="AJ868" s="204"/>
      <c r="AK868" s="204"/>
      <c r="AL868" s="204"/>
      <c r="AM868" s="204"/>
      <c r="AN868" s="204"/>
      <c r="AO868" s="204"/>
      <c r="AP868" s="204"/>
      <c r="AQ868" s="204"/>
      <c r="AR868" s="204"/>
      <c r="AS868" s="204"/>
      <c r="AT868" s="204"/>
      <c r="AU868" s="204"/>
      <c r="AV868" s="204"/>
      <c r="AW868" s="204"/>
      <c r="AX868" s="204"/>
      <c r="AY868" s="204"/>
      <c r="AZ868" s="204"/>
      <c r="BA868" s="204"/>
      <c r="BB868" s="204"/>
      <c r="BC868" s="204"/>
      <c r="BD868" s="204"/>
      <c r="BE868" s="204"/>
      <c r="BF868" s="204"/>
      <c r="BG868" s="204"/>
      <c r="BH868" s="204"/>
      <c r="BI868" s="204"/>
      <c r="BJ868" s="204"/>
      <c r="BK868" s="204"/>
      <c r="BL868" s="204"/>
      <c r="BM868" s="227">
        <v>1</v>
      </c>
    </row>
    <row r="869" spans="1:65">
      <c r="A869" s="30"/>
      <c r="B869" s="19">
        <v>1</v>
      </c>
      <c r="C869" s="9">
        <v>2</v>
      </c>
      <c r="D869" s="24">
        <v>0.1</v>
      </c>
      <c r="E869" s="203"/>
      <c r="F869" s="204"/>
      <c r="G869" s="204"/>
      <c r="H869" s="204"/>
      <c r="I869" s="204"/>
      <c r="J869" s="204"/>
      <c r="K869" s="204"/>
      <c r="L869" s="204"/>
      <c r="M869" s="204"/>
      <c r="N869" s="204"/>
      <c r="O869" s="204"/>
      <c r="P869" s="204"/>
      <c r="Q869" s="204"/>
      <c r="R869" s="204"/>
      <c r="S869" s="204"/>
      <c r="T869" s="204"/>
      <c r="U869" s="204"/>
      <c r="V869" s="204"/>
      <c r="W869" s="204"/>
      <c r="X869" s="204"/>
      <c r="Y869" s="204"/>
      <c r="Z869" s="204"/>
      <c r="AA869" s="204"/>
      <c r="AB869" s="204"/>
      <c r="AC869" s="204"/>
      <c r="AD869" s="204"/>
      <c r="AE869" s="204"/>
      <c r="AF869" s="204"/>
      <c r="AG869" s="204"/>
      <c r="AH869" s="204"/>
      <c r="AI869" s="204"/>
      <c r="AJ869" s="204"/>
      <c r="AK869" s="204"/>
      <c r="AL869" s="204"/>
      <c r="AM869" s="204"/>
      <c r="AN869" s="204"/>
      <c r="AO869" s="204"/>
      <c r="AP869" s="204"/>
      <c r="AQ869" s="204"/>
      <c r="AR869" s="204"/>
      <c r="AS869" s="204"/>
      <c r="AT869" s="204"/>
      <c r="AU869" s="204"/>
      <c r="AV869" s="204"/>
      <c r="AW869" s="204"/>
      <c r="AX869" s="204"/>
      <c r="AY869" s="204"/>
      <c r="AZ869" s="204"/>
      <c r="BA869" s="204"/>
      <c r="BB869" s="204"/>
      <c r="BC869" s="204"/>
      <c r="BD869" s="204"/>
      <c r="BE869" s="204"/>
      <c r="BF869" s="204"/>
      <c r="BG869" s="204"/>
      <c r="BH869" s="204"/>
      <c r="BI869" s="204"/>
      <c r="BJ869" s="204"/>
      <c r="BK869" s="204"/>
      <c r="BL869" s="204"/>
      <c r="BM869" s="227">
        <v>3</v>
      </c>
    </row>
    <row r="870" spans="1:65">
      <c r="A870" s="30"/>
      <c r="B870" s="19">
        <v>1</v>
      </c>
      <c r="C870" s="9">
        <v>3</v>
      </c>
      <c r="D870" s="24">
        <v>0.109</v>
      </c>
      <c r="E870" s="203"/>
      <c r="F870" s="204"/>
      <c r="G870" s="204"/>
      <c r="H870" s="204"/>
      <c r="I870" s="204"/>
      <c r="J870" s="204"/>
      <c r="K870" s="204"/>
      <c r="L870" s="204"/>
      <c r="M870" s="204"/>
      <c r="N870" s="204"/>
      <c r="O870" s="204"/>
      <c r="P870" s="204"/>
      <c r="Q870" s="204"/>
      <c r="R870" s="204"/>
      <c r="S870" s="204"/>
      <c r="T870" s="204"/>
      <c r="U870" s="204"/>
      <c r="V870" s="204"/>
      <c r="W870" s="204"/>
      <c r="X870" s="204"/>
      <c r="Y870" s="204"/>
      <c r="Z870" s="204"/>
      <c r="AA870" s="204"/>
      <c r="AB870" s="204"/>
      <c r="AC870" s="204"/>
      <c r="AD870" s="204"/>
      <c r="AE870" s="204"/>
      <c r="AF870" s="204"/>
      <c r="AG870" s="204"/>
      <c r="AH870" s="204"/>
      <c r="AI870" s="204"/>
      <c r="AJ870" s="204"/>
      <c r="AK870" s="204"/>
      <c r="AL870" s="204"/>
      <c r="AM870" s="204"/>
      <c r="AN870" s="204"/>
      <c r="AO870" s="204"/>
      <c r="AP870" s="204"/>
      <c r="AQ870" s="204"/>
      <c r="AR870" s="204"/>
      <c r="AS870" s="204"/>
      <c r="AT870" s="204"/>
      <c r="AU870" s="204"/>
      <c r="AV870" s="204"/>
      <c r="AW870" s="204"/>
      <c r="AX870" s="204"/>
      <c r="AY870" s="204"/>
      <c r="AZ870" s="204"/>
      <c r="BA870" s="204"/>
      <c r="BB870" s="204"/>
      <c r="BC870" s="204"/>
      <c r="BD870" s="204"/>
      <c r="BE870" s="204"/>
      <c r="BF870" s="204"/>
      <c r="BG870" s="204"/>
      <c r="BH870" s="204"/>
      <c r="BI870" s="204"/>
      <c r="BJ870" s="204"/>
      <c r="BK870" s="204"/>
      <c r="BL870" s="204"/>
      <c r="BM870" s="227">
        <v>16</v>
      </c>
    </row>
    <row r="871" spans="1:65">
      <c r="A871" s="30"/>
      <c r="B871" s="19">
        <v>1</v>
      </c>
      <c r="C871" s="9">
        <v>4</v>
      </c>
      <c r="D871" s="24">
        <v>9.8500000000000004E-2</v>
      </c>
      <c r="E871" s="203"/>
      <c r="F871" s="204"/>
      <c r="G871" s="204"/>
      <c r="H871" s="204"/>
      <c r="I871" s="204"/>
      <c r="J871" s="204"/>
      <c r="K871" s="204"/>
      <c r="L871" s="204"/>
      <c r="M871" s="204"/>
      <c r="N871" s="204"/>
      <c r="O871" s="204"/>
      <c r="P871" s="204"/>
      <c r="Q871" s="204"/>
      <c r="R871" s="204"/>
      <c r="S871" s="204"/>
      <c r="T871" s="204"/>
      <c r="U871" s="204"/>
      <c r="V871" s="204"/>
      <c r="W871" s="204"/>
      <c r="X871" s="204"/>
      <c r="Y871" s="204"/>
      <c r="Z871" s="204"/>
      <c r="AA871" s="204"/>
      <c r="AB871" s="204"/>
      <c r="AC871" s="204"/>
      <c r="AD871" s="204"/>
      <c r="AE871" s="204"/>
      <c r="AF871" s="204"/>
      <c r="AG871" s="204"/>
      <c r="AH871" s="204"/>
      <c r="AI871" s="204"/>
      <c r="AJ871" s="204"/>
      <c r="AK871" s="204"/>
      <c r="AL871" s="204"/>
      <c r="AM871" s="204"/>
      <c r="AN871" s="204"/>
      <c r="AO871" s="204"/>
      <c r="AP871" s="204"/>
      <c r="AQ871" s="204"/>
      <c r="AR871" s="204"/>
      <c r="AS871" s="204"/>
      <c r="AT871" s="204"/>
      <c r="AU871" s="204"/>
      <c r="AV871" s="204"/>
      <c r="AW871" s="204"/>
      <c r="AX871" s="204"/>
      <c r="AY871" s="204"/>
      <c r="AZ871" s="204"/>
      <c r="BA871" s="204"/>
      <c r="BB871" s="204"/>
      <c r="BC871" s="204"/>
      <c r="BD871" s="204"/>
      <c r="BE871" s="204"/>
      <c r="BF871" s="204"/>
      <c r="BG871" s="204"/>
      <c r="BH871" s="204"/>
      <c r="BI871" s="204"/>
      <c r="BJ871" s="204"/>
      <c r="BK871" s="204"/>
      <c r="BL871" s="204"/>
      <c r="BM871" s="227">
        <v>9.9416666666666695E-2</v>
      </c>
    </row>
    <row r="872" spans="1:65">
      <c r="A872" s="30"/>
      <c r="B872" s="19">
        <v>1</v>
      </c>
      <c r="C872" s="9">
        <v>5</v>
      </c>
      <c r="D872" s="24">
        <v>9.5500000000000002E-2</v>
      </c>
      <c r="E872" s="203"/>
      <c r="F872" s="204"/>
      <c r="G872" s="204"/>
      <c r="H872" s="204"/>
      <c r="I872" s="204"/>
      <c r="J872" s="204"/>
      <c r="K872" s="204"/>
      <c r="L872" s="204"/>
      <c r="M872" s="204"/>
      <c r="N872" s="204"/>
      <c r="O872" s="204"/>
      <c r="P872" s="204"/>
      <c r="Q872" s="204"/>
      <c r="R872" s="204"/>
      <c r="S872" s="204"/>
      <c r="T872" s="204"/>
      <c r="U872" s="204"/>
      <c r="V872" s="204"/>
      <c r="W872" s="204"/>
      <c r="X872" s="204"/>
      <c r="Y872" s="204"/>
      <c r="Z872" s="204"/>
      <c r="AA872" s="204"/>
      <c r="AB872" s="204"/>
      <c r="AC872" s="204"/>
      <c r="AD872" s="204"/>
      <c r="AE872" s="204"/>
      <c r="AF872" s="204"/>
      <c r="AG872" s="204"/>
      <c r="AH872" s="204"/>
      <c r="AI872" s="204"/>
      <c r="AJ872" s="204"/>
      <c r="AK872" s="204"/>
      <c r="AL872" s="204"/>
      <c r="AM872" s="204"/>
      <c r="AN872" s="204"/>
      <c r="AO872" s="204"/>
      <c r="AP872" s="204"/>
      <c r="AQ872" s="204"/>
      <c r="AR872" s="204"/>
      <c r="AS872" s="204"/>
      <c r="AT872" s="204"/>
      <c r="AU872" s="204"/>
      <c r="AV872" s="204"/>
      <c r="AW872" s="204"/>
      <c r="AX872" s="204"/>
      <c r="AY872" s="204"/>
      <c r="AZ872" s="204"/>
      <c r="BA872" s="204"/>
      <c r="BB872" s="204"/>
      <c r="BC872" s="204"/>
      <c r="BD872" s="204"/>
      <c r="BE872" s="204"/>
      <c r="BF872" s="204"/>
      <c r="BG872" s="204"/>
      <c r="BH872" s="204"/>
      <c r="BI872" s="204"/>
      <c r="BJ872" s="204"/>
      <c r="BK872" s="204"/>
      <c r="BL872" s="204"/>
      <c r="BM872" s="227">
        <v>9</v>
      </c>
    </row>
    <row r="873" spans="1:65">
      <c r="A873" s="30"/>
      <c r="B873" s="19">
        <v>1</v>
      </c>
      <c r="C873" s="9">
        <v>6</v>
      </c>
      <c r="D873" s="24">
        <v>9.7000000000000003E-2</v>
      </c>
      <c r="E873" s="203"/>
      <c r="F873" s="204"/>
      <c r="G873" s="204"/>
      <c r="H873" s="204"/>
      <c r="I873" s="204"/>
      <c r="J873" s="204"/>
      <c r="K873" s="204"/>
      <c r="L873" s="204"/>
      <c r="M873" s="204"/>
      <c r="N873" s="204"/>
      <c r="O873" s="204"/>
      <c r="P873" s="204"/>
      <c r="Q873" s="204"/>
      <c r="R873" s="204"/>
      <c r="S873" s="204"/>
      <c r="T873" s="204"/>
      <c r="U873" s="204"/>
      <c r="V873" s="204"/>
      <c r="W873" s="204"/>
      <c r="X873" s="204"/>
      <c r="Y873" s="204"/>
      <c r="Z873" s="204"/>
      <c r="AA873" s="204"/>
      <c r="AB873" s="204"/>
      <c r="AC873" s="204"/>
      <c r="AD873" s="204"/>
      <c r="AE873" s="204"/>
      <c r="AF873" s="204"/>
      <c r="AG873" s="204"/>
      <c r="AH873" s="204"/>
      <c r="AI873" s="204"/>
      <c r="AJ873" s="204"/>
      <c r="AK873" s="204"/>
      <c r="AL873" s="204"/>
      <c r="AM873" s="204"/>
      <c r="AN873" s="204"/>
      <c r="AO873" s="204"/>
      <c r="AP873" s="204"/>
      <c r="AQ873" s="204"/>
      <c r="AR873" s="204"/>
      <c r="AS873" s="204"/>
      <c r="AT873" s="204"/>
      <c r="AU873" s="204"/>
      <c r="AV873" s="204"/>
      <c r="AW873" s="204"/>
      <c r="AX873" s="204"/>
      <c r="AY873" s="204"/>
      <c r="AZ873" s="204"/>
      <c r="BA873" s="204"/>
      <c r="BB873" s="204"/>
      <c r="BC873" s="204"/>
      <c r="BD873" s="204"/>
      <c r="BE873" s="204"/>
      <c r="BF873" s="204"/>
      <c r="BG873" s="204"/>
      <c r="BH873" s="204"/>
      <c r="BI873" s="204"/>
      <c r="BJ873" s="204"/>
      <c r="BK873" s="204"/>
      <c r="BL873" s="204"/>
      <c r="BM873" s="56"/>
    </row>
    <row r="874" spans="1:65">
      <c r="A874" s="30"/>
      <c r="B874" s="20" t="s">
        <v>272</v>
      </c>
      <c r="C874" s="12"/>
      <c r="D874" s="229">
        <v>9.9416666666666667E-2</v>
      </c>
      <c r="E874" s="203"/>
      <c r="F874" s="204"/>
      <c r="G874" s="204"/>
      <c r="H874" s="204"/>
      <c r="I874" s="204"/>
      <c r="J874" s="204"/>
      <c r="K874" s="204"/>
      <c r="L874" s="204"/>
      <c r="M874" s="204"/>
      <c r="N874" s="204"/>
      <c r="O874" s="204"/>
      <c r="P874" s="204"/>
      <c r="Q874" s="204"/>
      <c r="R874" s="204"/>
      <c r="S874" s="204"/>
      <c r="T874" s="204"/>
      <c r="U874" s="204"/>
      <c r="V874" s="204"/>
      <c r="W874" s="204"/>
      <c r="X874" s="204"/>
      <c r="Y874" s="204"/>
      <c r="Z874" s="204"/>
      <c r="AA874" s="204"/>
      <c r="AB874" s="204"/>
      <c r="AC874" s="204"/>
      <c r="AD874" s="204"/>
      <c r="AE874" s="204"/>
      <c r="AF874" s="204"/>
      <c r="AG874" s="204"/>
      <c r="AH874" s="204"/>
      <c r="AI874" s="204"/>
      <c r="AJ874" s="204"/>
      <c r="AK874" s="204"/>
      <c r="AL874" s="204"/>
      <c r="AM874" s="204"/>
      <c r="AN874" s="204"/>
      <c r="AO874" s="204"/>
      <c r="AP874" s="204"/>
      <c r="AQ874" s="204"/>
      <c r="AR874" s="204"/>
      <c r="AS874" s="204"/>
      <c r="AT874" s="204"/>
      <c r="AU874" s="204"/>
      <c r="AV874" s="204"/>
      <c r="AW874" s="204"/>
      <c r="AX874" s="204"/>
      <c r="AY874" s="204"/>
      <c r="AZ874" s="204"/>
      <c r="BA874" s="204"/>
      <c r="BB874" s="204"/>
      <c r="BC874" s="204"/>
      <c r="BD874" s="204"/>
      <c r="BE874" s="204"/>
      <c r="BF874" s="204"/>
      <c r="BG874" s="204"/>
      <c r="BH874" s="204"/>
      <c r="BI874" s="204"/>
      <c r="BJ874" s="204"/>
      <c r="BK874" s="204"/>
      <c r="BL874" s="204"/>
      <c r="BM874" s="56"/>
    </row>
    <row r="875" spans="1:65">
      <c r="A875" s="30"/>
      <c r="B875" s="3" t="s">
        <v>273</v>
      </c>
      <c r="C875" s="29"/>
      <c r="D875" s="24">
        <v>9.7750000000000004E-2</v>
      </c>
      <c r="E875" s="203"/>
      <c r="F875" s="204"/>
      <c r="G875" s="204"/>
      <c r="H875" s="204"/>
      <c r="I875" s="204"/>
      <c r="J875" s="204"/>
      <c r="K875" s="204"/>
      <c r="L875" s="204"/>
      <c r="M875" s="204"/>
      <c r="N875" s="204"/>
      <c r="O875" s="204"/>
      <c r="P875" s="204"/>
      <c r="Q875" s="204"/>
      <c r="R875" s="204"/>
      <c r="S875" s="204"/>
      <c r="T875" s="204"/>
      <c r="U875" s="204"/>
      <c r="V875" s="204"/>
      <c r="W875" s="204"/>
      <c r="X875" s="204"/>
      <c r="Y875" s="204"/>
      <c r="Z875" s="204"/>
      <c r="AA875" s="204"/>
      <c r="AB875" s="204"/>
      <c r="AC875" s="204"/>
      <c r="AD875" s="204"/>
      <c r="AE875" s="204"/>
      <c r="AF875" s="204"/>
      <c r="AG875" s="204"/>
      <c r="AH875" s="204"/>
      <c r="AI875" s="204"/>
      <c r="AJ875" s="204"/>
      <c r="AK875" s="204"/>
      <c r="AL875" s="204"/>
      <c r="AM875" s="204"/>
      <c r="AN875" s="204"/>
      <c r="AO875" s="204"/>
      <c r="AP875" s="204"/>
      <c r="AQ875" s="204"/>
      <c r="AR875" s="204"/>
      <c r="AS875" s="204"/>
      <c r="AT875" s="204"/>
      <c r="AU875" s="204"/>
      <c r="AV875" s="204"/>
      <c r="AW875" s="204"/>
      <c r="AX875" s="204"/>
      <c r="AY875" s="204"/>
      <c r="AZ875" s="204"/>
      <c r="BA875" s="204"/>
      <c r="BB875" s="204"/>
      <c r="BC875" s="204"/>
      <c r="BD875" s="204"/>
      <c r="BE875" s="204"/>
      <c r="BF875" s="204"/>
      <c r="BG875" s="204"/>
      <c r="BH875" s="204"/>
      <c r="BI875" s="204"/>
      <c r="BJ875" s="204"/>
      <c r="BK875" s="204"/>
      <c r="BL875" s="204"/>
      <c r="BM875" s="56"/>
    </row>
    <row r="876" spans="1:65">
      <c r="A876" s="30"/>
      <c r="B876" s="3" t="s">
        <v>274</v>
      </c>
      <c r="C876" s="29"/>
      <c r="D876" s="24">
        <v>4.9539546492339487E-3</v>
      </c>
      <c r="E876" s="203"/>
      <c r="F876" s="204"/>
      <c r="G876" s="204"/>
      <c r="H876" s="204"/>
      <c r="I876" s="204"/>
      <c r="J876" s="204"/>
      <c r="K876" s="204"/>
      <c r="L876" s="204"/>
      <c r="M876" s="204"/>
      <c r="N876" s="204"/>
      <c r="O876" s="204"/>
      <c r="P876" s="204"/>
      <c r="Q876" s="204"/>
      <c r="R876" s="204"/>
      <c r="S876" s="204"/>
      <c r="T876" s="204"/>
      <c r="U876" s="204"/>
      <c r="V876" s="204"/>
      <c r="W876" s="204"/>
      <c r="X876" s="204"/>
      <c r="Y876" s="204"/>
      <c r="Z876" s="204"/>
      <c r="AA876" s="204"/>
      <c r="AB876" s="204"/>
      <c r="AC876" s="204"/>
      <c r="AD876" s="204"/>
      <c r="AE876" s="204"/>
      <c r="AF876" s="204"/>
      <c r="AG876" s="204"/>
      <c r="AH876" s="204"/>
      <c r="AI876" s="204"/>
      <c r="AJ876" s="204"/>
      <c r="AK876" s="204"/>
      <c r="AL876" s="204"/>
      <c r="AM876" s="204"/>
      <c r="AN876" s="204"/>
      <c r="AO876" s="204"/>
      <c r="AP876" s="204"/>
      <c r="AQ876" s="204"/>
      <c r="AR876" s="204"/>
      <c r="AS876" s="204"/>
      <c r="AT876" s="204"/>
      <c r="AU876" s="204"/>
      <c r="AV876" s="204"/>
      <c r="AW876" s="204"/>
      <c r="AX876" s="204"/>
      <c r="AY876" s="204"/>
      <c r="AZ876" s="204"/>
      <c r="BA876" s="204"/>
      <c r="BB876" s="204"/>
      <c r="BC876" s="204"/>
      <c r="BD876" s="204"/>
      <c r="BE876" s="204"/>
      <c r="BF876" s="204"/>
      <c r="BG876" s="204"/>
      <c r="BH876" s="204"/>
      <c r="BI876" s="204"/>
      <c r="BJ876" s="204"/>
      <c r="BK876" s="204"/>
      <c r="BL876" s="204"/>
      <c r="BM876" s="56"/>
    </row>
    <row r="877" spans="1:65">
      <c r="A877" s="30"/>
      <c r="B877" s="3" t="s">
        <v>87</v>
      </c>
      <c r="C877" s="29"/>
      <c r="D877" s="13">
        <v>4.9830222791959249E-2</v>
      </c>
      <c r="E877" s="15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  <c r="AR877" s="3"/>
      <c r="AS877" s="3"/>
      <c r="AT877" s="3"/>
      <c r="AU877" s="3"/>
      <c r="AV877" s="3"/>
      <c r="AW877" s="3"/>
      <c r="AX877" s="3"/>
      <c r="AY877" s="3"/>
      <c r="AZ877" s="3"/>
      <c r="BA877" s="3"/>
      <c r="BB877" s="3"/>
      <c r="BC877" s="3"/>
      <c r="BD877" s="3"/>
      <c r="BE877" s="3"/>
      <c r="BF877" s="3"/>
      <c r="BG877" s="3"/>
      <c r="BH877" s="3"/>
      <c r="BI877" s="3"/>
      <c r="BJ877" s="3"/>
      <c r="BK877" s="3"/>
      <c r="BL877" s="3"/>
      <c r="BM877" s="55"/>
    </row>
    <row r="878" spans="1:65">
      <c r="A878" s="30"/>
      <c r="B878" s="3" t="s">
        <v>275</v>
      </c>
      <c r="C878" s="29"/>
      <c r="D878" s="13">
        <v>-3.3306690738754696E-16</v>
      </c>
      <c r="E878" s="15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  <c r="AR878" s="3"/>
      <c r="AS878" s="3"/>
      <c r="AT878" s="3"/>
      <c r="AU878" s="3"/>
      <c r="AV878" s="3"/>
      <c r="AW878" s="3"/>
      <c r="AX878" s="3"/>
      <c r="AY878" s="3"/>
      <c r="AZ878" s="3"/>
      <c r="BA878" s="3"/>
      <c r="BB878" s="3"/>
      <c r="BC878" s="3"/>
      <c r="BD878" s="3"/>
      <c r="BE878" s="3"/>
      <c r="BF878" s="3"/>
      <c r="BG878" s="3"/>
      <c r="BH878" s="3"/>
      <c r="BI878" s="3"/>
      <c r="BJ878" s="3"/>
      <c r="BK878" s="3"/>
      <c r="BL878" s="3"/>
      <c r="BM878" s="55"/>
    </row>
    <row r="879" spans="1:65">
      <c r="A879" s="30"/>
      <c r="B879" s="46" t="s">
        <v>276</v>
      </c>
      <c r="C879" s="47"/>
      <c r="D879" s="45" t="s">
        <v>277</v>
      </c>
      <c r="E879" s="15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3"/>
      <c r="AS879" s="3"/>
      <c r="AT879" s="3"/>
      <c r="AU879" s="3"/>
      <c r="AV879" s="3"/>
      <c r="AW879" s="3"/>
      <c r="AX879" s="3"/>
      <c r="AY879" s="3"/>
      <c r="AZ879" s="3"/>
      <c r="BA879" s="3"/>
      <c r="BB879" s="3"/>
      <c r="BC879" s="3"/>
      <c r="BD879" s="3"/>
      <c r="BE879" s="3"/>
      <c r="BF879" s="3"/>
      <c r="BG879" s="3"/>
      <c r="BH879" s="3"/>
      <c r="BI879" s="3"/>
      <c r="BJ879" s="3"/>
      <c r="BK879" s="3"/>
      <c r="BL879" s="3"/>
      <c r="BM879" s="55"/>
    </row>
    <row r="880" spans="1:65">
      <c r="B880" s="31"/>
      <c r="C880" s="20"/>
      <c r="D880" s="20"/>
      <c r="BM880" s="55"/>
    </row>
    <row r="881" spans="1:65" ht="15">
      <c r="B881" s="8" t="s">
        <v>530</v>
      </c>
      <c r="BM881" s="28" t="s">
        <v>67</v>
      </c>
    </row>
    <row r="882" spans="1:65" ht="15">
      <c r="A882" s="25" t="s">
        <v>12</v>
      </c>
      <c r="B882" s="18" t="s">
        <v>111</v>
      </c>
      <c r="C882" s="15" t="s">
        <v>112</v>
      </c>
      <c r="D882" s="16" t="s">
        <v>230</v>
      </c>
      <c r="E882" s="17" t="s">
        <v>230</v>
      </c>
      <c r="F882" s="17" t="s">
        <v>230</v>
      </c>
      <c r="G882" s="17" t="s">
        <v>230</v>
      </c>
      <c r="H882" s="17" t="s">
        <v>230</v>
      </c>
      <c r="I882" s="17" t="s">
        <v>230</v>
      </c>
      <c r="J882" s="17" t="s">
        <v>230</v>
      </c>
      <c r="K882" s="17" t="s">
        <v>230</v>
      </c>
      <c r="L882" s="15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  <c r="AR882" s="3"/>
      <c r="AS882" s="3"/>
      <c r="AT882" s="3"/>
      <c r="AU882" s="3"/>
      <c r="AV882" s="3"/>
      <c r="AW882" s="3"/>
      <c r="AX882" s="3"/>
      <c r="AY882" s="3"/>
      <c r="AZ882" s="3"/>
      <c r="BA882" s="3"/>
      <c r="BB882" s="3"/>
      <c r="BC882" s="3"/>
      <c r="BD882" s="3"/>
      <c r="BE882" s="3"/>
      <c r="BF882" s="3"/>
      <c r="BG882" s="3"/>
      <c r="BH882" s="3"/>
      <c r="BI882" s="3"/>
      <c r="BJ882" s="3"/>
      <c r="BK882" s="3"/>
      <c r="BL882" s="3"/>
      <c r="BM882" s="28">
        <v>1</v>
      </c>
    </row>
    <row r="883" spans="1:65">
      <c r="A883" s="30"/>
      <c r="B883" s="19" t="s">
        <v>231</v>
      </c>
      <c r="C883" s="9" t="s">
        <v>231</v>
      </c>
      <c r="D883" s="151" t="s">
        <v>234</v>
      </c>
      <c r="E883" s="152" t="s">
        <v>239</v>
      </c>
      <c r="F883" s="152" t="s">
        <v>240</v>
      </c>
      <c r="G883" s="152" t="s">
        <v>242</v>
      </c>
      <c r="H883" s="152" t="s">
        <v>244</v>
      </c>
      <c r="I883" s="152" t="s">
        <v>246</v>
      </c>
      <c r="J883" s="152" t="s">
        <v>248</v>
      </c>
      <c r="K883" s="152" t="s">
        <v>251</v>
      </c>
      <c r="L883" s="15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  <c r="AR883" s="3"/>
      <c r="AS883" s="3"/>
      <c r="AT883" s="3"/>
      <c r="AU883" s="3"/>
      <c r="AV883" s="3"/>
      <c r="AW883" s="3"/>
      <c r="AX883" s="3"/>
      <c r="AY883" s="3"/>
      <c r="AZ883" s="3"/>
      <c r="BA883" s="3"/>
      <c r="BB883" s="3"/>
      <c r="BC883" s="3"/>
      <c r="BD883" s="3"/>
      <c r="BE883" s="3"/>
      <c r="BF883" s="3"/>
      <c r="BG883" s="3"/>
      <c r="BH883" s="3"/>
      <c r="BI883" s="3"/>
      <c r="BJ883" s="3"/>
      <c r="BK883" s="3"/>
      <c r="BL883" s="3"/>
      <c r="BM883" s="28" t="s">
        <v>3</v>
      </c>
    </row>
    <row r="884" spans="1:65">
      <c r="A884" s="30"/>
      <c r="B884" s="19"/>
      <c r="C884" s="9"/>
      <c r="D884" s="10" t="s">
        <v>279</v>
      </c>
      <c r="E884" s="11" t="s">
        <v>279</v>
      </c>
      <c r="F884" s="11" t="s">
        <v>279</v>
      </c>
      <c r="G884" s="11" t="s">
        <v>279</v>
      </c>
      <c r="H884" s="11" t="s">
        <v>279</v>
      </c>
      <c r="I884" s="11" t="s">
        <v>279</v>
      </c>
      <c r="J884" s="11" t="s">
        <v>282</v>
      </c>
      <c r="K884" s="11" t="s">
        <v>279</v>
      </c>
      <c r="L884" s="15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  <c r="AS884" s="3"/>
      <c r="AT884" s="3"/>
      <c r="AU884" s="3"/>
      <c r="AV884" s="3"/>
      <c r="AW884" s="3"/>
      <c r="AX884" s="3"/>
      <c r="AY884" s="3"/>
      <c r="AZ884" s="3"/>
      <c r="BA884" s="3"/>
      <c r="BB884" s="3"/>
      <c r="BC884" s="3"/>
      <c r="BD884" s="3"/>
      <c r="BE884" s="3"/>
      <c r="BF884" s="3"/>
      <c r="BG884" s="3"/>
      <c r="BH884" s="3"/>
      <c r="BI884" s="3"/>
      <c r="BJ884" s="3"/>
      <c r="BK884" s="3"/>
      <c r="BL884" s="3"/>
      <c r="BM884" s="28">
        <v>2</v>
      </c>
    </row>
    <row r="885" spans="1:65">
      <c r="A885" s="30"/>
      <c r="B885" s="19"/>
      <c r="C885" s="9"/>
      <c r="D885" s="26" t="s">
        <v>292</v>
      </c>
      <c r="E885" s="26" t="s">
        <v>117</v>
      </c>
      <c r="F885" s="26" t="s">
        <v>269</v>
      </c>
      <c r="G885" s="26" t="s">
        <v>291</v>
      </c>
      <c r="H885" s="26" t="s">
        <v>117</v>
      </c>
      <c r="I885" s="26" t="s">
        <v>293</v>
      </c>
      <c r="J885" s="26" t="s">
        <v>291</v>
      </c>
      <c r="K885" s="26" t="s">
        <v>295</v>
      </c>
      <c r="L885" s="15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  <c r="AS885" s="3"/>
      <c r="AT885" s="3"/>
      <c r="AU885" s="3"/>
      <c r="AV885" s="3"/>
      <c r="AW885" s="3"/>
      <c r="AX885" s="3"/>
      <c r="AY885" s="3"/>
      <c r="AZ885" s="3"/>
      <c r="BA885" s="3"/>
      <c r="BB885" s="3"/>
      <c r="BC885" s="3"/>
      <c r="BD885" s="3"/>
      <c r="BE885" s="3"/>
      <c r="BF885" s="3"/>
      <c r="BG885" s="3"/>
      <c r="BH885" s="3"/>
      <c r="BI885" s="3"/>
      <c r="BJ885" s="3"/>
      <c r="BK885" s="3"/>
      <c r="BL885" s="3"/>
      <c r="BM885" s="28">
        <v>3</v>
      </c>
    </row>
    <row r="886" spans="1:65">
      <c r="A886" s="30"/>
      <c r="B886" s="18">
        <v>1</v>
      </c>
      <c r="C886" s="14">
        <v>1</v>
      </c>
      <c r="D886" s="22">
        <v>1.79</v>
      </c>
      <c r="E886" s="22">
        <v>1.5</v>
      </c>
      <c r="F886" s="22">
        <v>1.57</v>
      </c>
      <c r="G886" s="22">
        <v>1.627</v>
      </c>
      <c r="H886" s="22">
        <v>1.87</v>
      </c>
      <c r="I886" s="22">
        <v>1.67</v>
      </c>
      <c r="J886" s="147">
        <v>2</v>
      </c>
      <c r="K886" s="22">
        <v>1.67</v>
      </c>
      <c r="L886" s="15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  <c r="AS886" s="3"/>
      <c r="AT886" s="3"/>
      <c r="AU886" s="3"/>
      <c r="AV886" s="3"/>
      <c r="AW886" s="3"/>
      <c r="AX886" s="3"/>
      <c r="AY886" s="3"/>
      <c r="AZ886" s="3"/>
      <c r="BA886" s="3"/>
      <c r="BB886" s="3"/>
      <c r="BC886" s="3"/>
      <c r="BD886" s="3"/>
      <c r="BE886" s="3"/>
      <c r="BF886" s="3"/>
      <c r="BG886" s="3"/>
      <c r="BH886" s="3"/>
      <c r="BI886" s="3"/>
      <c r="BJ886" s="3"/>
      <c r="BK886" s="3"/>
      <c r="BL886" s="3"/>
      <c r="BM886" s="28">
        <v>1</v>
      </c>
    </row>
    <row r="887" spans="1:65">
      <c r="A887" s="30"/>
      <c r="B887" s="19">
        <v>1</v>
      </c>
      <c r="C887" s="9">
        <v>2</v>
      </c>
      <c r="D887" s="11">
        <v>1.72</v>
      </c>
      <c r="E887" s="11">
        <v>1.4</v>
      </c>
      <c r="F887" s="11">
        <v>1.57</v>
      </c>
      <c r="G887" s="11">
        <v>1.617</v>
      </c>
      <c r="H887" s="11">
        <v>1.88</v>
      </c>
      <c r="I887" s="11">
        <v>1.69</v>
      </c>
      <c r="J887" s="148">
        <v>2.2000000000000002</v>
      </c>
      <c r="K887" s="11">
        <v>1.6</v>
      </c>
      <c r="L887" s="15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  <c r="AS887" s="3"/>
      <c r="AT887" s="3"/>
      <c r="AU887" s="3"/>
      <c r="AV887" s="3"/>
      <c r="AW887" s="3"/>
      <c r="AX887" s="3"/>
      <c r="AY887" s="3"/>
      <c r="AZ887" s="3"/>
      <c r="BA887" s="3"/>
      <c r="BB887" s="3"/>
      <c r="BC887" s="3"/>
      <c r="BD887" s="3"/>
      <c r="BE887" s="3"/>
      <c r="BF887" s="3"/>
      <c r="BG887" s="3"/>
      <c r="BH887" s="3"/>
      <c r="BI887" s="3"/>
      <c r="BJ887" s="3"/>
      <c r="BK887" s="3"/>
      <c r="BL887" s="3"/>
      <c r="BM887" s="28">
        <v>18</v>
      </c>
    </row>
    <row r="888" spans="1:65">
      <c r="A888" s="30"/>
      <c r="B888" s="19">
        <v>1</v>
      </c>
      <c r="C888" s="9">
        <v>3</v>
      </c>
      <c r="D888" s="149">
        <v>1.68</v>
      </c>
      <c r="E888" s="11">
        <v>1.5</v>
      </c>
      <c r="F888" s="11">
        <v>1.49</v>
      </c>
      <c r="G888" s="11">
        <v>1.6319999999999999</v>
      </c>
      <c r="H888" s="11">
        <v>1.89</v>
      </c>
      <c r="I888" s="11">
        <v>1.55</v>
      </c>
      <c r="J888" s="148">
        <v>2.1</v>
      </c>
      <c r="K888" s="11">
        <v>1.63</v>
      </c>
      <c r="L888" s="15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3"/>
      <c r="AS888" s="3"/>
      <c r="AT888" s="3"/>
      <c r="AU888" s="3"/>
      <c r="AV888" s="3"/>
      <c r="AW888" s="3"/>
      <c r="AX888" s="3"/>
      <c r="AY888" s="3"/>
      <c r="AZ888" s="3"/>
      <c r="BA888" s="3"/>
      <c r="BB888" s="3"/>
      <c r="BC888" s="3"/>
      <c r="BD888" s="3"/>
      <c r="BE888" s="3"/>
      <c r="BF888" s="3"/>
      <c r="BG888" s="3"/>
      <c r="BH888" s="3"/>
      <c r="BI888" s="3"/>
      <c r="BJ888" s="3"/>
      <c r="BK888" s="3"/>
      <c r="BL888" s="3"/>
      <c r="BM888" s="28">
        <v>16</v>
      </c>
    </row>
    <row r="889" spans="1:65">
      <c r="A889" s="30"/>
      <c r="B889" s="19">
        <v>1</v>
      </c>
      <c r="C889" s="9">
        <v>4</v>
      </c>
      <c r="D889" s="11">
        <v>1.79</v>
      </c>
      <c r="E889" s="11">
        <v>1.4</v>
      </c>
      <c r="F889" s="11">
        <v>1.52</v>
      </c>
      <c r="G889" s="11">
        <v>1.6259999999999999</v>
      </c>
      <c r="H889" s="11">
        <v>1.9800000000000002</v>
      </c>
      <c r="I889" s="11">
        <v>1.54</v>
      </c>
      <c r="J889" s="148">
        <v>2.1</v>
      </c>
      <c r="K889" s="11">
        <v>1.44</v>
      </c>
      <c r="L889" s="15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  <c r="AR889" s="3"/>
      <c r="AS889" s="3"/>
      <c r="AT889" s="3"/>
      <c r="AU889" s="3"/>
      <c r="AV889" s="3"/>
      <c r="AW889" s="3"/>
      <c r="AX889" s="3"/>
      <c r="AY889" s="3"/>
      <c r="AZ889" s="3"/>
      <c r="BA889" s="3"/>
      <c r="BB889" s="3"/>
      <c r="BC889" s="3"/>
      <c r="BD889" s="3"/>
      <c r="BE889" s="3"/>
      <c r="BF889" s="3"/>
      <c r="BG889" s="3"/>
      <c r="BH889" s="3"/>
      <c r="BI889" s="3"/>
      <c r="BJ889" s="3"/>
      <c r="BK889" s="3"/>
      <c r="BL889" s="3"/>
      <c r="BM889" s="28">
        <v>1.6428095238095239</v>
      </c>
    </row>
    <row r="890" spans="1:65">
      <c r="A890" s="30"/>
      <c r="B890" s="19">
        <v>1</v>
      </c>
      <c r="C890" s="9">
        <v>5</v>
      </c>
      <c r="D890" s="11">
        <v>1.8</v>
      </c>
      <c r="E890" s="11">
        <v>1.6</v>
      </c>
      <c r="F890" s="11">
        <v>1.47</v>
      </c>
      <c r="G890" s="11">
        <v>1.6240000000000001</v>
      </c>
      <c r="H890" s="11">
        <v>2</v>
      </c>
      <c r="I890" s="11">
        <v>1.57</v>
      </c>
      <c r="J890" s="148">
        <v>2.1</v>
      </c>
      <c r="K890" s="11">
        <v>1.68</v>
      </c>
      <c r="L890" s="15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  <c r="AR890" s="3"/>
      <c r="AS890" s="3"/>
      <c r="AT890" s="3"/>
      <c r="AU890" s="3"/>
      <c r="AV890" s="3"/>
      <c r="AW890" s="3"/>
      <c r="AX890" s="3"/>
      <c r="AY890" s="3"/>
      <c r="AZ890" s="3"/>
      <c r="BA890" s="3"/>
      <c r="BB890" s="3"/>
      <c r="BC890" s="3"/>
      <c r="BD890" s="3"/>
      <c r="BE890" s="3"/>
      <c r="BF890" s="3"/>
      <c r="BG890" s="3"/>
      <c r="BH890" s="3"/>
      <c r="BI890" s="3"/>
      <c r="BJ890" s="3"/>
      <c r="BK890" s="3"/>
      <c r="BL890" s="3"/>
      <c r="BM890" s="28">
        <v>58</v>
      </c>
    </row>
    <row r="891" spans="1:65">
      <c r="A891" s="30"/>
      <c r="B891" s="19">
        <v>1</v>
      </c>
      <c r="C891" s="9">
        <v>6</v>
      </c>
      <c r="D891" s="11">
        <v>1.78</v>
      </c>
      <c r="E891" s="11">
        <v>1.4</v>
      </c>
      <c r="F891" s="11">
        <v>1.49</v>
      </c>
      <c r="G891" s="11">
        <v>1.6359999999999999</v>
      </c>
      <c r="H891" s="11">
        <v>1.92</v>
      </c>
      <c r="I891" s="11">
        <v>1.61</v>
      </c>
      <c r="J891" s="149">
        <v>1.8</v>
      </c>
      <c r="K891" s="11">
        <v>1.48</v>
      </c>
      <c r="L891" s="15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  <c r="AR891" s="3"/>
      <c r="AS891" s="3"/>
      <c r="AT891" s="3"/>
      <c r="AU891" s="3"/>
      <c r="AV891" s="3"/>
      <c r="AW891" s="3"/>
      <c r="AX891" s="3"/>
      <c r="AY891" s="3"/>
      <c r="AZ891" s="3"/>
      <c r="BA891" s="3"/>
      <c r="BB891" s="3"/>
      <c r="BC891" s="3"/>
      <c r="BD891" s="3"/>
      <c r="BE891" s="3"/>
      <c r="BF891" s="3"/>
      <c r="BG891" s="3"/>
      <c r="BH891" s="3"/>
      <c r="BI891" s="3"/>
      <c r="BJ891" s="3"/>
      <c r="BK891" s="3"/>
      <c r="BL891" s="3"/>
      <c r="BM891" s="55"/>
    </row>
    <row r="892" spans="1:65">
      <c r="A892" s="30"/>
      <c r="B892" s="20" t="s">
        <v>272</v>
      </c>
      <c r="C892" s="12"/>
      <c r="D892" s="23">
        <v>1.7599999999999998</v>
      </c>
      <c r="E892" s="23">
        <v>1.4666666666666668</v>
      </c>
      <c r="F892" s="23">
        <v>1.5183333333333333</v>
      </c>
      <c r="G892" s="23">
        <v>1.6269999999999998</v>
      </c>
      <c r="H892" s="23">
        <v>1.9233333333333336</v>
      </c>
      <c r="I892" s="23">
        <v>1.6049999999999998</v>
      </c>
      <c r="J892" s="23">
        <v>2.0500000000000003</v>
      </c>
      <c r="K892" s="23">
        <v>1.5833333333333333</v>
      </c>
      <c r="L892" s="15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  <c r="AR892" s="3"/>
      <c r="AS892" s="3"/>
      <c r="AT892" s="3"/>
      <c r="AU892" s="3"/>
      <c r="AV892" s="3"/>
      <c r="AW892" s="3"/>
      <c r="AX892" s="3"/>
      <c r="AY892" s="3"/>
      <c r="AZ892" s="3"/>
      <c r="BA892" s="3"/>
      <c r="BB892" s="3"/>
      <c r="BC892" s="3"/>
      <c r="BD892" s="3"/>
      <c r="BE892" s="3"/>
      <c r="BF892" s="3"/>
      <c r="BG892" s="3"/>
      <c r="BH892" s="3"/>
      <c r="BI892" s="3"/>
      <c r="BJ892" s="3"/>
      <c r="BK892" s="3"/>
      <c r="BL892" s="3"/>
      <c r="BM892" s="55"/>
    </row>
    <row r="893" spans="1:65">
      <c r="A893" s="30"/>
      <c r="B893" s="3" t="s">
        <v>273</v>
      </c>
      <c r="C893" s="29"/>
      <c r="D893" s="11">
        <v>1.7850000000000001</v>
      </c>
      <c r="E893" s="11">
        <v>1.45</v>
      </c>
      <c r="F893" s="11">
        <v>1.5049999999999999</v>
      </c>
      <c r="G893" s="11">
        <v>1.6265000000000001</v>
      </c>
      <c r="H893" s="11">
        <v>1.9049999999999998</v>
      </c>
      <c r="I893" s="11">
        <v>1.59</v>
      </c>
      <c r="J893" s="11">
        <v>2.1</v>
      </c>
      <c r="K893" s="11">
        <v>1.615</v>
      </c>
      <c r="L893" s="15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3"/>
      <c r="AS893" s="3"/>
      <c r="AT893" s="3"/>
      <c r="AU893" s="3"/>
      <c r="AV893" s="3"/>
      <c r="AW893" s="3"/>
      <c r="AX893" s="3"/>
      <c r="AY893" s="3"/>
      <c r="AZ893" s="3"/>
      <c r="BA893" s="3"/>
      <c r="BB893" s="3"/>
      <c r="BC893" s="3"/>
      <c r="BD893" s="3"/>
      <c r="BE893" s="3"/>
      <c r="BF893" s="3"/>
      <c r="BG893" s="3"/>
      <c r="BH893" s="3"/>
      <c r="BI893" s="3"/>
      <c r="BJ893" s="3"/>
      <c r="BK893" s="3"/>
      <c r="BL893" s="3"/>
      <c r="BM893" s="55"/>
    </row>
    <row r="894" spans="1:65">
      <c r="A894" s="30"/>
      <c r="B894" s="3" t="s">
        <v>274</v>
      </c>
      <c r="C894" s="29"/>
      <c r="D894" s="24">
        <v>4.857983120596452E-2</v>
      </c>
      <c r="E894" s="24">
        <v>8.1649658092772678E-2</v>
      </c>
      <c r="F894" s="24">
        <v>4.3089055068157044E-2</v>
      </c>
      <c r="G894" s="24">
        <v>6.5726706900619452E-3</v>
      </c>
      <c r="H894" s="24">
        <v>5.4650404085117912E-2</v>
      </c>
      <c r="I894" s="24">
        <v>6.3166446789414979E-2</v>
      </c>
      <c r="J894" s="24">
        <v>0.13784048752090225</v>
      </c>
      <c r="K894" s="24">
        <v>0.10053191864610296</v>
      </c>
      <c r="L894" s="203"/>
      <c r="M894" s="204"/>
      <c r="N894" s="204"/>
      <c r="O894" s="204"/>
      <c r="P894" s="204"/>
      <c r="Q894" s="204"/>
      <c r="R894" s="204"/>
      <c r="S894" s="204"/>
      <c r="T894" s="204"/>
      <c r="U894" s="204"/>
      <c r="V894" s="204"/>
      <c r="W894" s="204"/>
      <c r="X894" s="204"/>
      <c r="Y894" s="204"/>
      <c r="Z894" s="204"/>
      <c r="AA894" s="204"/>
      <c r="AB894" s="204"/>
      <c r="AC894" s="204"/>
      <c r="AD894" s="204"/>
      <c r="AE894" s="204"/>
      <c r="AF894" s="204"/>
      <c r="AG894" s="204"/>
      <c r="AH894" s="204"/>
      <c r="AI894" s="204"/>
      <c r="AJ894" s="204"/>
      <c r="AK894" s="204"/>
      <c r="AL894" s="204"/>
      <c r="AM894" s="204"/>
      <c r="AN894" s="204"/>
      <c r="AO894" s="204"/>
      <c r="AP894" s="204"/>
      <c r="AQ894" s="204"/>
      <c r="AR894" s="204"/>
      <c r="AS894" s="204"/>
      <c r="AT894" s="204"/>
      <c r="AU894" s="204"/>
      <c r="AV894" s="204"/>
      <c r="AW894" s="204"/>
      <c r="AX894" s="204"/>
      <c r="AY894" s="204"/>
      <c r="AZ894" s="204"/>
      <c r="BA894" s="204"/>
      <c r="BB894" s="204"/>
      <c r="BC894" s="204"/>
      <c r="BD894" s="204"/>
      <c r="BE894" s="204"/>
      <c r="BF894" s="204"/>
      <c r="BG894" s="204"/>
      <c r="BH894" s="204"/>
      <c r="BI894" s="204"/>
      <c r="BJ894" s="204"/>
      <c r="BK894" s="204"/>
      <c r="BL894" s="204"/>
      <c r="BM894" s="56"/>
    </row>
    <row r="895" spans="1:65">
      <c r="A895" s="30"/>
      <c r="B895" s="3" t="s">
        <v>87</v>
      </c>
      <c r="C895" s="29"/>
      <c r="D895" s="13">
        <v>2.7602176821570755E-2</v>
      </c>
      <c r="E895" s="13">
        <v>5.5670221426890459E-2</v>
      </c>
      <c r="F895" s="13">
        <v>2.8379180066843278E-2</v>
      </c>
      <c r="G895" s="13">
        <v>4.03974842659001E-3</v>
      </c>
      <c r="H895" s="13">
        <v>2.8414421534723348E-2</v>
      </c>
      <c r="I895" s="13">
        <v>3.935604161334267E-2</v>
      </c>
      <c r="J895" s="13">
        <v>6.7239262205318159E-2</v>
      </c>
      <c r="K895" s="13">
        <v>6.3493843355433455E-2</v>
      </c>
      <c r="L895" s="15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3"/>
      <c r="AS895" s="3"/>
      <c r="AT895" s="3"/>
      <c r="AU895" s="3"/>
      <c r="AV895" s="3"/>
      <c r="AW895" s="3"/>
      <c r="AX895" s="3"/>
      <c r="AY895" s="3"/>
      <c r="AZ895" s="3"/>
      <c r="BA895" s="3"/>
      <c r="BB895" s="3"/>
      <c r="BC895" s="3"/>
      <c r="BD895" s="3"/>
      <c r="BE895" s="3"/>
      <c r="BF895" s="3"/>
      <c r="BG895" s="3"/>
      <c r="BH895" s="3"/>
      <c r="BI895" s="3"/>
      <c r="BJ895" s="3"/>
      <c r="BK895" s="3"/>
      <c r="BL895" s="3"/>
      <c r="BM895" s="55"/>
    </row>
    <row r="896" spans="1:65">
      <c r="A896" s="30"/>
      <c r="B896" s="3" t="s">
        <v>275</v>
      </c>
      <c r="C896" s="29"/>
      <c r="D896" s="13">
        <v>7.1335401026116463E-2</v>
      </c>
      <c r="E896" s="13">
        <v>-0.10722049914490273</v>
      </c>
      <c r="F896" s="13">
        <v>-7.577031218296193E-2</v>
      </c>
      <c r="G896" s="13">
        <v>-9.6234673468797993E-3</v>
      </c>
      <c r="H896" s="13">
        <v>0.17075857271225248</v>
      </c>
      <c r="I896" s="13">
        <v>-2.3015159859706258E-2</v>
      </c>
      <c r="J896" s="13">
        <v>0.24786225687701102</v>
      </c>
      <c r="K896" s="13">
        <v>-3.6203947940520176E-2</v>
      </c>
      <c r="L896" s="15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  <c r="AR896" s="3"/>
      <c r="AS896" s="3"/>
      <c r="AT896" s="3"/>
      <c r="AU896" s="3"/>
      <c r="AV896" s="3"/>
      <c r="AW896" s="3"/>
      <c r="AX896" s="3"/>
      <c r="AY896" s="3"/>
      <c r="AZ896" s="3"/>
      <c r="BA896" s="3"/>
      <c r="BB896" s="3"/>
      <c r="BC896" s="3"/>
      <c r="BD896" s="3"/>
      <c r="BE896" s="3"/>
      <c r="BF896" s="3"/>
      <c r="BG896" s="3"/>
      <c r="BH896" s="3"/>
      <c r="BI896" s="3"/>
      <c r="BJ896" s="3"/>
      <c r="BK896" s="3"/>
      <c r="BL896" s="3"/>
      <c r="BM896" s="55"/>
    </row>
    <row r="897" spans="1:65">
      <c r="A897" s="30"/>
      <c r="B897" s="46" t="s">
        <v>276</v>
      </c>
      <c r="C897" s="47"/>
      <c r="D897" s="45">
        <v>0.8</v>
      </c>
      <c r="E897" s="45">
        <v>0.83</v>
      </c>
      <c r="F897" s="45">
        <v>0.55000000000000004</v>
      </c>
      <c r="G897" s="45">
        <v>0.06</v>
      </c>
      <c r="H897" s="45">
        <v>1.72</v>
      </c>
      <c r="I897" s="45">
        <v>0.06</v>
      </c>
      <c r="J897" s="45">
        <v>2.42</v>
      </c>
      <c r="K897" s="45">
        <v>0.18</v>
      </c>
      <c r="L897" s="15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  <c r="AR897" s="3"/>
      <c r="AS897" s="3"/>
      <c r="AT897" s="3"/>
      <c r="AU897" s="3"/>
      <c r="AV897" s="3"/>
      <c r="AW897" s="3"/>
      <c r="AX897" s="3"/>
      <c r="AY897" s="3"/>
      <c r="AZ897" s="3"/>
      <c r="BA897" s="3"/>
      <c r="BB897" s="3"/>
      <c r="BC897" s="3"/>
      <c r="BD897" s="3"/>
      <c r="BE897" s="3"/>
      <c r="BF897" s="3"/>
      <c r="BG897" s="3"/>
      <c r="BH897" s="3"/>
      <c r="BI897" s="3"/>
      <c r="BJ897" s="3"/>
      <c r="BK897" s="3"/>
      <c r="BL897" s="3"/>
      <c r="BM897" s="55"/>
    </row>
    <row r="898" spans="1:65">
      <c r="B898" s="31"/>
      <c r="C898" s="20"/>
      <c r="D898" s="20"/>
      <c r="E898" s="20"/>
      <c r="F898" s="20"/>
      <c r="G898" s="20"/>
      <c r="H898" s="20"/>
      <c r="I898" s="20"/>
      <c r="J898" s="20"/>
      <c r="K898" s="20"/>
      <c r="BM898" s="55"/>
    </row>
    <row r="899" spans="1:65" ht="15">
      <c r="B899" s="8" t="s">
        <v>531</v>
      </c>
      <c r="BM899" s="28" t="s">
        <v>67</v>
      </c>
    </row>
    <row r="900" spans="1:65" ht="15">
      <c r="A900" s="25" t="s">
        <v>15</v>
      </c>
      <c r="B900" s="18" t="s">
        <v>111</v>
      </c>
      <c r="C900" s="15" t="s">
        <v>112</v>
      </c>
      <c r="D900" s="16" t="s">
        <v>230</v>
      </c>
      <c r="E900" s="17" t="s">
        <v>230</v>
      </c>
      <c r="F900" s="17" t="s">
        <v>230</v>
      </c>
      <c r="G900" s="17" t="s">
        <v>230</v>
      </c>
      <c r="H900" s="17" t="s">
        <v>230</v>
      </c>
      <c r="I900" s="17" t="s">
        <v>230</v>
      </c>
      <c r="J900" s="17" t="s">
        <v>230</v>
      </c>
      <c r="K900" s="17" t="s">
        <v>230</v>
      </c>
      <c r="L900" s="17" t="s">
        <v>230</v>
      </c>
      <c r="M900" s="17" t="s">
        <v>230</v>
      </c>
      <c r="N900" s="17" t="s">
        <v>230</v>
      </c>
      <c r="O900" s="17" t="s">
        <v>230</v>
      </c>
      <c r="P900" s="17" t="s">
        <v>230</v>
      </c>
      <c r="Q900" s="17" t="s">
        <v>230</v>
      </c>
      <c r="R900" s="17" t="s">
        <v>230</v>
      </c>
      <c r="S900" s="17" t="s">
        <v>230</v>
      </c>
      <c r="T900" s="17" t="s">
        <v>230</v>
      </c>
      <c r="U900" s="17" t="s">
        <v>230</v>
      </c>
      <c r="V900" s="17" t="s">
        <v>230</v>
      </c>
      <c r="W900" s="17" t="s">
        <v>230</v>
      </c>
      <c r="X900" s="17" t="s">
        <v>230</v>
      </c>
      <c r="Y900" s="17" t="s">
        <v>230</v>
      </c>
      <c r="Z900" s="15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  <c r="AQ900" s="3"/>
      <c r="AR900" s="3"/>
      <c r="AS900" s="3"/>
      <c r="AT900" s="3"/>
      <c r="AU900" s="3"/>
      <c r="AV900" s="3"/>
      <c r="AW900" s="3"/>
      <c r="AX900" s="3"/>
      <c r="AY900" s="3"/>
      <c r="AZ900" s="3"/>
      <c r="BA900" s="3"/>
      <c r="BB900" s="3"/>
      <c r="BC900" s="3"/>
      <c r="BD900" s="3"/>
      <c r="BE900" s="3"/>
      <c r="BF900" s="3"/>
      <c r="BG900" s="3"/>
      <c r="BH900" s="3"/>
      <c r="BI900" s="3"/>
      <c r="BJ900" s="3"/>
      <c r="BK900" s="3"/>
      <c r="BL900" s="3"/>
      <c r="BM900" s="28">
        <v>1</v>
      </c>
    </row>
    <row r="901" spans="1:65">
      <c r="A901" s="30"/>
      <c r="B901" s="19" t="s">
        <v>231</v>
      </c>
      <c r="C901" s="9" t="s">
        <v>231</v>
      </c>
      <c r="D901" s="151" t="s">
        <v>233</v>
      </c>
      <c r="E901" s="152" t="s">
        <v>234</v>
      </c>
      <c r="F901" s="152" t="s">
        <v>235</v>
      </c>
      <c r="G901" s="152" t="s">
        <v>236</v>
      </c>
      <c r="H901" s="152" t="s">
        <v>238</v>
      </c>
      <c r="I901" s="152" t="s">
        <v>239</v>
      </c>
      <c r="J901" s="152" t="s">
        <v>240</v>
      </c>
      <c r="K901" s="152" t="s">
        <v>241</v>
      </c>
      <c r="L901" s="152" t="s">
        <v>242</v>
      </c>
      <c r="M901" s="152" t="s">
        <v>244</v>
      </c>
      <c r="N901" s="152" t="s">
        <v>245</v>
      </c>
      <c r="O901" s="152" t="s">
        <v>246</v>
      </c>
      <c r="P901" s="152" t="s">
        <v>247</v>
      </c>
      <c r="Q901" s="152" t="s">
        <v>248</v>
      </c>
      <c r="R901" s="152" t="s">
        <v>250</v>
      </c>
      <c r="S901" s="152" t="s">
        <v>251</v>
      </c>
      <c r="T901" s="152" t="s">
        <v>252</v>
      </c>
      <c r="U901" s="152" t="s">
        <v>253</v>
      </c>
      <c r="V901" s="152" t="s">
        <v>260</v>
      </c>
      <c r="W901" s="152" t="s">
        <v>261</v>
      </c>
      <c r="X901" s="152" t="s">
        <v>262</v>
      </c>
      <c r="Y901" s="152" t="s">
        <v>263</v>
      </c>
      <c r="Z901" s="15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  <c r="AQ901" s="3"/>
      <c r="AR901" s="3"/>
      <c r="AS901" s="3"/>
      <c r="AT901" s="3"/>
      <c r="AU901" s="3"/>
      <c r="AV901" s="3"/>
      <c r="AW901" s="3"/>
      <c r="AX901" s="3"/>
      <c r="AY901" s="3"/>
      <c r="AZ901" s="3"/>
      <c r="BA901" s="3"/>
      <c r="BB901" s="3"/>
      <c r="BC901" s="3"/>
      <c r="BD901" s="3"/>
      <c r="BE901" s="3"/>
      <c r="BF901" s="3"/>
      <c r="BG901" s="3"/>
      <c r="BH901" s="3"/>
      <c r="BI901" s="3"/>
      <c r="BJ901" s="3"/>
      <c r="BK901" s="3"/>
      <c r="BL901" s="3"/>
      <c r="BM901" s="28" t="s">
        <v>3</v>
      </c>
    </row>
    <row r="902" spans="1:65">
      <c r="A902" s="30"/>
      <c r="B902" s="19"/>
      <c r="C902" s="9"/>
      <c r="D902" s="10" t="s">
        <v>279</v>
      </c>
      <c r="E902" s="11" t="s">
        <v>279</v>
      </c>
      <c r="F902" s="11" t="s">
        <v>281</v>
      </c>
      <c r="G902" s="11" t="s">
        <v>282</v>
      </c>
      <c r="H902" s="11" t="s">
        <v>282</v>
      </c>
      <c r="I902" s="11" t="s">
        <v>279</v>
      </c>
      <c r="J902" s="11" t="s">
        <v>279</v>
      </c>
      <c r="K902" s="11" t="s">
        <v>282</v>
      </c>
      <c r="L902" s="11" t="s">
        <v>279</v>
      </c>
      <c r="M902" s="11" t="s">
        <v>279</v>
      </c>
      <c r="N902" s="11" t="s">
        <v>282</v>
      </c>
      <c r="O902" s="11" t="s">
        <v>279</v>
      </c>
      <c r="P902" s="11" t="s">
        <v>279</v>
      </c>
      <c r="Q902" s="11" t="s">
        <v>282</v>
      </c>
      <c r="R902" s="11" t="s">
        <v>279</v>
      </c>
      <c r="S902" s="11" t="s">
        <v>279</v>
      </c>
      <c r="T902" s="11" t="s">
        <v>279</v>
      </c>
      <c r="U902" s="11" t="s">
        <v>282</v>
      </c>
      <c r="V902" s="11" t="s">
        <v>282</v>
      </c>
      <c r="W902" s="11" t="s">
        <v>279</v>
      </c>
      <c r="X902" s="11" t="s">
        <v>282</v>
      </c>
      <c r="Y902" s="11" t="s">
        <v>279</v>
      </c>
      <c r="Z902" s="15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  <c r="AR902" s="3"/>
      <c r="AS902" s="3"/>
      <c r="AT902" s="3"/>
      <c r="AU902" s="3"/>
      <c r="AV902" s="3"/>
      <c r="AW902" s="3"/>
      <c r="AX902" s="3"/>
      <c r="AY902" s="3"/>
      <c r="AZ902" s="3"/>
      <c r="BA902" s="3"/>
      <c r="BB902" s="3"/>
      <c r="BC902" s="3"/>
      <c r="BD902" s="3"/>
      <c r="BE902" s="3"/>
      <c r="BF902" s="3"/>
      <c r="BG902" s="3"/>
      <c r="BH902" s="3"/>
      <c r="BI902" s="3"/>
      <c r="BJ902" s="3"/>
      <c r="BK902" s="3"/>
      <c r="BL902" s="3"/>
      <c r="BM902" s="28">
        <v>2</v>
      </c>
    </row>
    <row r="903" spans="1:65">
      <c r="A903" s="30"/>
      <c r="B903" s="19"/>
      <c r="C903" s="9"/>
      <c r="D903" s="26" t="s">
        <v>291</v>
      </c>
      <c r="E903" s="26" t="s">
        <v>292</v>
      </c>
      <c r="F903" s="26" t="s">
        <v>291</v>
      </c>
      <c r="G903" s="26" t="s">
        <v>293</v>
      </c>
      <c r="H903" s="26" t="s">
        <v>293</v>
      </c>
      <c r="I903" s="26" t="s">
        <v>117</v>
      </c>
      <c r="J903" s="26" t="s">
        <v>269</v>
      </c>
      <c r="K903" s="26" t="s">
        <v>293</v>
      </c>
      <c r="L903" s="26" t="s">
        <v>291</v>
      </c>
      <c r="M903" s="26" t="s">
        <v>117</v>
      </c>
      <c r="N903" s="26" t="s">
        <v>294</v>
      </c>
      <c r="O903" s="26" t="s">
        <v>293</v>
      </c>
      <c r="P903" s="26" t="s">
        <v>294</v>
      </c>
      <c r="Q903" s="26" t="s">
        <v>291</v>
      </c>
      <c r="R903" s="26" t="s">
        <v>293</v>
      </c>
      <c r="S903" s="26" t="s">
        <v>295</v>
      </c>
      <c r="T903" s="26" t="s">
        <v>291</v>
      </c>
      <c r="U903" s="26" t="s">
        <v>294</v>
      </c>
      <c r="V903" s="26" t="s">
        <v>296</v>
      </c>
      <c r="W903" s="26" t="s">
        <v>291</v>
      </c>
      <c r="X903" s="26" t="s">
        <v>291</v>
      </c>
      <c r="Y903" s="26" t="s">
        <v>291</v>
      </c>
      <c r="Z903" s="15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  <c r="AR903" s="3"/>
      <c r="AS903" s="3"/>
      <c r="AT903" s="3"/>
      <c r="AU903" s="3"/>
      <c r="AV903" s="3"/>
      <c r="AW903" s="3"/>
      <c r="AX903" s="3"/>
      <c r="AY903" s="3"/>
      <c r="AZ903" s="3"/>
      <c r="BA903" s="3"/>
      <c r="BB903" s="3"/>
      <c r="BC903" s="3"/>
      <c r="BD903" s="3"/>
      <c r="BE903" s="3"/>
      <c r="BF903" s="3"/>
      <c r="BG903" s="3"/>
      <c r="BH903" s="3"/>
      <c r="BI903" s="3"/>
      <c r="BJ903" s="3"/>
      <c r="BK903" s="3"/>
      <c r="BL903" s="3"/>
      <c r="BM903" s="28">
        <v>2</v>
      </c>
    </row>
    <row r="904" spans="1:65">
      <c r="A904" s="30"/>
      <c r="B904" s="18">
        <v>1</v>
      </c>
      <c r="C904" s="14">
        <v>1</v>
      </c>
      <c r="D904" s="22">
        <v>0.7</v>
      </c>
      <c r="E904" s="22">
        <v>0.5</v>
      </c>
      <c r="F904" s="147" t="s">
        <v>96</v>
      </c>
      <c r="G904" s="147" t="s">
        <v>315</v>
      </c>
      <c r="H904" s="147">
        <v>1</v>
      </c>
      <c r="I904" s="147" t="s">
        <v>298</v>
      </c>
      <c r="J904" s="147" t="s">
        <v>103</v>
      </c>
      <c r="K904" s="22">
        <v>0.6</v>
      </c>
      <c r="L904" s="22">
        <v>0.7</v>
      </c>
      <c r="M904" s="22">
        <v>0.8</v>
      </c>
      <c r="N904" s="147" t="s">
        <v>298</v>
      </c>
      <c r="O904" s="22">
        <v>0.84899999999999998</v>
      </c>
      <c r="P904" s="22">
        <v>0.78</v>
      </c>
      <c r="Q904" s="22">
        <v>0.83</v>
      </c>
      <c r="R904" s="22">
        <v>0.6</v>
      </c>
      <c r="S904" s="22">
        <v>0.7</v>
      </c>
      <c r="T904" s="22">
        <v>0.7</v>
      </c>
      <c r="U904" s="147">
        <v>1.1000000000000001</v>
      </c>
      <c r="V904" s="147" t="s">
        <v>316</v>
      </c>
      <c r="W904" s="22">
        <v>0.6</v>
      </c>
      <c r="X904" s="22">
        <v>0.6</v>
      </c>
      <c r="Y904" s="22">
        <v>0.6</v>
      </c>
      <c r="Z904" s="15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  <c r="AR904" s="3"/>
      <c r="AS904" s="3"/>
      <c r="AT904" s="3"/>
      <c r="AU904" s="3"/>
      <c r="AV904" s="3"/>
      <c r="AW904" s="3"/>
      <c r="AX904" s="3"/>
      <c r="AY904" s="3"/>
      <c r="AZ904" s="3"/>
      <c r="BA904" s="3"/>
      <c r="BB904" s="3"/>
      <c r="BC904" s="3"/>
      <c r="BD904" s="3"/>
      <c r="BE904" s="3"/>
      <c r="BF904" s="3"/>
      <c r="BG904" s="3"/>
      <c r="BH904" s="3"/>
      <c r="BI904" s="3"/>
      <c r="BJ904" s="3"/>
      <c r="BK904" s="3"/>
      <c r="BL904" s="3"/>
      <c r="BM904" s="28">
        <v>1</v>
      </c>
    </row>
    <row r="905" spans="1:65">
      <c r="A905" s="30"/>
      <c r="B905" s="19">
        <v>1</v>
      </c>
      <c r="C905" s="9">
        <v>2</v>
      </c>
      <c r="D905" s="11">
        <v>0.7</v>
      </c>
      <c r="E905" s="11">
        <v>0.6</v>
      </c>
      <c r="F905" s="148" t="s">
        <v>96</v>
      </c>
      <c r="G905" s="148" t="s">
        <v>315</v>
      </c>
      <c r="H905" s="148">
        <v>1.1000000000000001</v>
      </c>
      <c r="I905" s="148" t="s">
        <v>298</v>
      </c>
      <c r="J905" s="148" t="s">
        <v>103</v>
      </c>
      <c r="K905" s="11">
        <v>0.6</v>
      </c>
      <c r="L905" s="11">
        <v>0.69</v>
      </c>
      <c r="M905" s="11">
        <v>0.8</v>
      </c>
      <c r="N905" s="148" t="s">
        <v>298</v>
      </c>
      <c r="O905" s="11">
        <v>0.84099999999999997</v>
      </c>
      <c r="P905" s="11">
        <v>0.78</v>
      </c>
      <c r="Q905" s="11">
        <v>0.86</v>
      </c>
      <c r="R905" s="11">
        <v>0.6</v>
      </c>
      <c r="S905" s="11">
        <v>0.7</v>
      </c>
      <c r="T905" s="11">
        <v>0.7</v>
      </c>
      <c r="U905" s="148">
        <v>1</v>
      </c>
      <c r="V905" s="148" t="s">
        <v>316</v>
      </c>
      <c r="W905" s="11">
        <v>0.7</v>
      </c>
      <c r="X905" s="11">
        <v>0.7</v>
      </c>
      <c r="Y905" s="11">
        <v>0.6</v>
      </c>
      <c r="Z905" s="15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  <c r="AS905" s="3"/>
      <c r="AT905" s="3"/>
      <c r="AU905" s="3"/>
      <c r="AV905" s="3"/>
      <c r="AW905" s="3"/>
      <c r="AX905" s="3"/>
      <c r="AY905" s="3"/>
      <c r="AZ905" s="3"/>
      <c r="BA905" s="3"/>
      <c r="BB905" s="3"/>
      <c r="BC905" s="3"/>
      <c r="BD905" s="3"/>
      <c r="BE905" s="3"/>
      <c r="BF905" s="3"/>
      <c r="BG905" s="3"/>
      <c r="BH905" s="3"/>
      <c r="BI905" s="3"/>
      <c r="BJ905" s="3"/>
      <c r="BK905" s="3"/>
      <c r="BL905" s="3"/>
      <c r="BM905" s="28">
        <v>19</v>
      </c>
    </row>
    <row r="906" spans="1:65">
      <c r="A906" s="30"/>
      <c r="B906" s="19">
        <v>1</v>
      </c>
      <c r="C906" s="9">
        <v>3</v>
      </c>
      <c r="D906" s="11">
        <v>0.7</v>
      </c>
      <c r="E906" s="11">
        <v>0.5</v>
      </c>
      <c r="F906" s="148" t="s">
        <v>96</v>
      </c>
      <c r="G906" s="148" t="s">
        <v>315</v>
      </c>
      <c r="H906" s="148">
        <v>0.9</v>
      </c>
      <c r="I906" s="148" t="s">
        <v>298</v>
      </c>
      <c r="J906" s="148" t="s">
        <v>103</v>
      </c>
      <c r="K906" s="11">
        <v>0.6</v>
      </c>
      <c r="L906" s="11">
        <v>0.68</v>
      </c>
      <c r="M906" s="11">
        <v>0.8</v>
      </c>
      <c r="N906" s="148" t="s">
        <v>298</v>
      </c>
      <c r="O906" s="11">
        <v>0.84199999999999997</v>
      </c>
      <c r="P906" s="11">
        <v>0.89</v>
      </c>
      <c r="Q906" s="149">
        <v>0.97000000000000008</v>
      </c>
      <c r="R906" s="11">
        <v>0.6</v>
      </c>
      <c r="S906" s="11">
        <v>0.8</v>
      </c>
      <c r="T906" s="11">
        <v>0.7</v>
      </c>
      <c r="U906" s="148">
        <v>1</v>
      </c>
      <c r="V906" s="148" t="s">
        <v>316</v>
      </c>
      <c r="W906" s="11">
        <v>0.7</v>
      </c>
      <c r="X906" s="11">
        <v>0.7</v>
      </c>
      <c r="Y906" s="11">
        <v>0.6</v>
      </c>
      <c r="Z906" s="15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3"/>
      <c r="AS906" s="3"/>
      <c r="AT906" s="3"/>
      <c r="AU906" s="3"/>
      <c r="AV906" s="3"/>
      <c r="AW906" s="3"/>
      <c r="AX906" s="3"/>
      <c r="AY906" s="3"/>
      <c r="AZ906" s="3"/>
      <c r="BA906" s="3"/>
      <c r="BB906" s="3"/>
      <c r="BC906" s="3"/>
      <c r="BD906" s="3"/>
      <c r="BE906" s="3"/>
      <c r="BF906" s="3"/>
      <c r="BG906" s="3"/>
      <c r="BH906" s="3"/>
      <c r="BI906" s="3"/>
      <c r="BJ906" s="3"/>
      <c r="BK906" s="3"/>
      <c r="BL906" s="3"/>
      <c r="BM906" s="28">
        <v>16</v>
      </c>
    </row>
    <row r="907" spans="1:65">
      <c r="A907" s="30"/>
      <c r="B907" s="19">
        <v>1</v>
      </c>
      <c r="C907" s="9">
        <v>4</v>
      </c>
      <c r="D907" s="11">
        <v>0.7</v>
      </c>
      <c r="E907" s="11">
        <v>0.6</v>
      </c>
      <c r="F907" s="148" t="s">
        <v>96</v>
      </c>
      <c r="G907" s="148" t="s">
        <v>315</v>
      </c>
      <c r="H907" s="148">
        <v>1.1000000000000001</v>
      </c>
      <c r="I907" s="148" t="s">
        <v>298</v>
      </c>
      <c r="J907" s="148" t="s">
        <v>103</v>
      </c>
      <c r="K907" s="11">
        <v>0.6</v>
      </c>
      <c r="L907" s="11">
        <v>0.67</v>
      </c>
      <c r="M907" s="11">
        <v>0.8</v>
      </c>
      <c r="N907" s="148" t="s">
        <v>298</v>
      </c>
      <c r="O907" s="11">
        <v>0.84699999999999998</v>
      </c>
      <c r="P907" s="11">
        <v>0.71</v>
      </c>
      <c r="Q907" s="11">
        <v>0.86</v>
      </c>
      <c r="R907" s="11">
        <v>0.7</v>
      </c>
      <c r="S907" s="11">
        <v>0.6</v>
      </c>
      <c r="T907" s="11">
        <v>0.7</v>
      </c>
      <c r="U907" s="148">
        <v>1</v>
      </c>
      <c r="V907" s="148" t="s">
        <v>316</v>
      </c>
      <c r="W907" s="11">
        <v>0.7</v>
      </c>
      <c r="X907" s="11">
        <v>0.7</v>
      </c>
      <c r="Y907" s="11">
        <v>0.6</v>
      </c>
      <c r="Z907" s="15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3"/>
      <c r="AS907" s="3"/>
      <c r="AT907" s="3"/>
      <c r="AU907" s="3"/>
      <c r="AV907" s="3"/>
      <c r="AW907" s="3"/>
      <c r="AX907" s="3"/>
      <c r="AY907" s="3"/>
      <c r="AZ907" s="3"/>
      <c r="BA907" s="3"/>
      <c r="BB907" s="3"/>
      <c r="BC907" s="3"/>
      <c r="BD907" s="3"/>
      <c r="BE907" s="3"/>
      <c r="BF907" s="3"/>
      <c r="BG907" s="3"/>
      <c r="BH907" s="3"/>
      <c r="BI907" s="3"/>
      <c r="BJ907" s="3"/>
      <c r="BK907" s="3"/>
      <c r="BL907" s="3"/>
      <c r="BM907" s="28">
        <v>0.68276666666666652</v>
      </c>
    </row>
    <row r="908" spans="1:65">
      <c r="A908" s="30"/>
      <c r="B908" s="19">
        <v>1</v>
      </c>
      <c r="C908" s="9">
        <v>5</v>
      </c>
      <c r="D908" s="11">
        <v>0.7</v>
      </c>
      <c r="E908" s="11">
        <v>0.5</v>
      </c>
      <c r="F908" s="148" t="s">
        <v>96</v>
      </c>
      <c r="G908" s="148" t="s">
        <v>315</v>
      </c>
      <c r="H908" s="148">
        <v>1</v>
      </c>
      <c r="I908" s="11">
        <v>0.5</v>
      </c>
      <c r="J908" s="148" t="s">
        <v>103</v>
      </c>
      <c r="K908" s="11">
        <v>0.6</v>
      </c>
      <c r="L908" s="11">
        <v>0.67</v>
      </c>
      <c r="M908" s="11">
        <v>0.7</v>
      </c>
      <c r="N908" s="148" t="s">
        <v>298</v>
      </c>
      <c r="O908" s="11">
        <v>0.84599999999999997</v>
      </c>
      <c r="P908" s="11">
        <v>0.72</v>
      </c>
      <c r="Q908" s="11">
        <v>0.9</v>
      </c>
      <c r="R908" s="11">
        <v>0.6</v>
      </c>
      <c r="S908" s="11">
        <v>0.7</v>
      </c>
      <c r="T908" s="11">
        <v>0.7</v>
      </c>
      <c r="U908" s="148">
        <v>1.1000000000000001</v>
      </c>
      <c r="V908" s="148" t="s">
        <v>316</v>
      </c>
      <c r="W908" s="11">
        <v>0.6</v>
      </c>
      <c r="X908" s="11">
        <v>0.7</v>
      </c>
      <c r="Y908" s="11">
        <v>0.6</v>
      </c>
      <c r="Z908" s="15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  <c r="AR908" s="3"/>
      <c r="AS908" s="3"/>
      <c r="AT908" s="3"/>
      <c r="AU908" s="3"/>
      <c r="AV908" s="3"/>
      <c r="AW908" s="3"/>
      <c r="AX908" s="3"/>
      <c r="AY908" s="3"/>
      <c r="AZ908" s="3"/>
      <c r="BA908" s="3"/>
      <c r="BB908" s="3"/>
      <c r="BC908" s="3"/>
      <c r="BD908" s="3"/>
      <c r="BE908" s="3"/>
      <c r="BF908" s="3"/>
      <c r="BG908" s="3"/>
      <c r="BH908" s="3"/>
      <c r="BI908" s="3"/>
      <c r="BJ908" s="3"/>
      <c r="BK908" s="3"/>
      <c r="BL908" s="3"/>
      <c r="BM908" s="28">
        <v>59</v>
      </c>
    </row>
    <row r="909" spans="1:65">
      <c r="A909" s="30"/>
      <c r="B909" s="19">
        <v>1</v>
      </c>
      <c r="C909" s="9">
        <v>6</v>
      </c>
      <c r="D909" s="11">
        <v>0.7</v>
      </c>
      <c r="E909" s="11">
        <v>0.6</v>
      </c>
      <c r="F909" s="148" t="s">
        <v>96</v>
      </c>
      <c r="G909" s="148" t="s">
        <v>315</v>
      </c>
      <c r="H909" s="148">
        <v>1.1000000000000001</v>
      </c>
      <c r="I909" s="148" t="s">
        <v>298</v>
      </c>
      <c r="J909" s="148" t="s">
        <v>103</v>
      </c>
      <c r="K909" s="11">
        <v>0.6</v>
      </c>
      <c r="L909" s="11">
        <v>0.68</v>
      </c>
      <c r="M909" s="11">
        <v>0.8</v>
      </c>
      <c r="N909" s="148" t="s">
        <v>298</v>
      </c>
      <c r="O909" s="11">
        <v>0.84399999999999997</v>
      </c>
      <c r="P909" s="11">
        <v>0.75</v>
      </c>
      <c r="Q909" s="11">
        <v>0.85</v>
      </c>
      <c r="R909" s="11">
        <v>0.6</v>
      </c>
      <c r="S909" s="11">
        <v>0.7</v>
      </c>
      <c r="T909" s="11">
        <v>0.7</v>
      </c>
      <c r="U909" s="148">
        <v>1</v>
      </c>
      <c r="V909" s="148" t="s">
        <v>316</v>
      </c>
      <c r="W909" s="11">
        <v>0.6</v>
      </c>
      <c r="X909" s="11">
        <v>0.7</v>
      </c>
      <c r="Y909" s="11">
        <v>0.6</v>
      </c>
      <c r="Z909" s="15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  <c r="AR909" s="3"/>
      <c r="AS909" s="3"/>
      <c r="AT909" s="3"/>
      <c r="AU909" s="3"/>
      <c r="AV909" s="3"/>
      <c r="AW909" s="3"/>
      <c r="AX909" s="3"/>
      <c r="AY909" s="3"/>
      <c r="AZ909" s="3"/>
      <c r="BA909" s="3"/>
      <c r="BB909" s="3"/>
      <c r="BC909" s="3"/>
      <c r="BD909" s="3"/>
      <c r="BE909" s="3"/>
      <c r="BF909" s="3"/>
      <c r="BG909" s="3"/>
      <c r="BH909" s="3"/>
      <c r="BI909" s="3"/>
      <c r="BJ909" s="3"/>
      <c r="BK909" s="3"/>
      <c r="BL909" s="3"/>
      <c r="BM909" s="55"/>
    </row>
    <row r="910" spans="1:65">
      <c r="A910" s="30"/>
      <c r="B910" s="20" t="s">
        <v>272</v>
      </c>
      <c r="C910" s="12"/>
      <c r="D910" s="23">
        <v>0.70000000000000007</v>
      </c>
      <c r="E910" s="23">
        <v>0.55000000000000004</v>
      </c>
      <c r="F910" s="23" t="s">
        <v>671</v>
      </c>
      <c r="G910" s="23" t="s">
        <v>671</v>
      </c>
      <c r="H910" s="23">
        <v>1.0333333333333332</v>
      </c>
      <c r="I910" s="23">
        <v>0.5</v>
      </c>
      <c r="J910" s="23" t="s">
        <v>671</v>
      </c>
      <c r="K910" s="23">
        <v>0.6</v>
      </c>
      <c r="L910" s="23">
        <v>0.68166666666666664</v>
      </c>
      <c r="M910" s="23">
        <v>0.78333333333333333</v>
      </c>
      <c r="N910" s="23" t="s">
        <v>671</v>
      </c>
      <c r="O910" s="23">
        <v>0.84483333333333333</v>
      </c>
      <c r="P910" s="23">
        <v>0.77166666666666661</v>
      </c>
      <c r="Q910" s="23">
        <v>0.8783333333333333</v>
      </c>
      <c r="R910" s="23">
        <v>0.6166666666666667</v>
      </c>
      <c r="S910" s="23">
        <v>0.70000000000000007</v>
      </c>
      <c r="T910" s="23">
        <v>0.70000000000000007</v>
      </c>
      <c r="U910" s="23">
        <v>1.0333333333333332</v>
      </c>
      <c r="V910" s="23" t="s">
        <v>671</v>
      </c>
      <c r="W910" s="23">
        <v>0.65</v>
      </c>
      <c r="X910" s="23">
        <v>0.68333333333333324</v>
      </c>
      <c r="Y910" s="23">
        <v>0.6</v>
      </c>
      <c r="Z910" s="15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  <c r="AR910" s="3"/>
      <c r="AS910" s="3"/>
      <c r="AT910" s="3"/>
      <c r="AU910" s="3"/>
      <c r="AV910" s="3"/>
      <c r="AW910" s="3"/>
      <c r="AX910" s="3"/>
      <c r="AY910" s="3"/>
      <c r="AZ910" s="3"/>
      <c r="BA910" s="3"/>
      <c r="BB910" s="3"/>
      <c r="BC910" s="3"/>
      <c r="BD910" s="3"/>
      <c r="BE910" s="3"/>
      <c r="BF910" s="3"/>
      <c r="BG910" s="3"/>
      <c r="BH910" s="3"/>
      <c r="BI910" s="3"/>
      <c r="BJ910" s="3"/>
      <c r="BK910" s="3"/>
      <c r="BL910" s="3"/>
      <c r="BM910" s="55"/>
    </row>
    <row r="911" spans="1:65">
      <c r="A911" s="30"/>
      <c r="B911" s="3" t="s">
        <v>273</v>
      </c>
      <c r="C911" s="29"/>
      <c r="D911" s="11">
        <v>0.7</v>
      </c>
      <c r="E911" s="11">
        <v>0.55000000000000004</v>
      </c>
      <c r="F911" s="11" t="s">
        <v>671</v>
      </c>
      <c r="G911" s="11" t="s">
        <v>671</v>
      </c>
      <c r="H911" s="11">
        <v>1.05</v>
      </c>
      <c r="I911" s="11">
        <v>0.5</v>
      </c>
      <c r="J911" s="11" t="s">
        <v>671</v>
      </c>
      <c r="K911" s="11">
        <v>0.6</v>
      </c>
      <c r="L911" s="11">
        <v>0.68</v>
      </c>
      <c r="M911" s="11">
        <v>0.8</v>
      </c>
      <c r="N911" s="11" t="s">
        <v>671</v>
      </c>
      <c r="O911" s="11">
        <v>0.84499999999999997</v>
      </c>
      <c r="P911" s="11">
        <v>0.76500000000000001</v>
      </c>
      <c r="Q911" s="11">
        <v>0.86</v>
      </c>
      <c r="R911" s="11">
        <v>0.6</v>
      </c>
      <c r="S911" s="11">
        <v>0.7</v>
      </c>
      <c r="T911" s="11">
        <v>0.7</v>
      </c>
      <c r="U911" s="11">
        <v>1</v>
      </c>
      <c r="V911" s="11" t="s">
        <v>671</v>
      </c>
      <c r="W911" s="11">
        <v>0.64999999999999991</v>
      </c>
      <c r="X911" s="11">
        <v>0.7</v>
      </c>
      <c r="Y911" s="11">
        <v>0.6</v>
      </c>
      <c r="Z911" s="15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3"/>
      <c r="AR911" s="3"/>
      <c r="AS911" s="3"/>
      <c r="AT911" s="3"/>
      <c r="AU911" s="3"/>
      <c r="AV911" s="3"/>
      <c r="AW911" s="3"/>
      <c r="AX911" s="3"/>
      <c r="AY911" s="3"/>
      <c r="AZ911" s="3"/>
      <c r="BA911" s="3"/>
      <c r="BB911" s="3"/>
      <c r="BC911" s="3"/>
      <c r="BD911" s="3"/>
      <c r="BE911" s="3"/>
      <c r="BF911" s="3"/>
      <c r="BG911" s="3"/>
      <c r="BH911" s="3"/>
      <c r="BI911" s="3"/>
      <c r="BJ911" s="3"/>
      <c r="BK911" s="3"/>
      <c r="BL911" s="3"/>
      <c r="BM911" s="55"/>
    </row>
    <row r="912" spans="1:65">
      <c r="A912" s="30"/>
      <c r="B912" s="3" t="s">
        <v>274</v>
      </c>
      <c r="C912" s="29"/>
      <c r="D912" s="24">
        <v>1.2161883888976234E-16</v>
      </c>
      <c r="E912" s="24">
        <v>5.4772255750516599E-2</v>
      </c>
      <c r="F912" s="24" t="s">
        <v>671</v>
      </c>
      <c r="G912" s="24" t="s">
        <v>671</v>
      </c>
      <c r="H912" s="24">
        <v>8.1649658092772637E-2</v>
      </c>
      <c r="I912" s="24" t="s">
        <v>671</v>
      </c>
      <c r="J912" s="24" t="s">
        <v>671</v>
      </c>
      <c r="K912" s="24">
        <v>0</v>
      </c>
      <c r="L912" s="24">
        <v>1.1690451944500082E-2</v>
      </c>
      <c r="M912" s="24">
        <v>4.0824829046386339E-2</v>
      </c>
      <c r="N912" s="24" t="s">
        <v>671</v>
      </c>
      <c r="O912" s="24">
        <v>3.0605010483034773E-3</v>
      </c>
      <c r="P912" s="24">
        <v>6.4935865795927208E-2</v>
      </c>
      <c r="Q912" s="24">
        <v>5.0365331992022755E-2</v>
      </c>
      <c r="R912" s="24">
        <v>4.0824829046386291E-2</v>
      </c>
      <c r="S912" s="24">
        <v>6.3245553203367597E-2</v>
      </c>
      <c r="T912" s="24">
        <v>1.2161883888976234E-16</v>
      </c>
      <c r="U912" s="24">
        <v>5.1639777949432274E-2</v>
      </c>
      <c r="V912" s="24" t="s">
        <v>671</v>
      </c>
      <c r="W912" s="24">
        <v>5.4772255750516599E-2</v>
      </c>
      <c r="X912" s="24">
        <v>4.0824829046386291E-2</v>
      </c>
      <c r="Y912" s="24">
        <v>0</v>
      </c>
      <c r="Z912" s="15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3"/>
      <c r="AR912" s="3"/>
      <c r="AS912" s="3"/>
      <c r="AT912" s="3"/>
      <c r="AU912" s="3"/>
      <c r="AV912" s="3"/>
      <c r="AW912" s="3"/>
      <c r="AX912" s="3"/>
      <c r="AY912" s="3"/>
      <c r="AZ912" s="3"/>
      <c r="BA912" s="3"/>
      <c r="BB912" s="3"/>
      <c r="BC912" s="3"/>
      <c r="BD912" s="3"/>
      <c r="BE912" s="3"/>
      <c r="BF912" s="3"/>
      <c r="BG912" s="3"/>
      <c r="BH912" s="3"/>
      <c r="BI912" s="3"/>
      <c r="BJ912" s="3"/>
      <c r="BK912" s="3"/>
      <c r="BL912" s="3"/>
      <c r="BM912" s="55"/>
    </row>
    <row r="913" spans="1:65">
      <c r="A913" s="30"/>
      <c r="B913" s="3" t="s">
        <v>87</v>
      </c>
      <c r="C913" s="29"/>
      <c r="D913" s="13">
        <v>1.7374119841394619E-16</v>
      </c>
      <c r="E913" s="13">
        <v>9.9585919546393814E-2</v>
      </c>
      <c r="F913" s="13" t="s">
        <v>671</v>
      </c>
      <c r="G913" s="13" t="s">
        <v>671</v>
      </c>
      <c r="H913" s="13">
        <v>7.9015798154296116E-2</v>
      </c>
      <c r="I913" s="13" t="s">
        <v>671</v>
      </c>
      <c r="J913" s="13" t="s">
        <v>671</v>
      </c>
      <c r="K913" s="13">
        <v>0</v>
      </c>
      <c r="L913" s="13">
        <v>1.7149807253545351E-2</v>
      </c>
      <c r="M913" s="13">
        <v>5.2116803037940009E-2</v>
      </c>
      <c r="N913" s="13" t="s">
        <v>671</v>
      </c>
      <c r="O913" s="13">
        <v>3.6226092503098962E-3</v>
      </c>
      <c r="P913" s="13">
        <v>8.4150150059516912E-2</v>
      </c>
      <c r="Q913" s="13">
        <v>5.7341933956762153E-2</v>
      </c>
      <c r="R913" s="13">
        <v>6.6202425480626409E-2</v>
      </c>
      <c r="S913" s="13">
        <v>9.0350790290525132E-2</v>
      </c>
      <c r="T913" s="13">
        <v>1.7374119841394619E-16</v>
      </c>
      <c r="U913" s="13">
        <v>4.9973978660740916E-2</v>
      </c>
      <c r="V913" s="13" t="s">
        <v>671</v>
      </c>
      <c r="W913" s="13">
        <v>8.4265008846948611E-2</v>
      </c>
      <c r="X913" s="13">
        <v>5.9743652263004335E-2</v>
      </c>
      <c r="Y913" s="13">
        <v>0</v>
      </c>
      <c r="Z913" s="15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3"/>
      <c r="AR913" s="3"/>
      <c r="AS913" s="3"/>
      <c r="AT913" s="3"/>
      <c r="AU913" s="3"/>
      <c r="AV913" s="3"/>
      <c r="AW913" s="3"/>
      <c r="AX913" s="3"/>
      <c r="AY913" s="3"/>
      <c r="AZ913" s="3"/>
      <c r="BA913" s="3"/>
      <c r="BB913" s="3"/>
      <c r="BC913" s="3"/>
      <c r="BD913" s="3"/>
      <c r="BE913" s="3"/>
      <c r="BF913" s="3"/>
      <c r="BG913" s="3"/>
      <c r="BH913" s="3"/>
      <c r="BI913" s="3"/>
      <c r="BJ913" s="3"/>
      <c r="BK913" s="3"/>
      <c r="BL913" s="3"/>
      <c r="BM913" s="55"/>
    </row>
    <row r="914" spans="1:65">
      <c r="A914" s="30"/>
      <c r="B914" s="3" t="s">
        <v>275</v>
      </c>
      <c r="C914" s="29"/>
      <c r="D914" s="13">
        <v>2.524044329443953E-2</v>
      </c>
      <c r="E914" s="13">
        <v>-0.19445393741151173</v>
      </c>
      <c r="F914" s="13" t="s">
        <v>671</v>
      </c>
      <c r="G914" s="13" t="s">
        <v>671</v>
      </c>
      <c r="H914" s="13">
        <v>0.51345017819655348</v>
      </c>
      <c r="I914" s="13">
        <v>-0.26768539764682897</v>
      </c>
      <c r="J914" s="13" t="s">
        <v>671</v>
      </c>
      <c r="K914" s="13">
        <v>-0.12122247717619472</v>
      </c>
      <c r="L914" s="13">
        <v>-1.6110921251768495E-3</v>
      </c>
      <c r="M914" s="13">
        <v>0.14729287701996796</v>
      </c>
      <c r="N914" s="13" t="s">
        <v>671</v>
      </c>
      <c r="O914" s="13">
        <v>0.23736757310940804</v>
      </c>
      <c r="P914" s="13">
        <v>0.13020553629839404</v>
      </c>
      <c r="Q914" s="13">
        <v>0.28643265146707053</v>
      </c>
      <c r="R914" s="13">
        <v>-9.6811990431089012E-2</v>
      </c>
      <c r="S914" s="13">
        <v>2.524044329443953E-2</v>
      </c>
      <c r="T914" s="13">
        <v>2.524044329443953E-2</v>
      </c>
      <c r="U914" s="13">
        <v>0.51345017819655348</v>
      </c>
      <c r="V914" s="13" t="s">
        <v>671</v>
      </c>
      <c r="W914" s="13">
        <v>-4.7991016940877596E-2</v>
      </c>
      <c r="X914" s="13">
        <v>8.2995654933371021E-4</v>
      </c>
      <c r="Y914" s="13">
        <v>-0.12122247717619472</v>
      </c>
      <c r="Z914" s="15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  <c r="AR914" s="3"/>
      <c r="AS914" s="3"/>
      <c r="AT914" s="3"/>
      <c r="AU914" s="3"/>
      <c r="AV914" s="3"/>
      <c r="AW914" s="3"/>
      <c r="AX914" s="3"/>
      <c r="AY914" s="3"/>
      <c r="AZ914" s="3"/>
      <c r="BA914" s="3"/>
      <c r="BB914" s="3"/>
      <c r="BC914" s="3"/>
      <c r="BD914" s="3"/>
      <c r="BE914" s="3"/>
      <c r="BF914" s="3"/>
      <c r="BG914" s="3"/>
      <c r="BH914" s="3"/>
      <c r="BI914" s="3"/>
      <c r="BJ914" s="3"/>
      <c r="BK914" s="3"/>
      <c r="BL914" s="3"/>
      <c r="BM914" s="55"/>
    </row>
    <row r="915" spans="1:65">
      <c r="A915" s="30"/>
      <c r="B915" s="46" t="s">
        <v>276</v>
      </c>
      <c r="C915" s="47"/>
      <c r="D915" s="45">
        <v>0.05</v>
      </c>
      <c r="E915" s="45">
        <v>0.82</v>
      </c>
      <c r="F915" s="45">
        <v>24.9</v>
      </c>
      <c r="G915" s="45">
        <v>3.13</v>
      </c>
      <c r="H915" s="45">
        <v>1.97</v>
      </c>
      <c r="I915" s="45">
        <v>2.31</v>
      </c>
      <c r="J915" s="45">
        <v>1.1100000000000001</v>
      </c>
      <c r="K915" s="45">
        <v>0.53</v>
      </c>
      <c r="L915" s="45">
        <v>0.06</v>
      </c>
      <c r="M915" s="45">
        <v>0.53</v>
      </c>
      <c r="N915" s="45">
        <v>2.5499999999999998</v>
      </c>
      <c r="O915" s="45">
        <v>0.89</v>
      </c>
      <c r="P915" s="45">
        <v>0.46</v>
      </c>
      <c r="Q915" s="45">
        <v>1.08</v>
      </c>
      <c r="R915" s="45">
        <v>0.43</v>
      </c>
      <c r="S915" s="45">
        <v>0.05</v>
      </c>
      <c r="T915" s="45">
        <v>0.05</v>
      </c>
      <c r="U915" s="45">
        <v>1.97</v>
      </c>
      <c r="V915" s="45">
        <v>53.8</v>
      </c>
      <c r="W915" s="45">
        <v>0.24</v>
      </c>
      <c r="X915" s="45">
        <v>0.05</v>
      </c>
      <c r="Y915" s="45">
        <v>0.53</v>
      </c>
      <c r="Z915" s="15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  <c r="AQ915" s="3"/>
      <c r="AR915" s="3"/>
      <c r="AS915" s="3"/>
      <c r="AT915" s="3"/>
      <c r="AU915" s="3"/>
      <c r="AV915" s="3"/>
      <c r="AW915" s="3"/>
      <c r="AX915" s="3"/>
      <c r="AY915" s="3"/>
      <c r="AZ915" s="3"/>
      <c r="BA915" s="3"/>
      <c r="BB915" s="3"/>
      <c r="BC915" s="3"/>
      <c r="BD915" s="3"/>
      <c r="BE915" s="3"/>
      <c r="BF915" s="3"/>
      <c r="BG915" s="3"/>
      <c r="BH915" s="3"/>
      <c r="BI915" s="3"/>
      <c r="BJ915" s="3"/>
      <c r="BK915" s="3"/>
      <c r="BL915" s="3"/>
      <c r="BM915" s="55"/>
    </row>
    <row r="916" spans="1:65">
      <c r="B916" s="31"/>
      <c r="C916" s="20"/>
      <c r="D916" s="20"/>
      <c r="E916" s="20"/>
      <c r="F916" s="20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  <c r="BM916" s="55"/>
    </row>
    <row r="917" spans="1:65" ht="15">
      <c r="B917" s="8" t="s">
        <v>532</v>
      </c>
      <c r="BM917" s="28" t="s">
        <v>67</v>
      </c>
    </row>
    <row r="918" spans="1:65" ht="15">
      <c r="A918" s="25" t="s">
        <v>18</v>
      </c>
      <c r="B918" s="18" t="s">
        <v>111</v>
      </c>
      <c r="C918" s="15" t="s">
        <v>112</v>
      </c>
      <c r="D918" s="16" t="s">
        <v>230</v>
      </c>
      <c r="E918" s="17" t="s">
        <v>230</v>
      </c>
      <c r="F918" s="17" t="s">
        <v>230</v>
      </c>
      <c r="G918" s="17" t="s">
        <v>230</v>
      </c>
      <c r="H918" s="17" t="s">
        <v>230</v>
      </c>
      <c r="I918" s="17" t="s">
        <v>230</v>
      </c>
      <c r="J918" s="17" t="s">
        <v>230</v>
      </c>
      <c r="K918" s="17" t="s">
        <v>230</v>
      </c>
      <c r="L918" s="17" t="s">
        <v>230</v>
      </c>
      <c r="M918" s="17" t="s">
        <v>230</v>
      </c>
      <c r="N918" s="17" t="s">
        <v>230</v>
      </c>
      <c r="O918" s="17" t="s">
        <v>230</v>
      </c>
      <c r="P918" s="17" t="s">
        <v>230</v>
      </c>
      <c r="Q918" s="17" t="s">
        <v>230</v>
      </c>
      <c r="R918" s="17" t="s">
        <v>230</v>
      </c>
      <c r="S918" s="17" t="s">
        <v>230</v>
      </c>
      <c r="T918" s="17" t="s">
        <v>230</v>
      </c>
      <c r="U918" s="17" t="s">
        <v>230</v>
      </c>
      <c r="V918" s="17" t="s">
        <v>230</v>
      </c>
      <c r="W918" s="17" t="s">
        <v>230</v>
      </c>
      <c r="X918" s="17" t="s">
        <v>230</v>
      </c>
      <c r="Y918" s="17" t="s">
        <v>230</v>
      </c>
      <c r="Z918" s="17" t="s">
        <v>230</v>
      </c>
      <c r="AA918" s="17" t="s">
        <v>230</v>
      </c>
      <c r="AB918" s="15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  <c r="AN918" s="3"/>
      <c r="AO918" s="3"/>
      <c r="AP918" s="3"/>
      <c r="AQ918" s="3"/>
      <c r="AR918" s="3"/>
      <c r="AS918" s="3"/>
      <c r="AT918" s="3"/>
      <c r="AU918" s="3"/>
      <c r="AV918" s="3"/>
      <c r="AW918" s="3"/>
      <c r="AX918" s="3"/>
      <c r="AY918" s="3"/>
      <c r="AZ918" s="3"/>
      <c r="BA918" s="3"/>
      <c r="BB918" s="3"/>
      <c r="BC918" s="3"/>
      <c r="BD918" s="3"/>
      <c r="BE918" s="3"/>
      <c r="BF918" s="3"/>
      <c r="BG918" s="3"/>
      <c r="BH918" s="3"/>
      <c r="BI918" s="3"/>
      <c r="BJ918" s="3"/>
      <c r="BK918" s="3"/>
      <c r="BL918" s="3"/>
      <c r="BM918" s="28">
        <v>1</v>
      </c>
    </row>
    <row r="919" spans="1:65">
      <c r="A919" s="30"/>
      <c r="B919" s="19" t="s">
        <v>231</v>
      </c>
      <c r="C919" s="9" t="s">
        <v>231</v>
      </c>
      <c r="D919" s="151" t="s">
        <v>233</v>
      </c>
      <c r="E919" s="152" t="s">
        <v>234</v>
      </c>
      <c r="F919" s="152" t="s">
        <v>235</v>
      </c>
      <c r="G919" s="152" t="s">
        <v>236</v>
      </c>
      <c r="H919" s="152" t="s">
        <v>238</v>
      </c>
      <c r="I919" s="152" t="s">
        <v>239</v>
      </c>
      <c r="J919" s="152" t="s">
        <v>240</v>
      </c>
      <c r="K919" s="152" t="s">
        <v>241</v>
      </c>
      <c r="L919" s="152" t="s">
        <v>242</v>
      </c>
      <c r="M919" s="152" t="s">
        <v>244</v>
      </c>
      <c r="N919" s="152" t="s">
        <v>245</v>
      </c>
      <c r="O919" s="152" t="s">
        <v>246</v>
      </c>
      <c r="P919" s="152" t="s">
        <v>247</v>
      </c>
      <c r="Q919" s="152" t="s">
        <v>248</v>
      </c>
      <c r="R919" s="152" t="s">
        <v>250</v>
      </c>
      <c r="S919" s="152" t="s">
        <v>251</v>
      </c>
      <c r="T919" s="152" t="s">
        <v>252</v>
      </c>
      <c r="U919" s="152" t="s">
        <v>253</v>
      </c>
      <c r="V919" s="152" t="s">
        <v>255</v>
      </c>
      <c r="W919" s="152" t="s">
        <v>259</v>
      </c>
      <c r="X919" s="152" t="s">
        <v>260</v>
      </c>
      <c r="Y919" s="152" t="s">
        <v>261</v>
      </c>
      <c r="Z919" s="152" t="s">
        <v>262</v>
      </c>
      <c r="AA919" s="152" t="s">
        <v>263</v>
      </c>
      <c r="AB919" s="15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3"/>
      <c r="AO919" s="3"/>
      <c r="AP919" s="3"/>
      <c r="AQ919" s="3"/>
      <c r="AR919" s="3"/>
      <c r="AS919" s="3"/>
      <c r="AT919" s="3"/>
      <c r="AU919" s="3"/>
      <c r="AV919" s="3"/>
      <c r="AW919" s="3"/>
      <c r="AX919" s="3"/>
      <c r="AY919" s="3"/>
      <c r="AZ919" s="3"/>
      <c r="BA919" s="3"/>
      <c r="BB919" s="3"/>
      <c r="BC919" s="3"/>
      <c r="BD919" s="3"/>
      <c r="BE919" s="3"/>
      <c r="BF919" s="3"/>
      <c r="BG919" s="3"/>
      <c r="BH919" s="3"/>
      <c r="BI919" s="3"/>
      <c r="BJ919" s="3"/>
      <c r="BK919" s="3"/>
      <c r="BL919" s="3"/>
      <c r="BM919" s="28" t="s">
        <v>3</v>
      </c>
    </row>
    <row r="920" spans="1:65">
      <c r="A920" s="30"/>
      <c r="B920" s="19"/>
      <c r="C920" s="9"/>
      <c r="D920" s="10" t="s">
        <v>279</v>
      </c>
      <c r="E920" s="11" t="s">
        <v>279</v>
      </c>
      <c r="F920" s="11" t="s">
        <v>281</v>
      </c>
      <c r="G920" s="11" t="s">
        <v>281</v>
      </c>
      <c r="H920" s="11" t="s">
        <v>282</v>
      </c>
      <c r="I920" s="11" t="s">
        <v>279</v>
      </c>
      <c r="J920" s="11" t="s">
        <v>279</v>
      </c>
      <c r="K920" s="11" t="s">
        <v>282</v>
      </c>
      <c r="L920" s="11" t="s">
        <v>279</v>
      </c>
      <c r="M920" s="11" t="s">
        <v>279</v>
      </c>
      <c r="N920" s="11" t="s">
        <v>282</v>
      </c>
      <c r="O920" s="11" t="s">
        <v>279</v>
      </c>
      <c r="P920" s="11" t="s">
        <v>279</v>
      </c>
      <c r="Q920" s="11" t="s">
        <v>282</v>
      </c>
      <c r="R920" s="11" t="s">
        <v>281</v>
      </c>
      <c r="S920" s="11" t="s">
        <v>281</v>
      </c>
      <c r="T920" s="11" t="s">
        <v>279</v>
      </c>
      <c r="U920" s="11" t="s">
        <v>282</v>
      </c>
      <c r="V920" s="11" t="s">
        <v>279</v>
      </c>
      <c r="W920" s="11" t="s">
        <v>279</v>
      </c>
      <c r="X920" s="11" t="s">
        <v>282</v>
      </c>
      <c r="Y920" s="11" t="s">
        <v>279</v>
      </c>
      <c r="Z920" s="11" t="s">
        <v>282</v>
      </c>
      <c r="AA920" s="11" t="s">
        <v>279</v>
      </c>
      <c r="AB920" s="15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  <c r="AN920" s="3"/>
      <c r="AO920" s="3"/>
      <c r="AP920" s="3"/>
      <c r="AQ920" s="3"/>
      <c r="AR920" s="3"/>
      <c r="AS920" s="3"/>
      <c r="AT920" s="3"/>
      <c r="AU920" s="3"/>
      <c r="AV920" s="3"/>
      <c r="AW920" s="3"/>
      <c r="AX920" s="3"/>
      <c r="AY920" s="3"/>
      <c r="AZ920" s="3"/>
      <c r="BA920" s="3"/>
      <c r="BB920" s="3"/>
      <c r="BC920" s="3"/>
      <c r="BD920" s="3"/>
      <c r="BE920" s="3"/>
      <c r="BF920" s="3"/>
      <c r="BG920" s="3"/>
      <c r="BH920" s="3"/>
      <c r="BI920" s="3"/>
      <c r="BJ920" s="3"/>
      <c r="BK920" s="3"/>
      <c r="BL920" s="3"/>
      <c r="BM920" s="28">
        <v>1</v>
      </c>
    </row>
    <row r="921" spans="1:65">
      <c r="A921" s="30"/>
      <c r="B921" s="19"/>
      <c r="C921" s="9"/>
      <c r="D921" s="26" t="s">
        <v>291</v>
      </c>
      <c r="E921" s="26" t="s">
        <v>292</v>
      </c>
      <c r="F921" s="26" t="s">
        <v>291</v>
      </c>
      <c r="G921" s="26" t="s">
        <v>293</v>
      </c>
      <c r="H921" s="26" t="s">
        <v>293</v>
      </c>
      <c r="I921" s="26" t="s">
        <v>117</v>
      </c>
      <c r="J921" s="26" t="s">
        <v>269</v>
      </c>
      <c r="K921" s="26" t="s">
        <v>293</v>
      </c>
      <c r="L921" s="26" t="s">
        <v>291</v>
      </c>
      <c r="M921" s="26" t="s">
        <v>117</v>
      </c>
      <c r="N921" s="26" t="s">
        <v>294</v>
      </c>
      <c r="O921" s="26" t="s">
        <v>293</v>
      </c>
      <c r="P921" s="26" t="s">
        <v>294</v>
      </c>
      <c r="Q921" s="26" t="s">
        <v>291</v>
      </c>
      <c r="R921" s="26" t="s">
        <v>293</v>
      </c>
      <c r="S921" s="26" t="s">
        <v>295</v>
      </c>
      <c r="T921" s="26" t="s">
        <v>291</v>
      </c>
      <c r="U921" s="26" t="s">
        <v>294</v>
      </c>
      <c r="V921" s="26" t="s">
        <v>116</v>
      </c>
      <c r="W921" s="26" t="s">
        <v>291</v>
      </c>
      <c r="X921" s="26" t="s">
        <v>296</v>
      </c>
      <c r="Y921" s="26" t="s">
        <v>291</v>
      </c>
      <c r="Z921" s="26" t="s">
        <v>291</v>
      </c>
      <c r="AA921" s="26" t="s">
        <v>291</v>
      </c>
      <c r="AB921" s="15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  <c r="AN921" s="3"/>
      <c r="AO921" s="3"/>
      <c r="AP921" s="3"/>
      <c r="AQ921" s="3"/>
      <c r="AR921" s="3"/>
      <c r="AS921" s="3"/>
      <c r="AT921" s="3"/>
      <c r="AU921" s="3"/>
      <c r="AV921" s="3"/>
      <c r="AW921" s="3"/>
      <c r="AX921" s="3"/>
      <c r="AY921" s="3"/>
      <c r="AZ921" s="3"/>
      <c r="BA921" s="3"/>
      <c r="BB921" s="3"/>
      <c r="BC921" s="3"/>
      <c r="BD921" s="3"/>
      <c r="BE921" s="3"/>
      <c r="BF921" s="3"/>
      <c r="BG921" s="3"/>
      <c r="BH921" s="3"/>
      <c r="BI921" s="3"/>
      <c r="BJ921" s="3"/>
      <c r="BK921" s="3"/>
      <c r="BL921" s="3"/>
      <c r="BM921" s="28">
        <v>1</v>
      </c>
    </row>
    <row r="922" spans="1:65">
      <c r="A922" s="30"/>
      <c r="B922" s="18">
        <v>1</v>
      </c>
      <c r="C922" s="14">
        <v>1</v>
      </c>
      <c r="D922" s="205">
        <v>42.5</v>
      </c>
      <c r="E922" s="205">
        <v>34.9</v>
      </c>
      <c r="F922" s="205">
        <v>42</v>
      </c>
      <c r="G922" s="205">
        <v>33.9</v>
      </c>
      <c r="H922" s="205">
        <v>32.1</v>
      </c>
      <c r="I922" s="205">
        <v>25</v>
      </c>
      <c r="J922" s="205">
        <v>32</v>
      </c>
      <c r="K922" s="205">
        <v>34</v>
      </c>
      <c r="L922" s="205">
        <v>39.19</v>
      </c>
      <c r="M922" s="205">
        <v>45.2</v>
      </c>
      <c r="N922" s="205">
        <v>42.7</v>
      </c>
      <c r="O922" s="205">
        <v>39.909999999999997</v>
      </c>
      <c r="P922" s="205">
        <v>44.69</v>
      </c>
      <c r="Q922" s="222">
        <v>55.4</v>
      </c>
      <c r="R922" s="205">
        <v>40.700000000000003</v>
      </c>
      <c r="S922" s="205">
        <v>35.6</v>
      </c>
      <c r="T922" s="205">
        <v>38.9</v>
      </c>
      <c r="U922" s="205">
        <v>48.3</v>
      </c>
      <c r="V922" s="205">
        <v>35.700000000000003</v>
      </c>
      <c r="W922" s="205">
        <v>35.700000000000003</v>
      </c>
      <c r="X922" s="230">
        <v>40</v>
      </c>
      <c r="Y922" s="205">
        <v>39.200000000000003</v>
      </c>
      <c r="Z922" s="205">
        <v>37.700000000000003</v>
      </c>
      <c r="AA922" s="205">
        <v>40.200000000000003</v>
      </c>
      <c r="AB922" s="206"/>
      <c r="AC922" s="207"/>
      <c r="AD922" s="207"/>
      <c r="AE922" s="207"/>
      <c r="AF922" s="207"/>
      <c r="AG922" s="207"/>
      <c r="AH922" s="207"/>
      <c r="AI922" s="207"/>
      <c r="AJ922" s="207"/>
      <c r="AK922" s="207"/>
      <c r="AL922" s="207"/>
      <c r="AM922" s="207"/>
      <c r="AN922" s="207"/>
      <c r="AO922" s="207"/>
      <c r="AP922" s="207"/>
      <c r="AQ922" s="207"/>
      <c r="AR922" s="207"/>
      <c r="AS922" s="207"/>
      <c r="AT922" s="207"/>
      <c r="AU922" s="207"/>
      <c r="AV922" s="207"/>
      <c r="AW922" s="207"/>
      <c r="AX922" s="207"/>
      <c r="AY922" s="207"/>
      <c r="AZ922" s="207"/>
      <c r="BA922" s="207"/>
      <c r="BB922" s="207"/>
      <c r="BC922" s="207"/>
      <c r="BD922" s="207"/>
      <c r="BE922" s="207"/>
      <c r="BF922" s="207"/>
      <c r="BG922" s="207"/>
      <c r="BH922" s="207"/>
      <c r="BI922" s="207"/>
      <c r="BJ922" s="207"/>
      <c r="BK922" s="207"/>
      <c r="BL922" s="207"/>
      <c r="BM922" s="208">
        <v>1</v>
      </c>
    </row>
    <row r="923" spans="1:65">
      <c r="A923" s="30"/>
      <c r="B923" s="19">
        <v>1</v>
      </c>
      <c r="C923" s="9">
        <v>2</v>
      </c>
      <c r="D923" s="209">
        <v>42.9</v>
      </c>
      <c r="E923" s="209">
        <v>34.1</v>
      </c>
      <c r="F923" s="209">
        <v>41</v>
      </c>
      <c r="G923" s="224">
        <v>32.9</v>
      </c>
      <c r="H923" s="209">
        <v>32.299999999999997</v>
      </c>
      <c r="I923" s="209">
        <v>26</v>
      </c>
      <c r="J923" s="209">
        <v>30</v>
      </c>
      <c r="K923" s="209">
        <v>35</v>
      </c>
      <c r="L923" s="209">
        <v>38.159999999999997</v>
      </c>
      <c r="M923" s="209">
        <v>43.6</v>
      </c>
      <c r="N923" s="209">
        <v>43.1</v>
      </c>
      <c r="O923" s="209">
        <v>39.72</v>
      </c>
      <c r="P923" s="209">
        <v>44.01</v>
      </c>
      <c r="Q923" s="223">
        <v>55.9</v>
      </c>
      <c r="R923" s="209">
        <v>41</v>
      </c>
      <c r="S923" s="209">
        <v>34.200000000000003</v>
      </c>
      <c r="T923" s="209">
        <v>38.6</v>
      </c>
      <c r="U923" s="209">
        <v>49.3</v>
      </c>
      <c r="V923" s="209">
        <v>36.4</v>
      </c>
      <c r="W923" s="209">
        <v>35.200000000000003</v>
      </c>
      <c r="X923" s="209">
        <v>45</v>
      </c>
      <c r="Y923" s="209">
        <v>39.4</v>
      </c>
      <c r="Z923" s="209">
        <v>38.200000000000003</v>
      </c>
      <c r="AA923" s="209">
        <v>39</v>
      </c>
      <c r="AB923" s="206"/>
      <c r="AC923" s="207"/>
      <c r="AD923" s="207"/>
      <c r="AE923" s="207"/>
      <c r="AF923" s="207"/>
      <c r="AG923" s="207"/>
      <c r="AH923" s="207"/>
      <c r="AI923" s="207"/>
      <c r="AJ923" s="207"/>
      <c r="AK923" s="207"/>
      <c r="AL923" s="207"/>
      <c r="AM923" s="207"/>
      <c r="AN923" s="207"/>
      <c r="AO923" s="207"/>
      <c r="AP923" s="207"/>
      <c r="AQ923" s="207"/>
      <c r="AR923" s="207"/>
      <c r="AS923" s="207"/>
      <c r="AT923" s="207"/>
      <c r="AU923" s="207"/>
      <c r="AV923" s="207"/>
      <c r="AW923" s="207"/>
      <c r="AX923" s="207"/>
      <c r="AY923" s="207"/>
      <c r="AZ923" s="207"/>
      <c r="BA923" s="207"/>
      <c r="BB923" s="207"/>
      <c r="BC923" s="207"/>
      <c r="BD923" s="207"/>
      <c r="BE923" s="207"/>
      <c r="BF923" s="207"/>
      <c r="BG923" s="207"/>
      <c r="BH923" s="207"/>
      <c r="BI923" s="207"/>
      <c r="BJ923" s="207"/>
      <c r="BK923" s="207"/>
      <c r="BL923" s="207"/>
      <c r="BM923" s="208">
        <v>20</v>
      </c>
    </row>
    <row r="924" spans="1:65">
      <c r="A924" s="30"/>
      <c r="B924" s="19">
        <v>1</v>
      </c>
      <c r="C924" s="9">
        <v>3</v>
      </c>
      <c r="D924" s="209">
        <v>42.5</v>
      </c>
      <c r="E924" s="209">
        <v>34</v>
      </c>
      <c r="F924" s="209">
        <v>42</v>
      </c>
      <c r="G924" s="209">
        <v>34.4</v>
      </c>
      <c r="H924" s="209">
        <v>32.5</v>
      </c>
      <c r="I924" s="209">
        <v>27</v>
      </c>
      <c r="J924" s="209">
        <v>29</v>
      </c>
      <c r="K924" s="209">
        <v>34</v>
      </c>
      <c r="L924" s="209">
        <v>38.24</v>
      </c>
      <c r="M924" s="209">
        <v>45</v>
      </c>
      <c r="N924" s="209">
        <v>41.7</v>
      </c>
      <c r="O924" s="209">
        <v>39.119999999999997</v>
      </c>
      <c r="P924" s="209">
        <v>44.42</v>
      </c>
      <c r="Q924" s="223">
        <v>65.5</v>
      </c>
      <c r="R924" s="209">
        <v>40.1</v>
      </c>
      <c r="S924" s="209">
        <v>35.5</v>
      </c>
      <c r="T924" s="209">
        <v>37.9</v>
      </c>
      <c r="U924" s="209">
        <v>48.8</v>
      </c>
      <c r="V924" s="209">
        <v>36</v>
      </c>
      <c r="W924" s="209">
        <v>38.1</v>
      </c>
      <c r="X924" s="209">
        <v>44</v>
      </c>
      <c r="Y924" s="209">
        <v>39.299999999999997</v>
      </c>
      <c r="Z924" s="209">
        <v>39.6</v>
      </c>
      <c r="AA924" s="209">
        <v>37.700000000000003</v>
      </c>
      <c r="AB924" s="206"/>
      <c r="AC924" s="207"/>
      <c r="AD924" s="207"/>
      <c r="AE924" s="207"/>
      <c r="AF924" s="207"/>
      <c r="AG924" s="207"/>
      <c r="AH924" s="207"/>
      <c r="AI924" s="207"/>
      <c r="AJ924" s="207"/>
      <c r="AK924" s="207"/>
      <c r="AL924" s="207"/>
      <c r="AM924" s="207"/>
      <c r="AN924" s="207"/>
      <c r="AO924" s="207"/>
      <c r="AP924" s="207"/>
      <c r="AQ924" s="207"/>
      <c r="AR924" s="207"/>
      <c r="AS924" s="207"/>
      <c r="AT924" s="207"/>
      <c r="AU924" s="207"/>
      <c r="AV924" s="207"/>
      <c r="AW924" s="207"/>
      <c r="AX924" s="207"/>
      <c r="AY924" s="207"/>
      <c r="AZ924" s="207"/>
      <c r="BA924" s="207"/>
      <c r="BB924" s="207"/>
      <c r="BC924" s="207"/>
      <c r="BD924" s="207"/>
      <c r="BE924" s="207"/>
      <c r="BF924" s="207"/>
      <c r="BG924" s="207"/>
      <c r="BH924" s="207"/>
      <c r="BI924" s="207"/>
      <c r="BJ924" s="207"/>
      <c r="BK924" s="207"/>
      <c r="BL924" s="207"/>
      <c r="BM924" s="208">
        <v>16</v>
      </c>
    </row>
    <row r="925" spans="1:65">
      <c r="A925" s="30"/>
      <c r="B925" s="19">
        <v>1</v>
      </c>
      <c r="C925" s="9">
        <v>4</v>
      </c>
      <c r="D925" s="209">
        <v>43</v>
      </c>
      <c r="E925" s="209">
        <v>35</v>
      </c>
      <c r="F925" s="209">
        <v>41</v>
      </c>
      <c r="G925" s="209">
        <v>34.6</v>
      </c>
      <c r="H925" s="209">
        <v>32</v>
      </c>
      <c r="I925" s="209">
        <v>26</v>
      </c>
      <c r="J925" s="209">
        <v>32</v>
      </c>
      <c r="K925" s="209">
        <v>35</v>
      </c>
      <c r="L925" s="209">
        <v>37.31</v>
      </c>
      <c r="M925" s="209">
        <v>44</v>
      </c>
      <c r="N925" s="209">
        <v>43.4</v>
      </c>
      <c r="O925" s="209">
        <v>39.28</v>
      </c>
      <c r="P925" s="209">
        <v>41.19</v>
      </c>
      <c r="Q925" s="223">
        <v>59.1</v>
      </c>
      <c r="R925" s="209">
        <v>42.2</v>
      </c>
      <c r="S925" s="209">
        <v>32</v>
      </c>
      <c r="T925" s="209">
        <v>37.799999999999997</v>
      </c>
      <c r="U925" s="209">
        <v>49.2</v>
      </c>
      <c r="V925" s="224">
        <v>34.200000000000003</v>
      </c>
      <c r="W925" s="209">
        <v>38.5</v>
      </c>
      <c r="X925" s="209">
        <v>46</v>
      </c>
      <c r="Y925" s="209">
        <v>38.6</v>
      </c>
      <c r="Z925" s="209">
        <v>38.9</v>
      </c>
      <c r="AA925" s="209">
        <v>37</v>
      </c>
      <c r="AB925" s="206"/>
      <c r="AC925" s="207"/>
      <c r="AD925" s="207"/>
      <c r="AE925" s="207"/>
      <c r="AF925" s="207"/>
      <c r="AG925" s="207"/>
      <c r="AH925" s="207"/>
      <c r="AI925" s="207"/>
      <c r="AJ925" s="207"/>
      <c r="AK925" s="207"/>
      <c r="AL925" s="207"/>
      <c r="AM925" s="207"/>
      <c r="AN925" s="207"/>
      <c r="AO925" s="207"/>
      <c r="AP925" s="207"/>
      <c r="AQ925" s="207"/>
      <c r="AR925" s="207"/>
      <c r="AS925" s="207"/>
      <c r="AT925" s="207"/>
      <c r="AU925" s="207"/>
      <c r="AV925" s="207"/>
      <c r="AW925" s="207"/>
      <c r="AX925" s="207"/>
      <c r="AY925" s="207"/>
      <c r="AZ925" s="207"/>
      <c r="BA925" s="207"/>
      <c r="BB925" s="207"/>
      <c r="BC925" s="207"/>
      <c r="BD925" s="207"/>
      <c r="BE925" s="207"/>
      <c r="BF925" s="207"/>
      <c r="BG925" s="207"/>
      <c r="BH925" s="207"/>
      <c r="BI925" s="207"/>
      <c r="BJ925" s="207"/>
      <c r="BK925" s="207"/>
      <c r="BL925" s="207"/>
      <c r="BM925" s="208">
        <v>38.227797101449276</v>
      </c>
    </row>
    <row r="926" spans="1:65">
      <c r="A926" s="30"/>
      <c r="B926" s="19">
        <v>1</v>
      </c>
      <c r="C926" s="9">
        <v>5</v>
      </c>
      <c r="D926" s="209">
        <v>42.5</v>
      </c>
      <c r="E926" s="209">
        <v>35</v>
      </c>
      <c r="F926" s="209">
        <v>44</v>
      </c>
      <c r="G926" s="209">
        <v>34.5</v>
      </c>
      <c r="H926" s="209">
        <v>32.1</v>
      </c>
      <c r="I926" s="209">
        <v>25</v>
      </c>
      <c r="J926" s="209">
        <v>30</v>
      </c>
      <c r="K926" s="209">
        <v>34</v>
      </c>
      <c r="L926" s="209">
        <v>37.11</v>
      </c>
      <c r="M926" s="209">
        <v>44.5</v>
      </c>
      <c r="N926" s="209">
        <v>41.6</v>
      </c>
      <c r="O926" s="209">
        <v>39.65</v>
      </c>
      <c r="P926" s="209">
        <v>40.700000000000003</v>
      </c>
      <c r="Q926" s="223">
        <v>60.3</v>
      </c>
      <c r="R926" s="209">
        <v>40.5</v>
      </c>
      <c r="S926" s="209">
        <v>33.4</v>
      </c>
      <c r="T926" s="209">
        <v>37.1</v>
      </c>
      <c r="U926" s="209">
        <v>48.7</v>
      </c>
      <c r="V926" s="209">
        <v>35.799999999999997</v>
      </c>
      <c r="W926" s="209">
        <v>37.700000000000003</v>
      </c>
      <c r="X926" s="209">
        <v>44</v>
      </c>
      <c r="Y926" s="209">
        <v>37.5</v>
      </c>
      <c r="Z926" s="209">
        <v>38</v>
      </c>
      <c r="AA926" s="209">
        <v>38.700000000000003</v>
      </c>
      <c r="AB926" s="206"/>
      <c r="AC926" s="207"/>
      <c r="AD926" s="207"/>
      <c r="AE926" s="207"/>
      <c r="AF926" s="207"/>
      <c r="AG926" s="207"/>
      <c r="AH926" s="207"/>
      <c r="AI926" s="207"/>
      <c r="AJ926" s="207"/>
      <c r="AK926" s="207"/>
      <c r="AL926" s="207"/>
      <c r="AM926" s="207"/>
      <c r="AN926" s="207"/>
      <c r="AO926" s="207"/>
      <c r="AP926" s="207"/>
      <c r="AQ926" s="207"/>
      <c r="AR926" s="207"/>
      <c r="AS926" s="207"/>
      <c r="AT926" s="207"/>
      <c r="AU926" s="207"/>
      <c r="AV926" s="207"/>
      <c r="AW926" s="207"/>
      <c r="AX926" s="207"/>
      <c r="AY926" s="207"/>
      <c r="AZ926" s="207"/>
      <c r="BA926" s="207"/>
      <c r="BB926" s="207"/>
      <c r="BC926" s="207"/>
      <c r="BD926" s="207"/>
      <c r="BE926" s="207"/>
      <c r="BF926" s="207"/>
      <c r="BG926" s="207"/>
      <c r="BH926" s="207"/>
      <c r="BI926" s="207"/>
      <c r="BJ926" s="207"/>
      <c r="BK926" s="207"/>
      <c r="BL926" s="207"/>
      <c r="BM926" s="208">
        <v>60</v>
      </c>
    </row>
    <row r="927" spans="1:65">
      <c r="A927" s="30"/>
      <c r="B927" s="19">
        <v>1</v>
      </c>
      <c r="C927" s="9">
        <v>6</v>
      </c>
      <c r="D927" s="209">
        <v>41.7</v>
      </c>
      <c r="E927" s="209">
        <v>35.1</v>
      </c>
      <c r="F927" s="209">
        <v>42</v>
      </c>
      <c r="G927" s="209">
        <v>34.9</v>
      </c>
      <c r="H927" s="209">
        <v>32</v>
      </c>
      <c r="I927" s="209">
        <v>24</v>
      </c>
      <c r="J927" s="209">
        <v>32</v>
      </c>
      <c r="K927" s="209">
        <v>34</v>
      </c>
      <c r="L927" s="209">
        <v>38.229999999999997</v>
      </c>
      <c r="M927" s="209">
        <v>43.5</v>
      </c>
      <c r="N927" s="209">
        <v>43.1</v>
      </c>
      <c r="O927" s="224">
        <v>36.549999999999997</v>
      </c>
      <c r="P927" s="209">
        <v>42.37</v>
      </c>
      <c r="Q927" s="223">
        <v>56.2</v>
      </c>
      <c r="R927" s="209">
        <v>39.799999999999997</v>
      </c>
      <c r="S927" s="209">
        <v>34.799999999999997</v>
      </c>
      <c r="T927" s="209">
        <v>39</v>
      </c>
      <c r="U927" s="209">
        <v>49.1</v>
      </c>
      <c r="V927" s="209">
        <v>35.299999999999997</v>
      </c>
      <c r="W927" s="209">
        <v>36.1</v>
      </c>
      <c r="X927" s="209">
        <v>45</v>
      </c>
      <c r="Y927" s="209">
        <v>36.9</v>
      </c>
      <c r="Z927" s="209">
        <v>38.4</v>
      </c>
      <c r="AA927" s="209">
        <v>40.299999999999997</v>
      </c>
      <c r="AB927" s="206"/>
      <c r="AC927" s="207"/>
      <c r="AD927" s="207"/>
      <c r="AE927" s="207"/>
      <c r="AF927" s="207"/>
      <c r="AG927" s="207"/>
      <c r="AH927" s="207"/>
      <c r="AI927" s="207"/>
      <c r="AJ927" s="207"/>
      <c r="AK927" s="207"/>
      <c r="AL927" s="207"/>
      <c r="AM927" s="207"/>
      <c r="AN927" s="207"/>
      <c r="AO927" s="207"/>
      <c r="AP927" s="207"/>
      <c r="AQ927" s="207"/>
      <c r="AR927" s="207"/>
      <c r="AS927" s="207"/>
      <c r="AT927" s="207"/>
      <c r="AU927" s="207"/>
      <c r="AV927" s="207"/>
      <c r="AW927" s="207"/>
      <c r="AX927" s="207"/>
      <c r="AY927" s="207"/>
      <c r="AZ927" s="207"/>
      <c r="BA927" s="207"/>
      <c r="BB927" s="207"/>
      <c r="BC927" s="207"/>
      <c r="BD927" s="207"/>
      <c r="BE927" s="207"/>
      <c r="BF927" s="207"/>
      <c r="BG927" s="207"/>
      <c r="BH927" s="207"/>
      <c r="BI927" s="207"/>
      <c r="BJ927" s="207"/>
      <c r="BK927" s="207"/>
      <c r="BL927" s="207"/>
      <c r="BM927" s="210"/>
    </row>
    <row r="928" spans="1:65">
      <c r="A928" s="30"/>
      <c r="B928" s="20" t="s">
        <v>272</v>
      </c>
      <c r="C928" s="12"/>
      <c r="D928" s="211">
        <v>42.516666666666673</v>
      </c>
      <c r="E928" s="211">
        <v>34.68333333333333</v>
      </c>
      <c r="F928" s="211">
        <v>42</v>
      </c>
      <c r="G928" s="211">
        <v>34.199999999999996</v>
      </c>
      <c r="H928" s="211">
        <v>32.166666666666664</v>
      </c>
      <c r="I928" s="211">
        <v>25.5</v>
      </c>
      <c r="J928" s="211">
        <v>30.833333333333332</v>
      </c>
      <c r="K928" s="211">
        <v>34.333333333333336</v>
      </c>
      <c r="L928" s="211">
        <v>38.04</v>
      </c>
      <c r="M928" s="211">
        <v>44.300000000000004</v>
      </c>
      <c r="N928" s="211">
        <v>42.6</v>
      </c>
      <c r="O928" s="211">
        <v>39.038333333333334</v>
      </c>
      <c r="P928" s="211">
        <v>42.896666666666668</v>
      </c>
      <c r="Q928" s="211">
        <v>58.733333333333327</v>
      </c>
      <c r="R928" s="211">
        <v>40.716666666666669</v>
      </c>
      <c r="S928" s="211">
        <v>34.25</v>
      </c>
      <c r="T928" s="211">
        <v>38.216666666666661</v>
      </c>
      <c r="U928" s="211">
        <v>48.9</v>
      </c>
      <c r="V928" s="211">
        <v>35.56666666666667</v>
      </c>
      <c r="W928" s="211">
        <v>36.883333333333333</v>
      </c>
      <c r="X928" s="211">
        <v>44</v>
      </c>
      <c r="Y928" s="211">
        <v>38.483333333333334</v>
      </c>
      <c r="Z928" s="211">
        <v>38.466666666666669</v>
      </c>
      <c r="AA928" s="211">
        <v>38.81666666666667</v>
      </c>
      <c r="AB928" s="206"/>
      <c r="AC928" s="207"/>
      <c r="AD928" s="207"/>
      <c r="AE928" s="207"/>
      <c r="AF928" s="207"/>
      <c r="AG928" s="207"/>
      <c r="AH928" s="207"/>
      <c r="AI928" s="207"/>
      <c r="AJ928" s="207"/>
      <c r="AK928" s="207"/>
      <c r="AL928" s="207"/>
      <c r="AM928" s="207"/>
      <c r="AN928" s="207"/>
      <c r="AO928" s="207"/>
      <c r="AP928" s="207"/>
      <c r="AQ928" s="207"/>
      <c r="AR928" s="207"/>
      <c r="AS928" s="207"/>
      <c r="AT928" s="207"/>
      <c r="AU928" s="207"/>
      <c r="AV928" s="207"/>
      <c r="AW928" s="207"/>
      <c r="AX928" s="207"/>
      <c r="AY928" s="207"/>
      <c r="AZ928" s="207"/>
      <c r="BA928" s="207"/>
      <c r="BB928" s="207"/>
      <c r="BC928" s="207"/>
      <c r="BD928" s="207"/>
      <c r="BE928" s="207"/>
      <c r="BF928" s="207"/>
      <c r="BG928" s="207"/>
      <c r="BH928" s="207"/>
      <c r="BI928" s="207"/>
      <c r="BJ928" s="207"/>
      <c r="BK928" s="207"/>
      <c r="BL928" s="207"/>
      <c r="BM928" s="210"/>
    </row>
    <row r="929" spans="1:65">
      <c r="A929" s="30"/>
      <c r="B929" s="3" t="s">
        <v>273</v>
      </c>
      <c r="C929" s="29"/>
      <c r="D929" s="209">
        <v>42.5</v>
      </c>
      <c r="E929" s="209">
        <v>34.950000000000003</v>
      </c>
      <c r="F929" s="209">
        <v>42</v>
      </c>
      <c r="G929" s="209">
        <v>34.450000000000003</v>
      </c>
      <c r="H929" s="209">
        <v>32.1</v>
      </c>
      <c r="I929" s="209">
        <v>25.5</v>
      </c>
      <c r="J929" s="209">
        <v>31</v>
      </c>
      <c r="K929" s="209">
        <v>34</v>
      </c>
      <c r="L929" s="209">
        <v>38.194999999999993</v>
      </c>
      <c r="M929" s="209">
        <v>44.25</v>
      </c>
      <c r="N929" s="209">
        <v>42.900000000000006</v>
      </c>
      <c r="O929" s="209">
        <v>39.465000000000003</v>
      </c>
      <c r="P929" s="209">
        <v>43.19</v>
      </c>
      <c r="Q929" s="209">
        <v>57.650000000000006</v>
      </c>
      <c r="R929" s="209">
        <v>40.6</v>
      </c>
      <c r="S929" s="209">
        <v>34.5</v>
      </c>
      <c r="T929" s="209">
        <v>38.25</v>
      </c>
      <c r="U929" s="209">
        <v>48.95</v>
      </c>
      <c r="V929" s="209">
        <v>35.75</v>
      </c>
      <c r="W929" s="209">
        <v>36.900000000000006</v>
      </c>
      <c r="X929" s="209">
        <v>44.5</v>
      </c>
      <c r="Y929" s="209">
        <v>38.900000000000006</v>
      </c>
      <c r="Z929" s="209">
        <v>38.299999999999997</v>
      </c>
      <c r="AA929" s="209">
        <v>38.85</v>
      </c>
      <c r="AB929" s="206"/>
      <c r="AC929" s="207"/>
      <c r="AD929" s="207"/>
      <c r="AE929" s="207"/>
      <c r="AF929" s="207"/>
      <c r="AG929" s="207"/>
      <c r="AH929" s="207"/>
      <c r="AI929" s="207"/>
      <c r="AJ929" s="207"/>
      <c r="AK929" s="207"/>
      <c r="AL929" s="207"/>
      <c r="AM929" s="207"/>
      <c r="AN929" s="207"/>
      <c r="AO929" s="207"/>
      <c r="AP929" s="207"/>
      <c r="AQ929" s="207"/>
      <c r="AR929" s="207"/>
      <c r="AS929" s="207"/>
      <c r="AT929" s="207"/>
      <c r="AU929" s="207"/>
      <c r="AV929" s="207"/>
      <c r="AW929" s="207"/>
      <c r="AX929" s="207"/>
      <c r="AY929" s="207"/>
      <c r="AZ929" s="207"/>
      <c r="BA929" s="207"/>
      <c r="BB929" s="207"/>
      <c r="BC929" s="207"/>
      <c r="BD929" s="207"/>
      <c r="BE929" s="207"/>
      <c r="BF929" s="207"/>
      <c r="BG929" s="207"/>
      <c r="BH929" s="207"/>
      <c r="BI929" s="207"/>
      <c r="BJ929" s="207"/>
      <c r="BK929" s="207"/>
      <c r="BL929" s="207"/>
      <c r="BM929" s="210"/>
    </row>
    <row r="930" spans="1:65">
      <c r="A930" s="30"/>
      <c r="B930" s="3" t="s">
        <v>274</v>
      </c>
      <c r="C930" s="29"/>
      <c r="D930" s="209">
        <v>0.45789372857319799</v>
      </c>
      <c r="E930" s="209">
        <v>0.49564772436344989</v>
      </c>
      <c r="F930" s="209">
        <v>1.0954451150103321</v>
      </c>
      <c r="G930" s="209">
        <v>0.71554175279993315</v>
      </c>
      <c r="H930" s="209">
        <v>0.19663841605003443</v>
      </c>
      <c r="I930" s="209">
        <v>1.0488088481701516</v>
      </c>
      <c r="J930" s="209">
        <v>1.3291601358251257</v>
      </c>
      <c r="K930" s="209">
        <v>0.51639777949432231</v>
      </c>
      <c r="L930" s="209">
        <v>0.74977329907112478</v>
      </c>
      <c r="M930" s="209">
        <v>0.71554175279993315</v>
      </c>
      <c r="N930" s="209">
        <v>0.76941536246685283</v>
      </c>
      <c r="O930" s="209">
        <v>1.2534339498620051</v>
      </c>
      <c r="P930" s="209">
        <v>1.7199728680030582</v>
      </c>
      <c r="Q930" s="209">
        <v>3.8453435043785964</v>
      </c>
      <c r="R930" s="209">
        <v>0.84241715715355014</v>
      </c>
      <c r="S930" s="209">
        <v>1.3765899897936205</v>
      </c>
      <c r="T930" s="209">
        <v>0.74139508136125798</v>
      </c>
      <c r="U930" s="209">
        <v>0.37416573867739489</v>
      </c>
      <c r="V930" s="209">
        <v>0.76070143069844742</v>
      </c>
      <c r="W930" s="209">
        <v>1.3862419221285529</v>
      </c>
      <c r="X930" s="209">
        <v>2.0976176963403033</v>
      </c>
      <c r="Y930" s="209">
        <v>1.0496030995889194</v>
      </c>
      <c r="Z930" s="209">
        <v>0.68605150438335594</v>
      </c>
      <c r="AA930" s="209">
        <v>1.3197221929886096</v>
      </c>
      <c r="AB930" s="206"/>
      <c r="AC930" s="207"/>
      <c r="AD930" s="207"/>
      <c r="AE930" s="207"/>
      <c r="AF930" s="207"/>
      <c r="AG930" s="207"/>
      <c r="AH930" s="207"/>
      <c r="AI930" s="207"/>
      <c r="AJ930" s="207"/>
      <c r="AK930" s="207"/>
      <c r="AL930" s="207"/>
      <c r="AM930" s="207"/>
      <c r="AN930" s="207"/>
      <c r="AO930" s="207"/>
      <c r="AP930" s="207"/>
      <c r="AQ930" s="207"/>
      <c r="AR930" s="207"/>
      <c r="AS930" s="207"/>
      <c r="AT930" s="207"/>
      <c r="AU930" s="207"/>
      <c r="AV930" s="207"/>
      <c r="AW930" s="207"/>
      <c r="AX930" s="207"/>
      <c r="AY930" s="207"/>
      <c r="AZ930" s="207"/>
      <c r="BA930" s="207"/>
      <c r="BB930" s="207"/>
      <c r="BC930" s="207"/>
      <c r="BD930" s="207"/>
      <c r="BE930" s="207"/>
      <c r="BF930" s="207"/>
      <c r="BG930" s="207"/>
      <c r="BH930" s="207"/>
      <c r="BI930" s="207"/>
      <c r="BJ930" s="207"/>
      <c r="BK930" s="207"/>
      <c r="BL930" s="207"/>
      <c r="BM930" s="210"/>
    </row>
    <row r="931" spans="1:65">
      <c r="A931" s="30"/>
      <c r="B931" s="3" t="s">
        <v>87</v>
      </c>
      <c r="C931" s="29"/>
      <c r="D931" s="13">
        <v>1.0769746654014848E-2</v>
      </c>
      <c r="E931" s="13">
        <v>1.4290660000868332E-2</v>
      </c>
      <c r="F931" s="13">
        <v>2.608202654786505E-2</v>
      </c>
      <c r="G931" s="13">
        <v>2.0922273473682258E-2</v>
      </c>
      <c r="H931" s="13">
        <v>6.1131113797938171E-3</v>
      </c>
      <c r="I931" s="13">
        <v>4.1129758751770655E-2</v>
      </c>
      <c r="J931" s="13">
        <v>4.3107896297031108E-2</v>
      </c>
      <c r="K931" s="13">
        <v>1.5040712024106473E-2</v>
      </c>
      <c r="L931" s="13">
        <v>1.9710128787358696E-2</v>
      </c>
      <c r="M931" s="13">
        <v>1.6152184036115871E-2</v>
      </c>
      <c r="N931" s="13">
        <v>1.8061393485137391E-2</v>
      </c>
      <c r="O931" s="13">
        <v>3.2107773125440935E-2</v>
      </c>
      <c r="P931" s="13">
        <v>4.0095723086558198E-2</v>
      </c>
      <c r="Q931" s="13">
        <v>6.547122879191708E-2</v>
      </c>
      <c r="R931" s="13">
        <v>2.0689737793374133E-2</v>
      </c>
      <c r="S931" s="13">
        <v>4.0192408461127607E-2</v>
      </c>
      <c r="T931" s="13">
        <v>1.9399784073997159E-2</v>
      </c>
      <c r="U931" s="13">
        <v>7.6516510976972372E-3</v>
      </c>
      <c r="V931" s="13">
        <v>2.1388043974651754E-2</v>
      </c>
      <c r="W931" s="13">
        <v>3.7584507604027644E-2</v>
      </c>
      <c r="X931" s="13">
        <v>4.7673129462279619E-2</v>
      </c>
      <c r="Y931" s="13">
        <v>2.7274225195034717E-2</v>
      </c>
      <c r="Z931" s="13">
        <v>1.7834961119151366E-2</v>
      </c>
      <c r="AA931" s="13">
        <v>3.3998854263339019E-2</v>
      </c>
      <c r="AB931" s="15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  <c r="AO931" s="3"/>
      <c r="AP931" s="3"/>
      <c r="AQ931" s="3"/>
      <c r="AR931" s="3"/>
      <c r="AS931" s="3"/>
      <c r="AT931" s="3"/>
      <c r="AU931" s="3"/>
      <c r="AV931" s="3"/>
      <c r="AW931" s="3"/>
      <c r="AX931" s="3"/>
      <c r="AY931" s="3"/>
      <c r="AZ931" s="3"/>
      <c r="BA931" s="3"/>
      <c r="BB931" s="3"/>
      <c r="BC931" s="3"/>
      <c r="BD931" s="3"/>
      <c r="BE931" s="3"/>
      <c r="BF931" s="3"/>
      <c r="BG931" s="3"/>
      <c r="BH931" s="3"/>
      <c r="BI931" s="3"/>
      <c r="BJ931" s="3"/>
      <c r="BK931" s="3"/>
      <c r="BL931" s="3"/>
      <c r="BM931" s="55"/>
    </row>
    <row r="932" spans="1:65">
      <c r="A932" s="30"/>
      <c r="B932" s="3" t="s">
        <v>275</v>
      </c>
      <c r="C932" s="29"/>
      <c r="D932" s="13">
        <v>0.11219243300458981</v>
      </c>
      <c r="E932" s="13">
        <v>-9.2719540147961355E-2</v>
      </c>
      <c r="F932" s="13">
        <v>9.8676962434953275E-2</v>
      </c>
      <c r="G932" s="13">
        <v>-0.1053630448743953</v>
      </c>
      <c r="H932" s="13">
        <v>-0.15855296130973828</v>
      </c>
      <c r="I932" s="13">
        <v>-0.332946129950207</v>
      </c>
      <c r="J932" s="13">
        <v>-0.19343159503783203</v>
      </c>
      <c r="K932" s="13">
        <v>-0.10187518150158581</v>
      </c>
      <c r="L932" s="13">
        <v>-4.9125797374852676E-3</v>
      </c>
      <c r="M932" s="13">
        <v>0.15884260561591512</v>
      </c>
      <c r="N932" s="13">
        <v>0.11437234761259552</v>
      </c>
      <c r="O932" s="13">
        <v>2.1202797266425044E-2</v>
      </c>
      <c r="P932" s="13">
        <v>0.12213284361709631</v>
      </c>
      <c r="Q932" s="13">
        <v>0.53640381572252971</v>
      </c>
      <c r="R932" s="13">
        <v>6.5106277471663088E-2</v>
      </c>
      <c r="S932" s="13">
        <v>-0.10405509610959174</v>
      </c>
      <c r="T932" s="13">
        <v>-2.91160768512988E-4</v>
      </c>
      <c r="U932" s="13">
        <v>0.27917389197783837</v>
      </c>
      <c r="V932" s="13">
        <v>-6.9612445303099069E-2</v>
      </c>
      <c r="W932" s="13">
        <v>-3.5169794496606621E-2</v>
      </c>
      <c r="X932" s="13">
        <v>0.15099491302709378</v>
      </c>
      <c r="Y932" s="13">
        <v>6.6845659771059829E-3</v>
      </c>
      <c r="Z932" s="13">
        <v>6.2485830555047972E-3</v>
      </c>
      <c r="AA932" s="13">
        <v>1.5404224409129474E-2</v>
      </c>
      <c r="AB932" s="15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3"/>
      <c r="AO932" s="3"/>
      <c r="AP932" s="3"/>
      <c r="AQ932" s="3"/>
      <c r="AR932" s="3"/>
      <c r="AS932" s="3"/>
      <c r="AT932" s="3"/>
      <c r="AU932" s="3"/>
      <c r="AV932" s="3"/>
      <c r="AW932" s="3"/>
      <c r="AX932" s="3"/>
      <c r="AY932" s="3"/>
      <c r="AZ932" s="3"/>
      <c r="BA932" s="3"/>
      <c r="BB932" s="3"/>
      <c r="BC932" s="3"/>
      <c r="BD932" s="3"/>
      <c r="BE932" s="3"/>
      <c r="BF932" s="3"/>
      <c r="BG932" s="3"/>
      <c r="BH932" s="3"/>
      <c r="BI932" s="3"/>
      <c r="BJ932" s="3"/>
      <c r="BK932" s="3"/>
      <c r="BL932" s="3"/>
      <c r="BM932" s="55"/>
    </row>
    <row r="933" spans="1:65">
      <c r="A933" s="30"/>
      <c r="B933" s="46" t="s">
        <v>276</v>
      </c>
      <c r="C933" s="47"/>
      <c r="D933" s="45">
        <v>0.67</v>
      </c>
      <c r="E933" s="45">
        <v>0.63</v>
      </c>
      <c r="F933" s="45">
        <v>0.57999999999999996</v>
      </c>
      <c r="G933" s="45">
        <v>0.71</v>
      </c>
      <c r="H933" s="45">
        <v>1.04</v>
      </c>
      <c r="I933" s="45">
        <v>2.14</v>
      </c>
      <c r="J933" s="45">
        <v>1.26</v>
      </c>
      <c r="K933" s="45">
        <v>0.68</v>
      </c>
      <c r="L933" s="45">
        <v>7.0000000000000007E-2</v>
      </c>
      <c r="M933" s="45">
        <v>0.96</v>
      </c>
      <c r="N933" s="45">
        <v>0.68</v>
      </c>
      <c r="O933" s="45">
        <v>0.09</v>
      </c>
      <c r="P933" s="45">
        <v>0.73</v>
      </c>
      <c r="Q933" s="45">
        <v>3.35</v>
      </c>
      <c r="R933" s="45">
        <v>0.37</v>
      </c>
      <c r="S933" s="45">
        <v>0.7</v>
      </c>
      <c r="T933" s="45">
        <v>0.04</v>
      </c>
      <c r="U933" s="45">
        <v>1.72</v>
      </c>
      <c r="V933" s="45">
        <v>0.48</v>
      </c>
      <c r="W933" s="45">
        <v>0.26</v>
      </c>
      <c r="X933" s="45">
        <v>0.91</v>
      </c>
      <c r="Y933" s="45">
        <v>0</v>
      </c>
      <c r="Z933" s="45">
        <v>0</v>
      </c>
      <c r="AA933" s="45">
        <v>0.06</v>
      </c>
      <c r="AB933" s="15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  <c r="AQ933" s="3"/>
      <c r="AR933" s="3"/>
      <c r="AS933" s="3"/>
      <c r="AT933" s="3"/>
      <c r="AU933" s="3"/>
      <c r="AV933" s="3"/>
      <c r="AW933" s="3"/>
      <c r="AX933" s="3"/>
      <c r="AY933" s="3"/>
      <c r="AZ933" s="3"/>
      <c r="BA933" s="3"/>
      <c r="BB933" s="3"/>
      <c r="BC933" s="3"/>
      <c r="BD933" s="3"/>
      <c r="BE933" s="3"/>
      <c r="BF933" s="3"/>
      <c r="BG933" s="3"/>
      <c r="BH933" s="3"/>
      <c r="BI933" s="3"/>
      <c r="BJ933" s="3"/>
      <c r="BK933" s="3"/>
      <c r="BL933" s="3"/>
      <c r="BM933" s="55"/>
    </row>
    <row r="934" spans="1:65">
      <c r="B934" s="31"/>
      <c r="C934" s="20"/>
      <c r="D934" s="20"/>
      <c r="E934" s="20"/>
      <c r="F934" s="20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  <c r="Z934" s="20"/>
      <c r="AA934" s="20"/>
      <c r="BM934" s="55"/>
    </row>
    <row r="935" spans="1:65" ht="15">
      <c r="B935" s="8" t="s">
        <v>533</v>
      </c>
      <c r="BM935" s="28" t="s">
        <v>67</v>
      </c>
    </row>
    <row r="936" spans="1:65" ht="15">
      <c r="A936" s="25" t="s">
        <v>21</v>
      </c>
      <c r="B936" s="18" t="s">
        <v>111</v>
      </c>
      <c r="C936" s="15" t="s">
        <v>112</v>
      </c>
      <c r="D936" s="16" t="s">
        <v>230</v>
      </c>
      <c r="E936" s="17" t="s">
        <v>230</v>
      </c>
      <c r="F936" s="17" t="s">
        <v>230</v>
      </c>
      <c r="G936" s="17" t="s">
        <v>230</v>
      </c>
      <c r="H936" s="17" t="s">
        <v>230</v>
      </c>
      <c r="I936" s="17" t="s">
        <v>230</v>
      </c>
      <c r="J936" s="17" t="s">
        <v>230</v>
      </c>
      <c r="K936" s="17" t="s">
        <v>230</v>
      </c>
      <c r="L936" s="17" t="s">
        <v>230</v>
      </c>
      <c r="M936" s="17" t="s">
        <v>230</v>
      </c>
      <c r="N936" s="17" t="s">
        <v>230</v>
      </c>
      <c r="O936" s="17" t="s">
        <v>230</v>
      </c>
      <c r="P936" s="17" t="s">
        <v>230</v>
      </c>
      <c r="Q936" s="17" t="s">
        <v>230</v>
      </c>
      <c r="R936" s="17" t="s">
        <v>230</v>
      </c>
      <c r="S936" s="17" t="s">
        <v>230</v>
      </c>
      <c r="T936" s="17" t="s">
        <v>230</v>
      </c>
      <c r="U936" s="17" t="s">
        <v>230</v>
      </c>
      <c r="V936" s="17" t="s">
        <v>230</v>
      </c>
      <c r="W936" s="17" t="s">
        <v>230</v>
      </c>
      <c r="X936" s="17" t="s">
        <v>230</v>
      </c>
      <c r="Y936" s="15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/>
      <c r="AN936" s="3"/>
      <c r="AO936" s="3"/>
      <c r="AP936" s="3"/>
      <c r="AQ936" s="3"/>
      <c r="AR936" s="3"/>
      <c r="AS936" s="3"/>
      <c r="AT936" s="3"/>
      <c r="AU936" s="3"/>
      <c r="AV936" s="3"/>
      <c r="AW936" s="3"/>
      <c r="AX936" s="3"/>
      <c r="AY936" s="3"/>
      <c r="AZ936" s="3"/>
      <c r="BA936" s="3"/>
      <c r="BB936" s="3"/>
      <c r="BC936" s="3"/>
      <c r="BD936" s="3"/>
      <c r="BE936" s="3"/>
      <c r="BF936" s="3"/>
      <c r="BG936" s="3"/>
      <c r="BH936" s="3"/>
      <c r="BI936" s="3"/>
      <c r="BJ936" s="3"/>
      <c r="BK936" s="3"/>
      <c r="BL936" s="3"/>
      <c r="BM936" s="28">
        <v>1</v>
      </c>
    </row>
    <row r="937" spans="1:65">
      <c r="A937" s="30"/>
      <c r="B937" s="19" t="s">
        <v>231</v>
      </c>
      <c r="C937" s="9" t="s">
        <v>231</v>
      </c>
      <c r="D937" s="151" t="s">
        <v>233</v>
      </c>
      <c r="E937" s="152" t="s">
        <v>234</v>
      </c>
      <c r="F937" s="152" t="s">
        <v>235</v>
      </c>
      <c r="G937" s="152" t="s">
        <v>236</v>
      </c>
      <c r="H937" s="152" t="s">
        <v>238</v>
      </c>
      <c r="I937" s="152" t="s">
        <v>239</v>
      </c>
      <c r="J937" s="152" t="s">
        <v>241</v>
      </c>
      <c r="K937" s="152" t="s">
        <v>242</v>
      </c>
      <c r="L937" s="152" t="s">
        <v>244</v>
      </c>
      <c r="M937" s="152" t="s">
        <v>245</v>
      </c>
      <c r="N937" s="152" t="s">
        <v>246</v>
      </c>
      <c r="O937" s="152" t="s">
        <v>247</v>
      </c>
      <c r="P937" s="152" t="s">
        <v>248</v>
      </c>
      <c r="Q937" s="152" t="s">
        <v>250</v>
      </c>
      <c r="R937" s="152" t="s">
        <v>251</v>
      </c>
      <c r="S937" s="152" t="s">
        <v>252</v>
      </c>
      <c r="T937" s="152" t="s">
        <v>253</v>
      </c>
      <c r="U937" s="152" t="s">
        <v>260</v>
      </c>
      <c r="V937" s="152" t="s">
        <v>261</v>
      </c>
      <c r="W937" s="152" t="s">
        <v>262</v>
      </c>
      <c r="X937" s="152" t="s">
        <v>263</v>
      </c>
      <c r="Y937" s="15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  <c r="AO937" s="3"/>
      <c r="AP937" s="3"/>
      <c r="AQ937" s="3"/>
      <c r="AR937" s="3"/>
      <c r="AS937" s="3"/>
      <c r="AT937" s="3"/>
      <c r="AU937" s="3"/>
      <c r="AV937" s="3"/>
      <c r="AW937" s="3"/>
      <c r="AX937" s="3"/>
      <c r="AY937" s="3"/>
      <c r="AZ937" s="3"/>
      <c r="BA937" s="3"/>
      <c r="BB937" s="3"/>
      <c r="BC937" s="3"/>
      <c r="BD937" s="3"/>
      <c r="BE937" s="3"/>
      <c r="BF937" s="3"/>
      <c r="BG937" s="3"/>
      <c r="BH937" s="3"/>
      <c r="BI937" s="3"/>
      <c r="BJ937" s="3"/>
      <c r="BK937" s="3"/>
      <c r="BL937" s="3"/>
      <c r="BM937" s="28" t="s">
        <v>3</v>
      </c>
    </row>
    <row r="938" spans="1:65">
      <c r="A938" s="30"/>
      <c r="B938" s="19"/>
      <c r="C938" s="9"/>
      <c r="D938" s="10" t="s">
        <v>279</v>
      </c>
      <c r="E938" s="11" t="s">
        <v>279</v>
      </c>
      <c r="F938" s="11" t="s">
        <v>281</v>
      </c>
      <c r="G938" s="11" t="s">
        <v>282</v>
      </c>
      <c r="H938" s="11" t="s">
        <v>282</v>
      </c>
      <c r="I938" s="11" t="s">
        <v>279</v>
      </c>
      <c r="J938" s="11" t="s">
        <v>282</v>
      </c>
      <c r="K938" s="11" t="s">
        <v>279</v>
      </c>
      <c r="L938" s="11" t="s">
        <v>279</v>
      </c>
      <c r="M938" s="11" t="s">
        <v>282</v>
      </c>
      <c r="N938" s="11" t="s">
        <v>279</v>
      </c>
      <c r="O938" s="11" t="s">
        <v>279</v>
      </c>
      <c r="P938" s="11" t="s">
        <v>282</v>
      </c>
      <c r="Q938" s="11" t="s">
        <v>279</v>
      </c>
      <c r="R938" s="11" t="s">
        <v>279</v>
      </c>
      <c r="S938" s="11" t="s">
        <v>279</v>
      </c>
      <c r="T938" s="11" t="s">
        <v>282</v>
      </c>
      <c r="U938" s="11" t="s">
        <v>282</v>
      </c>
      <c r="V938" s="11" t="s">
        <v>279</v>
      </c>
      <c r="W938" s="11" t="s">
        <v>282</v>
      </c>
      <c r="X938" s="11" t="s">
        <v>279</v>
      </c>
      <c r="Y938" s="15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  <c r="AQ938" s="3"/>
      <c r="AR938" s="3"/>
      <c r="AS938" s="3"/>
      <c r="AT938" s="3"/>
      <c r="AU938" s="3"/>
      <c r="AV938" s="3"/>
      <c r="AW938" s="3"/>
      <c r="AX938" s="3"/>
      <c r="AY938" s="3"/>
      <c r="AZ938" s="3"/>
      <c r="BA938" s="3"/>
      <c r="BB938" s="3"/>
      <c r="BC938" s="3"/>
      <c r="BD938" s="3"/>
      <c r="BE938" s="3"/>
      <c r="BF938" s="3"/>
      <c r="BG938" s="3"/>
      <c r="BH938" s="3"/>
      <c r="BI938" s="3"/>
      <c r="BJ938" s="3"/>
      <c r="BK938" s="3"/>
      <c r="BL938" s="3"/>
      <c r="BM938" s="28">
        <v>3</v>
      </c>
    </row>
    <row r="939" spans="1:65">
      <c r="A939" s="30"/>
      <c r="B939" s="19"/>
      <c r="C939" s="9"/>
      <c r="D939" s="26" t="s">
        <v>291</v>
      </c>
      <c r="E939" s="26" t="s">
        <v>292</v>
      </c>
      <c r="F939" s="26" t="s">
        <v>291</v>
      </c>
      <c r="G939" s="26" t="s">
        <v>293</v>
      </c>
      <c r="H939" s="26" t="s">
        <v>293</v>
      </c>
      <c r="I939" s="26" t="s">
        <v>117</v>
      </c>
      <c r="J939" s="26" t="s">
        <v>293</v>
      </c>
      <c r="K939" s="26" t="s">
        <v>291</v>
      </c>
      <c r="L939" s="26" t="s">
        <v>117</v>
      </c>
      <c r="M939" s="26" t="s">
        <v>294</v>
      </c>
      <c r="N939" s="26" t="s">
        <v>293</v>
      </c>
      <c r="O939" s="26" t="s">
        <v>294</v>
      </c>
      <c r="P939" s="26" t="s">
        <v>291</v>
      </c>
      <c r="Q939" s="26" t="s">
        <v>293</v>
      </c>
      <c r="R939" s="26" t="s">
        <v>295</v>
      </c>
      <c r="S939" s="26" t="s">
        <v>291</v>
      </c>
      <c r="T939" s="26" t="s">
        <v>294</v>
      </c>
      <c r="U939" s="26" t="s">
        <v>296</v>
      </c>
      <c r="V939" s="26" t="s">
        <v>291</v>
      </c>
      <c r="W939" s="26" t="s">
        <v>291</v>
      </c>
      <c r="X939" s="26" t="s">
        <v>291</v>
      </c>
      <c r="Y939" s="15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  <c r="AQ939" s="3"/>
      <c r="AR939" s="3"/>
      <c r="AS939" s="3"/>
      <c r="AT939" s="3"/>
      <c r="AU939" s="3"/>
      <c r="AV939" s="3"/>
      <c r="AW939" s="3"/>
      <c r="AX939" s="3"/>
      <c r="AY939" s="3"/>
      <c r="AZ939" s="3"/>
      <c r="BA939" s="3"/>
      <c r="BB939" s="3"/>
      <c r="BC939" s="3"/>
      <c r="BD939" s="3"/>
      <c r="BE939" s="3"/>
      <c r="BF939" s="3"/>
      <c r="BG939" s="3"/>
      <c r="BH939" s="3"/>
      <c r="BI939" s="3"/>
      <c r="BJ939" s="3"/>
      <c r="BK939" s="3"/>
      <c r="BL939" s="3"/>
      <c r="BM939" s="28">
        <v>3</v>
      </c>
    </row>
    <row r="940" spans="1:65">
      <c r="A940" s="30"/>
      <c r="B940" s="18">
        <v>1</v>
      </c>
      <c r="C940" s="14">
        <v>1</v>
      </c>
      <c r="D940" s="225" t="s">
        <v>107</v>
      </c>
      <c r="E940" s="225" t="s">
        <v>311</v>
      </c>
      <c r="F940" s="226">
        <v>5</v>
      </c>
      <c r="G940" s="225" t="s">
        <v>214</v>
      </c>
      <c r="H940" s="232">
        <v>0.1</v>
      </c>
      <c r="I940" s="226" t="s">
        <v>298</v>
      </c>
      <c r="J940" s="225" t="s">
        <v>106</v>
      </c>
      <c r="K940" s="225" t="s">
        <v>107</v>
      </c>
      <c r="L940" s="225" t="s">
        <v>107</v>
      </c>
      <c r="M940" s="225" t="s">
        <v>214</v>
      </c>
      <c r="N940" s="225">
        <v>4.4000000000000003E-3</v>
      </c>
      <c r="O940" s="225" t="s">
        <v>107</v>
      </c>
      <c r="P940" s="225" t="s">
        <v>214</v>
      </c>
      <c r="Q940" s="225" t="s">
        <v>214</v>
      </c>
      <c r="R940" s="225" t="s">
        <v>214</v>
      </c>
      <c r="S940" s="225" t="s">
        <v>107</v>
      </c>
      <c r="T940" s="225" t="s">
        <v>214</v>
      </c>
      <c r="U940" s="226" t="s">
        <v>96</v>
      </c>
      <c r="V940" s="225">
        <v>0.01</v>
      </c>
      <c r="W940" s="225" t="s">
        <v>107</v>
      </c>
      <c r="X940" s="225">
        <v>0.01</v>
      </c>
      <c r="Y940" s="203"/>
      <c r="Z940" s="204"/>
      <c r="AA940" s="204"/>
      <c r="AB940" s="204"/>
      <c r="AC940" s="204"/>
      <c r="AD940" s="204"/>
      <c r="AE940" s="204"/>
      <c r="AF940" s="204"/>
      <c r="AG940" s="204"/>
      <c r="AH940" s="204"/>
      <c r="AI940" s="204"/>
      <c r="AJ940" s="204"/>
      <c r="AK940" s="204"/>
      <c r="AL940" s="204"/>
      <c r="AM940" s="204"/>
      <c r="AN940" s="204"/>
      <c r="AO940" s="204"/>
      <c r="AP940" s="204"/>
      <c r="AQ940" s="204"/>
      <c r="AR940" s="204"/>
      <c r="AS940" s="204"/>
      <c r="AT940" s="204"/>
      <c r="AU940" s="204"/>
      <c r="AV940" s="204"/>
      <c r="AW940" s="204"/>
      <c r="AX940" s="204"/>
      <c r="AY940" s="204"/>
      <c r="AZ940" s="204"/>
      <c r="BA940" s="204"/>
      <c r="BB940" s="204"/>
      <c r="BC940" s="204"/>
      <c r="BD940" s="204"/>
      <c r="BE940" s="204"/>
      <c r="BF940" s="204"/>
      <c r="BG940" s="204"/>
      <c r="BH940" s="204"/>
      <c r="BI940" s="204"/>
      <c r="BJ940" s="204"/>
      <c r="BK940" s="204"/>
      <c r="BL940" s="204"/>
      <c r="BM940" s="227">
        <v>1</v>
      </c>
    </row>
    <row r="941" spans="1:65">
      <c r="A941" s="30"/>
      <c r="B941" s="19">
        <v>1</v>
      </c>
      <c r="C941" s="9">
        <v>2</v>
      </c>
      <c r="D941" s="24">
        <v>0.01</v>
      </c>
      <c r="E941" s="24" t="s">
        <v>311</v>
      </c>
      <c r="F941" s="228">
        <v>7</v>
      </c>
      <c r="G941" s="24" t="s">
        <v>214</v>
      </c>
      <c r="H941" s="231">
        <v>0.09</v>
      </c>
      <c r="I941" s="228" t="s">
        <v>298</v>
      </c>
      <c r="J941" s="24" t="s">
        <v>106</v>
      </c>
      <c r="K941" s="24" t="s">
        <v>107</v>
      </c>
      <c r="L941" s="24" t="s">
        <v>107</v>
      </c>
      <c r="M941" s="24" t="s">
        <v>214</v>
      </c>
      <c r="N941" s="24">
        <v>4.0000000000000001E-3</v>
      </c>
      <c r="O941" s="24" t="s">
        <v>107</v>
      </c>
      <c r="P941" s="24" t="s">
        <v>214</v>
      </c>
      <c r="Q941" s="24" t="s">
        <v>214</v>
      </c>
      <c r="R941" s="24" t="s">
        <v>214</v>
      </c>
      <c r="S941" s="24" t="s">
        <v>107</v>
      </c>
      <c r="T941" s="24" t="s">
        <v>214</v>
      </c>
      <c r="U941" s="228" t="s">
        <v>96</v>
      </c>
      <c r="V941" s="24">
        <v>0.01</v>
      </c>
      <c r="W941" s="24" t="s">
        <v>107</v>
      </c>
      <c r="X941" s="24">
        <v>0.01</v>
      </c>
      <c r="Y941" s="203"/>
      <c r="Z941" s="204"/>
      <c r="AA941" s="204"/>
      <c r="AB941" s="204"/>
      <c r="AC941" s="204"/>
      <c r="AD941" s="204"/>
      <c r="AE941" s="204"/>
      <c r="AF941" s="204"/>
      <c r="AG941" s="204"/>
      <c r="AH941" s="204"/>
      <c r="AI941" s="204"/>
      <c r="AJ941" s="204"/>
      <c r="AK941" s="204"/>
      <c r="AL941" s="204"/>
      <c r="AM941" s="204"/>
      <c r="AN941" s="204"/>
      <c r="AO941" s="204"/>
      <c r="AP941" s="204"/>
      <c r="AQ941" s="204"/>
      <c r="AR941" s="204"/>
      <c r="AS941" s="204"/>
      <c r="AT941" s="204"/>
      <c r="AU941" s="204"/>
      <c r="AV941" s="204"/>
      <c r="AW941" s="204"/>
      <c r="AX941" s="204"/>
      <c r="AY941" s="204"/>
      <c r="AZ941" s="204"/>
      <c r="BA941" s="204"/>
      <c r="BB941" s="204"/>
      <c r="BC941" s="204"/>
      <c r="BD941" s="204"/>
      <c r="BE941" s="204"/>
      <c r="BF941" s="204"/>
      <c r="BG941" s="204"/>
      <c r="BH941" s="204"/>
      <c r="BI941" s="204"/>
      <c r="BJ941" s="204"/>
      <c r="BK941" s="204"/>
      <c r="BL941" s="204"/>
      <c r="BM941" s="227">
        <v>21</v>
      </c>
    </row>
    <row r="942" spans="1:65">
      <c r="A942" s="30"/>
      <c r="B942" s="19">
        <v>1</v>
      </c>
      <c r="C942" s="9">
        <v>3</v>
      </c>
      <c r="D942" s="24">
        <v>0.01</v>
      </c>
      <c r="E942" s="24" t="s">
        <v>311</v>
      </c>
      <c r="F942" s="228">
        <v>6</v>
      </c>
      <c r="G942" s="24" t="s">
        <v>214</v>
      </c>
      <c r="H942" s="231">
        <v>0.09</v>
      </c>
      <c r="I942" s="228" t="s">
        <v>298</v>
      </c>
      <c r="J942" s="24" t="s">
        <v>106</v>
      </c>
      <c r="K942" s="24" t="s">
        <v>107</v>
      </c>
      <c r="L942" s="24" t="s">
        <v>107</v>
      </c>
      <c r="M942" s="24" t="s">
        <v>214</v>
      </c>
      <c r="N942" s="24">
        <v>4.1999999999999997E-3</v>
      </c>
      <c r="O942" s="24" t="s">
        <v>107</v>
      </c>
      <c r="P942" s="24" t="s">
        <v>214</v>
      </c>
      <c r="Q942" s="24" t="s">
        <v>214</v>
      </c>
      <c r="R942" s="24" t="s">
        <v>214</v>
      </c>
      <c r="S942" s="24" t="s">
        <v>107</v>
      </c>
      <c r="T942" s="24" t="s">
        <v>214</v>
      </c>
      <c r="U942" s="228" t="s">
        <v>96</v>
      </c>
      <c r="V942" s="24">
        <v>0.01</v>
      </c>
      <c r="W942" s="24" t="s">
        <v>107</v>
      </c>
      <c r="X942" s="24" t="s">
        <v>107</v>
      </c>
      <c r="Y942" s="203"/>
      <c r="Z942" s="204"/>
      <c r="AA942" s="204"/>
      <c r="AB942" s="204"/>
      <c r="AC942" s="204"/>
      <c r="AD942" s="204"/>
      <c r="AE942" s="204"/>
      <c r="AF942" s="204"/>
      <c r="AG942" s="204"/>
      <c r="AH942" s="204"/>
      <c r="AI942" s="204"/>
      <c r="AJ942" s="204"/>
      <c r="AK942" s="204"/>
      <c r="AL942" s="204"/>
      <c r="AM942" s="204"/>
      <c r="AN942" s="204"/>
      <c r="AO942" s="204"/>
      <c r="AP942" s="204"/>
      <c r="AQ942" s="204"/>
      <c r="AR942" s="204"/>
      <c r="AS942" s="204"/>
      <c r="AT942" s="204"/>
      <c r="AU942" s="204"/>
      <c r="AV942" s="204"/>
      <c r="AW942" s="204"/>
      <c r="AX942" s="204"/>
      <c r="AY942" s="204"/>
      <c r="AZ942" s="204"/>
      <c r="BA942" s="204"/>
      <c r="BB942" s="204"/>
      <c r="BC942" s="204"/>
      <c r="BD942" s="204"/>
      <c r="BE942" s="204"/>
      <c r="BF942" s="204"/>
      <c r="BG942" s="204"/>
      <c r="BH942" s="204"/>
      <c r="BI942" s="204"/>
      <c r="BJ942" s="204"/>
      <c r="BK942" s="204"/>
      <c r="BL942" s="204"/>
      <c r="BM942" s="227">
        <v>16</v>
      </c>
    </row>
    <row r="943" spans="1:65">
      <c r="A943" s="30"/>
      <c r="B943" s="19">
        <v>1</v>
      </c>
      <c r="C943" s="9">
        <v>4</v>
      </c>
      <c r="D943" s="24" t="s">
        <v>107</v>
      </c>
      <c r="E943" s="24" t="s">
        <v>311</v>
      </c>
      <c r="F943" s="228">
        <v>6</v>
      </c>
      <c r="G943" s="24" t="s">
        <v>214</v>
      </c>
      <c r="H943" s="231">
        <v>0.09</v>
      </c>
      <c r="I943" s="228" t="s">
        <v>298</v>
      </c>
      <c r="J943" s="24" t="s">
        <v>106</v>
      </c>
      <c r="K943" s="24" t="s">
        <v>107</v>
      </c>
      <c r="L943" s="24" t="s">
        <v>107</v>
      </c>
      <c r="M943" s="24" t="s">
        <v>214</v>
      </c>
      <c r="N943" s="24">
        <v>4.3E-3</v>
      </c>
      <c r="O943" s="24" t="s">
        <v>107</v>
      </c>
      <c r="P943" s="24" t="s">
        <v>214</v>
      </c>
      <c r="Q943" s="24" t="s">
        <v>214</v>
      </c>
      <c r="R943" s="24" t="s">
        <v>214</v>
      </c>
      <c r="S943" s="24" t="s">
        <v>107</v>
      </c>
      <c r="T943" s="24" t="s">
        <v>214</v>
      </c>
      <c r="U943" s="228" t="s">
        <v>96</v>
      </c>
      <c r="V943" s="24">
        <v>0.01</v>
      </c>
      <c r="W943" s="24" t="s">
        <v>107</v>
      </c>
      <c r="X943" s="24">
        <v>0.01</v>
      </c>
      <c r="Y943" s="203"/>
      <c r="Z943" s="204"/>
      <c r="AA943" s="204"/>
      <c r="AB943" s="204"/>
      <c r="AC943" s="204"/>
      <c r="AD943" s="204"/>
      <c r="AE943" s="204"/>
      <c r="AF943" s="204"/>
      <c r="AG943" s="204"/>
      <c r="AH943" s="204"/>
      <c r="AI943" s="204"/>
      <c r="AJ943" s="204"/>
      <c r="AK943" s="204"/>
      <c r="AL943" s="204"/>
      <c r="AM943" s="204"/>
      <c r="AN943" s="204"/>
      <c r="AO943" s="204"/>
      <c r="AP943" s="204"/>
      <c r="AQ943" s="204"/>
      <c r="AR943" s="204"/>
      <c r="AS943" s="204"/>
      <c r="AT943" s="204"/>
      <c r="AU943" s="204"/>
      <c r="AV943" s="204"/>
      <c r="AW943" s="204"/>
      <c r="AX943" s="204"/>
      <c r="AY943" s="204"/>
      <c r="AZ943" s="204"/>
      <c r="BA943" s="204"/>
      <c r="BB943" s="204"/>
      <c r="BC943" s="204"/>
      <c r="BD943" s="204"/>
      <c r="BE943" s="204"/>
      <c r="BF943" s="204"/>
      <c r="BG943" s="204"/>
      <c r="BH943" s="204"/>
      <c r="BI943" s="204"/>
      <c r="BJ943" s="204"/>
      <c r="BK943" s="204"/>
      <c r="BL943" s="204"/>
      <c r="BM943" s="227" t="s">
        <v>214</v>
      </c>
    </row>
    <row r="944" spans="1:65">
      <c r="A944" s="30"/>
      <c r="B944" s="19">
        <v>1</v>
      </c>
      <c r="C944" s="9">
        <v>5</v>
      </c>
      <c r="D944" s="24">
        <v>0.01</v>
      </c>
      <c r="E944" s="24" t="s">
        <v>311</v>
      </c>
      <c r="F944" s="228">
        <v>6</v>
      </c>
      <c r="G944" s="24" t="s">
        <v>214</v>
      </c>
      <c r="H944" s="231">
        <v>0.06</v>
      </c>
      <c r="I944" s="228" t="s">
        <v>298</v>
      </c>
      <c r="J944" s="24" t="s">
        <v>106</v>
      </c>
      <c r="K944" s="24" t="s">
        <v>107</v>
      </c>
      <c r="L944" s="24" t="s">
        <v>107</v>
      </c>
      <c r="M944" s="24" t="s">
        <v>214</v>
      </c>
      <c r="N944" s="24">
        <v>4.1000000000000003E-3</v>
      </c>
      <c r="O944" s="24" t="s">
        <v>107</v>
      </c>
      <c r="P944" s="24" t="s">
        <v>214</v>
      </c>
      <c r="Q944" s="24" t="s">
        <v>214</v>
      </c>
      <c r="R944" s="24" t="s">
        <v>214</v>
      </c>
      <c r="S944" s="24" t="s">
        <v>107</v>
      </c>
      <c r="T944" s="24" t="s">
        <v>214</v>
      </c>
      <c r="U944" s="228" t="s">
        <v>96</v>
      </c>
      <c r="V944" s="24">
        <v>0.01</v>
      </c>
      <c r="W944" s="24" t="s">
        <v>107</v>
      </c>
      <c r="X944" s="24" t="s">
        <v>107</v>
      </c>
      <c r="Y944" s="203"/>
      <c r="Z944" s="204"/>
      <c r="AA944" s="204"/>
      <c r="AB944" s="204"/>
      <c r="AC944" s="204"/>
      <c r="AD944" s="204"/>
      <c r="AE944" s="204"/>
      <c r="AF944" s="204"/>
      <c r="AG944" s="204"/>
      <c r="AH944" s="204"/>
      <c r="AI944" s="204"/>
      <c r="AJ944" s="204"/>
      <c r="AK944" s="204"/>
      <c r="AL944" s="204"/>
      <c r="AM944" s="204"/>
      <c r="AN944" s="204"/>
      <c r="AO944" s="204"/>
      <c r="AP944" s="204"/>
      <c r="AQ944" s="204"/>
      <c r="AR944" s="204"/>
      <c r="AS944" s="204"/>
      <c r="AT944" s="204"/>
      <c r="AU944" s="204"/>
      <c r="AV944" s="204"/>
      <c r="AW944" s="204"/>
      <c r="AX944" s="204"/>
      <c r="AY944" s="204"/>
      <c r="AZ944" s="204"/>
      <c r="BA944" s="204"/>
      <c r="BB944" s="204"/>
      <c r="BC944" s="204"/>
      <c r="BD944" s="204"/>
      <c r="BE944" s="204"/>
      <c r="BF944" s="204"/>
      <c r="BG944" s="204"/>
      <c r="BH944" s="204"/>
      <c r="BI944" s="204"/>
      <c r="BJ944" s="204"/>
      <c r="BK944" s="204"/>
      <c r="BL944" s="204"/>
      <c r="BM944" s="227">
        <v>61</v>
      </c>
    </row>
    <row r="945" spans="1:65">
      <c r="A945" s="30"/>
      <c r="B945" s="19">
        <v>1</v>
      </c>
      <c r="C945" s="9">
        <v>6</v>
      </c>
      <c r="D945" s="24">
        <v>0.01</v>
      </c>
      <c r="E945" s="24" t="s">
        <v>311</v>
      </c>
      <c r="F945" s="228">
        <v>6</v>
      </c>
      <c r="G945" s="24" t="s">
        <v>214</v>
      </c>
      <c r="H945" s="231">
        <v>0.09</v>
      </c>
      <c r="I945" s="228" t="s">
        <v>298</v>
      </c>
      <c r="J945" s="24" t="s">
        <v>106</v>
      </c>
      <c r="K945" s="24" t="s">
        <v>107</v>
      </c>
      <c r="L945" s="24" t="s">
        <v>107</v>
      </c>
      <c r="M945" s="24" t="s">
        <v>214</v>
      </c>
      <c r="N945" s="231">
        <v>4.3999999999999997E-2</v>
      </c>
      <c r="O945" s="24" t="s">
        <v>107</v>
      </c>
      <c r="P945" s="24" t="s">
        <v>214</v>
      </c>
      <c r="Q945" s="24" t="s">
        <v>214</v>
      </c>
      <c r="R945" s="24" t="s">
        <v>214</v>
      </c>
      <c r="S945" s="24" t="s">
        <v>107</v>
      </c>
      <c r="T945" s="24" t="s">
        <v>214</v>
      </c>
      <c r="U945" s="228" t="s">
        <v>96</v>
      </c>
      <c r="V945" s="24">
        <v>0.01</v>
      </c>
      <c r="W945" s="24" t="s">
        <v>107</v>
      </c>
      <c r="X945" s="24">
        <v>0.01</v>
      </c>
      <c r="Y945" s="203"/>
      <c r="Z945" s="204"/>
      <c r="AA945" s="204"/>
      <c r="AB945" s="204"/>
      <c r="AC945" s="204"/>
      <c r="AD945" s="204"/>
      <c r="AE945" s="204"/>
      <c r="AF945" s="204"/>
      <c r="AG945" s="204"/>
      <c r="AH945" s="204"/>
      <c r="AI945" s="204"/>
      <c r="AJ945" s="204"/>
      <c r="AK945" s="204"/>
      <c r="AL945" s="204"/>
      <c r="AM945" s="204"/>
      <c r="AN945" s="204"/>
      <c r="AO945" s="204"/>
      <c r="AP945" s="204"/>
      <c r="AQ945" s="204"/>
      <c r="AR945" s="204"/>
      <c r="AS945" s="204"/>
      <c r="AT945" s="204"/>
      <c r="AU945" s="204"/>
      <c r="AV945" s="204"/>
      <c r="AW945" s="204"/>
      <c r="AX945" s="204"/>
      <c r="AY945" s="204"/>
      <c r="AZ945" s="204"/>
      <c r="BA945" s="204"/>
      <c r="BB945" s="204"/>
      <c r="BC945" s="204"/>
      <c r="BD945" s="204"/>
      <c r="BE945" s="204"/>
      <c r="BF945" s="204"/>
      <c r="BG945" s="204"/>
      <c r="BH945" s="204"/>
      <c r="BI945" s="204"/>
      <c r="BJ945" s="204"/>
      <c r="BK945" s="204"/>
      <c r="BL945" s="204"/>
      <c r="BM945" s="56"/>
    </row>
    <row r="946" spans="1:65">
      <c r="A946" s="30"/>
      <c r="B946" s="20" t="s">
        <v>272</v>
      </c>
      <c r="C946" s="12"/>
      <c r="D946" s="229">
        <v>0.01</v>
      </c>
      <c r="E946" s="229" t="s">
        <v>671</v>
      </c>
      <c r="F946" s="229">
        <v>6</v>
      </c>
      <c r="G946" s="229" t="s">
        <v>671</v>
      </c>
      <c r="H946" s="229">
        <v>8.666666666666667E-2</v>
      </c>
      <c r="I946" s="229" t="s">
        <v>671</v>
      </c>
      <c r="J946" s="229" t="s">
        <v>671</v>
      </c>
      <c r="K946" s="229" t="s">
        <v>671</v>
      </c>
      <c r="L946" s="229" t="s">
        <v>671</v>
      </c>
      <c r="M946" s="229" t="s">
        <v>671</v>
      </c>
      <c r="N946" s="229">
        <v>1.0833333333333334E-2</v>
      </c>
      <c r="O946" s="229" t="s">
        <v>671</v>
      </c>
      <c r="P946" s="229" t="s">
        <v>671</v>
      </c>
      <c r="Q946" s="229" t="s">
        <v>671</v>
      </c>
      <c r="R946" s="229" t="s">
        <v>671</v>
      </c>
      <c r="S946" s="229" t="s">
        <v>671</v>
      </c>
      <c r="T946" s="229" t="s">
        <v>671</v>
      </c>
      <c r="U946" s="229" t="s">
        <v>671</v>
      </c>
      <c r="V946" s="229">
        <v>0.01</v>
      </c>
      <c r="W946" s="229" t="s">
        <v>671</v>
      </c>
      <c r="X946" s="229">
        <v>0.01</v>
      </c>
      <c r="Y946" s="203"/>
      <c r="Z946" s="204"/>
      <c r="AA946" s="204"/>
      <c r="AB946" s="204"/>
      <c r="AC946" s="204"/>
      <c r="AD946" s="204"/>
      <c r="AE946" s="204"/>
      <c r="AF946" s="204"/>
      <c r="AG946" s="204"/>
      <c r="AH946" s="204"/>
      <c r="AI946" s="204"/>
      <c r="AJ946" s="204"/>
      <c r="AK946" s="204"/>
      <c r="AL946" s="204"/>
      <c r="AM946" s="204"/>
      <c r="AN946" s="204"/>
      <c r="AO946" s="204"/>
      <c r="AP946" s="204"/>
      <c r="AQ946" s="204"/>
      <c r="AR946" s="204"/>
      <c r="AS946" s="204"/>
      <c r="AT946" s="204"/>
      <c r="AU946" s="204"/>
      <c r="AV946" s="204"/>
      <c r="AW946" s="204"/>
      <c r="AX946" s="204"/>
      <c r="AY946" s="204"/>
      <c r="AZ946" s="204"/>
      <c r="BA946" s="204"/>
      <c r="BB946" s="204"/>
      <c r="BC946" s="204"/>
      <c r="BD946" s="204"/>
      <c r="BE946" s="204"/>
      <c r="BF946" s="204"/>
      <c r="BG946" s="204"/>
      <c r="BH946" s="204"/>
      <c r="BI946" s="204"/>
      <c r="BJ946" s="204"/>
      <c r="BK946" s="204"/>
      <c r="BL946" s="204"/>
      <c r="BM946" s="56"/>
    </row>
    <row r="947" spans="1:65">
      <c r="A947" s="30"/>
      <c r="B947" s="3" t="s">
        <v>273</v>
      </c>
      <c r="C947" s="29"/>
      <c r="D947" s="24">
        <v>0.01</v>
      </c>
      <c r="E947" s="24" t="s">
        <v>671</v>
      </c>
      <c r="F947" s="24">
        <v>6</v>
      </c>
      <c r="G947" s="24" t="s">
        <v>671</v>
      </c>
      <c r="H947" s="24">
        <v>0.09</v>
      </c>
      <c r="I947" s="24" t="s">
        <v>671</v>
      </c>
      <c r="J947" s="24" t="s">
        <v>671</v>
      </c>
      <c r="K947" s="24" t="s">
        <v>671</v>
      </c>
      <c r="L947" s="24" t="s">
        <v>671</v>
      </c>
      <c r="M947" s="24" t="s">
        <v>671</v>
      </c>
      <c r="N947" s="24">
        <v>4.2500000000000003E-3</v>
      </c>
      <c r="O947" s="24" t="s">
        <v>671</v>
      </c>
      <c r="P947" s="24" t="s">
        <v>671</v>
      </c>
      <c r="Q947" s="24" t="s">
        <v>671</v>
      </c>
      <c r="R947" s="24" t="s">
        <v>671</v>
      </c>
      <c r="S947" s="24" t="s">
        <v>671</v>
      </c>
      <c r="T947" s="24" t="s">
        <v>671</v>
      </c>
      <c r="U947" s="24" t="s">
        <v>671</v>
      </c>
      <c r="V947" s="24">
        <v>0.01</v>
      </c>
      <c r="W947" s="24" t="s">
        <v>671</v>
      </c>
      <c r="X947" s="24">
        <v>0.01</v>
      </c>
      <c r="Y947" s="203"/>
      <c r="Z947" s="204"/>
      <c r="AA947" s="204"/>
      <c r="AB947" s="204"/>
      <c r="AC947" s="204"/>
      <c r="AD947" s="204"/>
      <c r="AE947" s="204"/>
      <c r="AF947" s="204"/>
      <c r="AG947" s="204"/>
      <c r="AH947" s="204"/>
      <c r="AI947" s="204"/>
      <c r="AJ947" s="204"/>
      <c r="AK947" s="204"/>
      <c r="AL947" s="204"/>
      <c r="AM947" s="204"/>
      <c r="AN947" s="204"/>
      <c r="AO947" s="204"/>
      <c r="AP947" s="204"/>
      <c r="AQ947" s="204"/>
      <c r="AR947" s="204"/>
      <c r="AS947" s="204"/>
      <c r="AT947" s="204"/>
      <c r="AU947" s="204"/>
      <c r="AV947" s="204"/>
      <c r="AW947" s="204"/>
      <c r="AX947" s="204"/>
      <c r="AY947" s="204"/>
      <c r="AZ947" s="204"/>
      <c r="BA947" s="204"/>
      <c r="BB947" s="204"/>
      <c r="BC947" s="204"/>
      <c r="BD947" s="204"/>
      <c r="BE947" s="204"/>
      <c r="BF947" s="204"/>
      <c r="BG947" s="204"/>
      <c r="BH947" s="204"/>
      <c r="BI947" s="204"/>
      <c r="BJ947" s="204"/>
      <c r="BK947" s="204"/>
      <c r="BL947" s="204"/>
      <c r="BM947" s="56"/>
    </row>
    <row r="948" spans="1:65">
      <c r="A948" s="30"/>
      <c r="B948" s="3" t="s">
        <v>274</v>
      </c>
      <c r="C948" s="29"/>
      <c r="D948" s="24">
        <v>0</v>
      </c>
      <c r="E948" s="24" t="s">
        <v>671</v>
      </c>
      <c r="F948" s="24">
        <v>0.63245553203367588</v>
      </c>
      <c r="G948" s="24" t="s">
        <v>671</v>
      </c>
      <c r="H948" s="24">
        <v>1.3662601021279424E-2</v>
      </c>
      <c r="I948" s="24" t="s">
        <v>671</v>
      </c>
      <c r="J948" s="24" t="s">
        <v>671</v>
      </c>
      <c r="K948" s="24" t="s">
        <v>671</v>
      </c>
      <c r="L948" s="24" t="s">
        <v>671</v>
      </c>
      <c r="M948" s="24" t="s">
        <v>671</v>
      </c>
      <c r="N948" s="24">
        <v>1.6248897398490354E-2</v>
      </c>
      <c r="O948" s="24" t="s">
        <v>671</v>
      </c>
      <c r="P948" s="24" t="s">
        <v>671</v>
      </c>
      <c r="Q948" s="24" t="s">
        <v>671</v>
      </c>
      <c r="R948" s="24" t="s">
        <v>671</v>
      </c>
      <c r="S948" s="24" t="s">
        <v>671</v>
      </c>
      <c r="T948" s="24" t="s">
        <v>671</v>
      </c>
      <c r="U948" s="24" t="s">
        <v>671</v>
      </c>
      <c r="V948" s="24">
        <v>0</v>
      </c>
      <c r="W948" s="24" t="s">
        <v>671</v>
      </c>
      <c r="X948" s="24">
        <v>0</v>
      </c>
      <c r="Y948" s="203"/>
      <c r="Z948" s="204"/>
      <c r="AA948" s="204"/>
      <c r="AB948" s="204"/>
      <c r="AC948" s="204"/>
      <c r="AD948" s="204"/>
      <c r="AE948" s="204"/>
      <c r="AF948" s="204"/>
      <c r="AG948" s="204"/>
      <c r="AH948" s="204"/>
      <c r="AI948" s="204"/>
      <c r="AJ948" s="204"/>
      <c r="AK948" s="204"/>
      <c r="AL948" s="204"/>
      <c r="AM948" s="204"/>
      <c r="AN948" s="204"/>
      <c r="AO948" s="204"/>
      <c r="AP948" s="204"/>
      <c r="AQ948" s="204"/>
      <c r="AR948" s="204"/>
      <c r="AS948" s="204"/>
      <c r="AT948" s="204"/>
      <c r="AU948" s="204"/>
      <c r="AV948" s="204"/>
      <c r="AW948" s="204"/>
      <c r="AX948" s="204"/>
      <c r="AY948" s="204"/>
      <c r="AZ948" s="204"/>
      <c r="BA948" s="204"/>
      <c r="BB948" s="204"/>
      <c r="BC948" s="204"/>
      <c r="BD948" s="204"/>
      <c r="BE948" s="204"/>
      <c r="BF948" s="204"/>
      <c r="BG948" s="204"/>
      <c r="BH948" s="204"/>
      <c r="BI948" s="204"/>
      <c r="BJ948" s="204"/>
      <c r="BK948" s="204"/>
      <c r="BL948" s="204"/>
      <c r="BM948" s="56"/>
    </row>
    <row r="949" spans="1:65">
      <c r="A949" s="30"/>
      <c r="B949" s="3" t="s">
        <v>87</v>
      </c>
      <c r="C949" s="29"/>
      <c r="D949" s="13">
        <v>0</v>
      </c>
      <c r="E949" s="13" t="s">
        <v>671</v>
      </c>
      <c r="F949" s="13">
        <v>0.10540925533894598</v>
      </c>
      <c r="G949" s="13" t="s">
        <v>671</v>
      </c>
      <c r="H949" s="13">
        <v>0.15764539639937797</v>
      </c>
      <c r="I949" s="13" t="s">
        <v>671</v>
      </c>
      <c r="J949" s="13" t="s">
        <v>671</v>
      </c>
      <c r="K949" s="13" t="s">
        <v>671</v>
      </c>
      <c r="L949" s="13" t="s">
        <v>671</v>
      </c>
      <c r="M949" s="13" t="s">
        <v>671</v>
      </c>
      <c r="N949" s="13">
        <v>1.4998982213991094</v>
      </c>
      <c r="O949" s="13" t="s">
        <v>671</v>
      </c>
      <c r="P949" s="13" t="s">
        <v>671</v>
      </c>
      <c r="Q949" s="13" t="s">
        <v>671</v>
      </c>
      <c r="R949" s="13" t="s">
        <v>671</v>
      </c>
      <c r="S949" s="13" t="s">
        <v>671</v>
      </c>
      <c r="T949" s="13" t="s">
        <v>671</v>
      </c>
      <c r="U949" s="13" t="s">
        <v>671</v>
      </c>
      <c r="V949" s="13">
        <v>0</v>
      </c>
      <c r="W949" s="13" t="s">
        <v>671</v>
      </c>
      <c r="X949" s="13">
        <v>0</v>
      </c>
      <c r="Y949" s="15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  <c r="AQ949" s="3"/>
      <c r="AR949" s="3"/>
      <c r="AS949" s="3"/>
      <c r="AT949" s="3"/>
      <c r="AU949" s="3"/>
      <c r="AV949" s="3"/>
      <c r="AW949" s="3"/>
      <c r="AX949" s="3"/>
      <c r="AY949" s="3"/>
      <c r="AZ949" s="3"/>
      <c r="BA949" s="3"/>
      <c r="BB949" s="3"/>
      <c r="BC949" s="3"/>
      <c r="BD949" s="3"/>
      <c r="BE949" s="3"/>
      <c r="BF949" s="3"/>
      <c r="BG949" s="3"/>
      <c r="BH949" s="3"/>
      <c r="BI949" s="3"/>
      <c r="BJ949" s="3"/>
      <c r="BK949" s="3"/>
      <c r="BL949" s="3"/>
      <c r="BM949" s="55"/>
    </row>
    <row r="950" spans="1:65">
      <c r="A950" s="30"/>
      <c r="B950" s="3" t="s">
        <v>275</v>
      </c>
      <c r="C950" s="29"/>
      <c r="D950" s="13" t="s">
        <v>671</v>
      </c>
      <c r="E950" s="13" t="s">
        <v>671</v>
      </c>
      <c r="F950" s="13" t="s">
        <v>671</v>
      </c>
      <c r="G950" s="13" t="s">
        <v>671</v>
      </c>
      <c r="H950" s="13" t="s">
        <v>671</v>
      </c>
      <c r="I950" s="13" t="s">
        <v>671</v>
      </c>
      <c r="J950" s="13" t="s">
        <v>671</v>
      </c>
      <c r="K950" s="13" t="s">
        <v>671</v>
      </c>
      <c r="L950" s="13" t="s">
        <v>671</v>
      </c>
      <c r="M950" s="13" t="s">
        <v>671</v>
      </c>
      <c r="N950" s="13" t="s">
        <v>671</v>
      </c>
      <c r="O950" s="13" t="s">
        <v>671</v>
      </c>
      <c r="P950" s="13" t="s">
        <v>671</v>
      </c>
      <c r="Q950" s="13" t="s">
        <v>671</v>
      </c>
      <c r="R950" s="13" t="s">
        <v>671</v>
      </c>
      <c r="S950" s="13" t="s">
        <v>671</v>
      </c>
      <c r="T950" s="13" t="s">
        <v>671</v>
      </c>
      <c r="U950" s="13" t="s">
        <v>671</v>
      </c>
      <c r="V950" s="13" t="s">
        <v>671</v>
      </c>
      <c r="W950" s="13" t="s">
        <v>671</v>
      </c>
      <c r="X950" s="13" t="s">
        <v>671</v>
      </c>
      <c r="Y950" s="15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  <c r="AQ950" s="3"/>
      <c r="AR950" s="3"/>
      <c r="AS950" s="3"/>
      <c r="AT950" s="3"/>
      <c r="AU950" s="3"/>
      <c r="AV950" s="3"/>
      <c r="AW950" s="3"/>
      <c r="AX950" s="3"/>
      <c r="AY950" s="3"/>
      <c r="AZ950" s="3"/>
      <c r="BA950" s="3"/>
      <c r="BB950" s="3"/>
      <c r="BC950" s="3"/>
      <c r="BD950" s="3"/>
      <c r="BE950" s="3"/>
      <c r="BF950" s="3"/>
      <c r="BG950" s="3"/>
      <c r="BH950" s="3"/>
      <c r="BI950" s="3"/>
      <c r="BJ950" s="3"/>
      <c r="BK950" s="3"/>
      <c r="BL950" s="3"/>
      <c r="BM950" s="55"/>
    </row>
    <row r="951" spans="1:65">
      <c r="A951" s="30"/>
      <c r="B951" s="46" t="s">
        <v>276</v>
      </c>
      <c r="C951" s="47"/>
      <c r="D951" s="45">
        <v>0.56000000000000005</v>
      </c>
      <c r="E951" s="45">
        <v>0.76</v>
      </c>
      <c r="F951" s="45">
        <v>201.45</v>
      </c>
      <c r="G951" s="45">
        <v>0</v>
      </c>
      <c r="H951" s="45">
        <v>2.08</v>
      </c>
      <c r="I951" s="45">
        <v>7.59</v>
      </c>
      <c r="J951" s="45">
        <v>0.84</v>
      </c>
      <c r="K951" s="45">
        <v>0.67</v>
      </c>
      <c r="L951" s="45">
        <v>0.67</v>
      </c>
      <c r="M951" s="45">
        <v>0</v>
      </c>
      <c r="N951" s="45">
        <v>0.48</v>
      </c>
      <c r="O951" s="45">
        <v>0.67</v>
      </c>
      <c r="P951" s="45">
        <v>0</v>
      </c>
      <c r="Q951" s="45">
        <v>0</v>
      </c>
      <c r="R951" s="45">
        <v>0</v>
      </c>
      <c r="S951" s="45">
        <v>0.67</v>
      </c>
      <c r="T951" s="45">
        <v>0</v>
      </c>
      <c r="U951" s="45">
        <v>167.73</v>
      </c>
      <c r="V951" s="45">
        <v>0.51</v>
      </c>
      <c r="W951" s="45">
        <v>0.67</v>
      </c>
      <c r="X951" s="45">
        <v>0.56000000000000005</v>
      </c>
      <c r="Y951" s="15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  <c r="AQ951" s="3"/>
      <c r="AR951" s="3"/>
      <c r="AS951" s="3"/>
      <c r="AT951" s="3"/>
      <c r="AU951" s="3"/>
      <c r="AV951" s="3"/>
      <c r="AW951" s="3"/>
      <c r="AX951" s="3"/>
      <c r="AY951" s="3"/>
      <c r="AZ951" s="3"/>
      <c r="BA951" s="3"/>
      <c r="BB951" s="3"/>
      <c r="BC951" s="3"/>
      <c r="BD951" s="3"/>
      <c r="BE951" s="3"/>
      <c r="BF951" s="3"/>
      <c r="BG951" s="3"/>
      <c r="BH951" s="3"/>
      <c r="BI951" s="3"/>
      <c r="BJ951" s="3"/>
      <c r="BK951" s="3"/>
      <c r="BL951" s="3"/>
      <c r="BM951" s="55"/>
    </row>
    <row r="952" spans="1:65">
      <c r="B952" s="31"/>
      <c r="C952" s="20"/>
      <c r="D952" s="20"/>
      <c r="E952" s="20"/>
      <c r="F952" s="20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BM952" s="55"/>
    </row>
    <row r="953" spans="1:65" ht="15">
      <c r="B953" s="8" t="s">
        <v>534</v>
      </c>
      <c r="BM953" s="28" t="s">
        <v>67</v>
      </c>
    </row>
    <row r="954" spans="1:65" ht="15">
      <c r="A954" s="25" t="s">
        <v>24</v>
      </c>
      <c r="B954" s="18" t="s">
        <v>111</v>
      </c>
      <c r="C954" s="15" t="s">
        <v>112</v>
      </c>
      <c r="D954" s="16" t="s">
        <v>230</v>
      </c>
      <c r="E954" s="17" t="s">
        <v>230</v>
      </c>
      <c r="F954" s="17" t="s">
        <v>230</v>
      </c>
      <c r="G954" s="17" t="s">
        <v>230</v>
      </c>
      <c r="H954" s="17" t="s">
        <v>230</v>
      </c>
      <c r="I954" s="17" t="s">
        <v>230</v>
      </c>
      <c r="J954" s="17" t="s">
        <v>230</v>
      </c>
      <c r="K954" s="17" t="s">
        <v>230</v>
      </c>
      <c r="L954" s="17" t="s">
        <v>230</v>
      </c>
      <c r="M954" s="17" t="s">
        <v>230</v>
      </c>
      <c r="N954" s="15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  <c r="AQ954" s="3"/>
      <c r="AR954" s="3"/>
      <c r="AS954" s="3"/>
      <c r="AT954" s="3"/>
      <c r="AU954" s="3"/>
      <c r="AV954" s="3"/>
      <c r="AW954" s="3"/>
      <c r="AX954" s="3"/>
      <c r="AY954" s="3"/>
      <c r="AZ954" s="3"/>
      <c r="BA954" s="3"/>
      <c r="BB954" s="3"/>
      <c r="BC954" s="3"/>
      <c r="BD954" s="3"/>
      <c r="BE954" s="3"/>
      <c r="BF954" s="3"/>
      <c r="BG954" s="3"/>
      <c r="BH954" s="3"/>
      <c r="BI954" s="3"/>
      <c r="BJ954" s="3"/>
      <c r="BK954" s="3"/>
      <c r="BL954" s="3"/>
      <c r="BM954" s="28">
        <v>1</v>
      </c>
    </row>
    <row r="955" spans="1:65">
      <c r="A955" s="30"/>
      <c r="B955" s="19" t="s">
        <v>231</v>
      </c>
      <c r="C955" s="9" t="s">
        <v>231</v>
      </c>
      <c r="D955" s="151" t="s">
        <v>234</v>
      </c>
      <c r="E955" s="152" t="s">
        <v>236</v>
      </c>
      <c r="F955" s="152" t="s">
        <v>239</v>
      </c>
      <c r="G955" s="152" t="s">
        <v>240</v>
      </c>
      <c r="H955" s="152" t="s">
        <v>242</v>
      </c>
      <c r="I955" s="152" t="s">
        <v>244</v>
      </c>
      <c r="J955" s="152" t="s">
        <v>246</v>
      </c>
      <c r="K955" s="152" t="s">
        <v>248</v>
      </c>
      <c r="L955" s="152" t="s">
        <v>250</v>
      </c>
      <c r="M955" s="152" t="s">
        <v>251</v>
      </c>
      <c r="N955" s="15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  <c r="AO955" s="3"/>
      <c r="AP955" s="3"/>
      <c r="AQ955" s="3"/>
      <c r="AR955" s="3"/>
      <c r="AS955" s="3"/>
      <c r="AT955" s="3"/>
      <c r="AU955" s="3"/>
      <c r="AV955" s="3"/>
      <c r="AW955" s="3"/>
      <c r="AX955" s="3"/>
      <c r="AY955" s="3"/>
      <c r="AZ955" s="3"/>
      <c r="BA955" s="3"/>
      <c r="BB955" s="3"/>
      <c r="BC955" s="3"/>
      <c r="BD955" s="3"/>
      <c r="BE955" s="3"/>
      <c r="BF955" s="3"/>
      <c r="BG955" s="3"/>
      <c r="BH955" s="3"/>
      <c r="BI955" s="3"/>
      <c r="BJ955" s="3"/>
      <c r="BK955" s="3"/>
      <c r="BL955" s="3"/>
      <c r="BM955" s="28" t="s">
        <v>3</v>
      </c>
    </row>
    <row r="956" spans="1:65">
      <c r="A956" s="30"/>
      <c r="B956" s="19"/>
      <c r="C956" s="9"/>
      <c r="D956" s="10" t="s">
        <v>279</v>
      </c>
      <c r="E956" s="11" t="s">
        <v>282</v>
      </c>
      <c r="F956" s="11" t="s">
        <v>279</v>
      </c>
      <c r="G956" s="11" t="s">
        <v>279</v>
      </c>
      <c r="H956" s="11" t="s">
        <v>279</v>
      </c>
      <c r="I956" s="11" t="s">
        <v>279</v>
      </c>
      <c r="J956" s="11" t="s">
        <v>279</v>
      </c>
      <c r="K956" s="11" t="s">
        <v>282</v>
      </c>
      <c r="L956" s="11" t="s">
        <v>279</v>
      </c>
      <c r="M956" s="11" t="s">
        <v>279</v>
      </c>
      <c r="N956" s="15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  <c r="AQ956" s="3"/>
      <c r="AR956" s="3"/>
      <c r="AS956" s="3"/>
      <c r="AT956" s="3"/>
      <c r="AU956" s="3"/>
      <c r="AV956" s="3"/>
      <c r="AW956" s="3"/>
      <c r="AX956" s="3"/>
      <c r="AY956" s="3"/>
      <c r="AZ956" s="3"/>
      <c r="BA956" s="3"/>
      <c r="BB956" s="3"/>
      <c r="BC956" s="3"/>
      <c r="BD956" s="3"/>
      <c r="BE956" s="3"/>
      <c r="BF956" s="3"/>
      <c r="BG956" s="3"/>
      <c r="BH956" s="3"/>
      <c r="BI956" s="3"/>
      <c r="BJ956" s="3"/>
      <c r="BK956" s="3"/>
      <c r="BL956" s="3"/>
      <c r="BM956" s="28">
        <v>2</v>
      </c>
    </row>
    <row r="957" spans="1:65">
      <c r="A957" s="30"/>
      <c r="B957" s="19"/>
      <c r="C957" s="9"/>
      <c r="D957" s="26" t="s">
        <v>292</v>
      </c>
      <c r="E957" s="26" t="s">
        <v>293</v>
      </c>
      <c r="F957" s="26" t="s">
        <v>117</v>
      </c>
      <c r="G957" s="26" t="s">
        <v>269</v>
      </c>
      <c r="H957" s="26" t="s">
        <v>291</v>
      </c>
      <c r="I957" s="26" t="s">
        <v>117</v>
      </c>
      <c r="J957" s="26" t="s">
        <v>293</v>
      </c>
      <c r="K957" s="26" t="s">
        <v>291</v>
      </c>
      <c r="L957" s="26" t="s">
        <v>293</v>
      </c>
      <c r="M957" s="26" t="s">
        <v>295</v>
      </c>
      <c r="N957" s="15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  <c r="AO957" s="3"/>
      <c r="AP957" s="3"/>
      <c r="AQ957" s="3"/>
      <c r="AR957" s="3"/>
      <c r="AS957" s="3"/>
      <c r="AT957" s="3"/>
      <c r="AU957" s="3"/>
      <c r="AV957" s="3"/>
      <c r="AW957" s="3"/>
      <c r="AX957" s="3"/>
      <c r="AY957" s="3"/>
      <c r="AZ957" s="3"/>
      <c r="BA957" s="3"/>
      <c r="BB957" s="3"/>
      <c r="BC957" s="3"/>
      <c r="BD957" s="3"/>
      <c r="BE957" s="3"/>
      <c r="BF957" s="3"/>
      <c r="BG957" s="3"/>
      <c r="BH957" s="3"/>
      <c r="BI957" s="3"/>
      <c r="BJ957" s="3"/>
      <c r="BK957" s="3"/>
      <c r="BL957" s="3"/>
      <c r="BM957" s="28">
        <v>3</v>
      </c>
    </row>
    <row r="958" spans="1:65">
      <c r="A958" s="30"/>
      <c r="B958" s="18">
        <v>1</v>
      </c>
      <c r="C958" s="14">
        <v>1</v>
      </c>
      <c r="D958" s="22">
        <v>0.36</v>
      </c>
      <c r="E958" s="22">
        <v>0.38</v>
      </c>
      <c r="F958" s="22">
        <v>0.3</v>
      </c>
      <c r="G958" s="22">
        <v>0.30499999999999999</v>
      </c>
      <c r="H958" s="22">
        <v>0.36499999999999999</v>
      </c>
      <c r="I958" s="22">
        <v>0.35</v>
      </c>
      <c r="J958" s="22">
        <v>0.34599999999999997</v>
      </c>
      <c r="K958" s="22">
        <v>0.4</v>
      </c>
      <c r="L958" s="22">
        <v>0.35</v>
      </c>
      <c r="M958" s="22">
        <v>0.32</v>
      </c>
      <c r="N958" s="15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  <c r="AO958" s="3"/>
      <c r="AP958" s="3"/>
      <c r="AQ958" s="3"/>
      <c r="AR958" s="3"/>
      <c r="AS958" s="3"/>
      <c r="AT958" s="3"/>
      <c r="AU958" s="3"/>
      <c r="AV958" s="3"/>
      <c r="AW958" s="3"/>
      <c r="AX958" s="3"/>
      <c r="AY958" s="3"/>
      <c r="AZ958" s="3"/>
      <c r="BA958" s="3"/>
      <c r="BB958" s="3"/>
      <c r="BC958" s="3"/>
      <c r="BD958" s="3"/>
      <c r="BE958" s="3"/>
      <c r="BF958" s="3"/>
      <c r="BG958" s="3"/>
      <c r="BH958" s="3"/>
      <c r="BI958" s="3"/>
      <c r="BJ958" s="3"/>
      <c r="BK958" s="3"/>
      <c r="BL958" s="3"/>
      <c r="BM958" s="28">
        <v>1</v>
      </c>
    </row>
    <row r="959" spans="1:65">
      <c r="A959" s="30"/>
      <c r="B959" s="19">
        <v>1</v>
      </c>
      <c r="C959" s="9">
        <v>2</v>
      </c>
      <c r="D959" s="11">
        <v>0.35</v>
      </c>
      <c r="E959" s="11">
        <v>0.39</v>
      </c>
      <c r="F959" s="11">
        <v>0.3</v>
      </c>
      <c r="G959" s="11">
        <v>0.29499999999999998</v>
      </c>
      <c r="H959" s="11">
        <v>0.35099999999999998</v>
      </c>
      <c r="I959" s="11">
        <v>0.36</v>
      </c>
      <c r="J959" s="11">
        <v>0.34899999999999998</v>
      </c>
      <c r="K959" s="11">
        <v>0.4</v>
      </c>
      <c r="L959" s="11">
        <v>0.34</v>
      </c>
      <c r="M959" s="11">
        <v>0.32</v>
      </c>
      <c r="N959" s="15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  <c r="AN959" s="3"/>
      <c r="AO959" s="3"/>
      <c r="AP959" s="3"/>
      <c r="AQ959" s="3"/>
      <c r="AR959" s="3"/>
      <c r="AS959" s="3"/>
      <c r="AT959" s="3"/>
      <c r="AU959" s="3"/>
      <c r="AV959" s="3"/>
      <c r="AW959" s="3"/>
      <c r="AX959" s="3"/>
      <c r="AY959" s="3"/>
      <c r="AZ959" s="3"/>
      <c r="BA959" s="3"/>
      <c r="BB959" s="3"/>
      <c r="BC959" s="3"/>
      <c r="BD959" s="3"/>
      <c r="BE959" s="3"/>
      <c r="BF959" s="3"/>
      <c r="BG959" s="3"/>
      <c r="BH959" s="3"/>
      <c r="BI959" s="3"/>
      <c r="BJ959" s="3"/>
      <c r="BK959" s="3"/>
      <c r="BL959" s="3"/>
      <c r="BM959" s="28">
        <v>22</v>
      </c>
    </row>
    <row r="960" spans="1:65">
      <c r="A960" s="30"/>
      <c r="B960" s="19">
        <v>1</v>
      </c>
      <c r="C960" s="9">
        <v>3</v>
      </c>
      <c r="D960" s="11">
        <v>0.35</v>
      </c>
      <c r="E960" s="11">
        <v>0.39</v>
      </c>
      <c r="F960" s="11">
        <v>0.3</v>
      </c>
      <c r="G960" s="11">
        <v>0.28999999999999998</v>
      </c>
      <c r="H960" s="11">
        <v>0.36099999999999999</v>
      </c>
      <c r="I960" s="11">
        <v>0.36</v>
      </c>
      <c r="J960" s="11">
        <v>0.33600000000000002</v>
      </c>
      <c r="K960" s="149">
        <v>0.5</v>
      </c>
      <c r="L960" s="11">
        <v>0.35</v>
      </c>
      <c r="M960" s="11">
        <v>0.32</v>
      </c>
      <c r="N960" s="15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  <c r="AN960" s="3"/>
      <c r="AO960" s="3"/>
      <c r="AP960" s="3"/>
      <c r="AQ960" s="3"/>
      <c r="AR960" s="3"/>
      <c r="AS960" s="3"/>
      <c r="AT960" s="3"/>
      <c r="AU960" s="3"/>
      <c r="AV960" s="3"/>
      <c r="AW960" s="3"/>
      <c r="AX960" s="3"/>
      <c r="AY960" s="3"/>
      <c r="AZ960" s="3"/>
      <c r="BA960" s="3"/>
      <c r="BB960" s="3"/>
      <c r="BC960" s="3"/>
      <c r="BD960" s="3"/>
      <c r="BE960" s="3"/>
      <c r="BF960" s="3"/>
      <c r="BG960" s="3"/>
      <c r="BH960" s="3"/>
      <c r="BI960" s="3"/>
      <c r="BJ960" s="3"/>
      <c r="BK960" s="3"/>
      <c r="BL960" s="3"/>
      <c r="BM960" s="28">
        <v>16</v>
      </c>
    </row>
    <row r="961" spans="1:65">
      <c r="A961" s="30"/>
      <c r="B961" s="19">
        <v>1</v>
      </c>
      <c r="C961" s="9">
        <v>4</v>
      </c>
      <c r="D961" s="11">
        <v>0.35499999999999998</v>
      </c>
      <c r="E961" s="11">
        <v>0.4</v>
      </c>
      <c r="F961" s="11">
        <v>0.3</v>
      </c>
      <c r="G961" s="11">
        <v>0.29499999999999998</v>
      </c>
      <c r="H961" s="11">
        <v>0.35499999999999998</v>
      </c>
      <c r="I961" s="11">
        <v>0.36</v>
      </c>
      <c r="J961" s="11">
        <v>0.33400000000000002</v>
      </c>
      <c r="K961" s="11">
        <v>0.4</v>
      </c>
      <c r="L961" s="11">
        <v>0.35</v>
      </c>
      <c r="M961" s="11">
        <v>0.3</v>
      </c>
      <c r="N961" s="15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  <c r="AN961" s="3"/>
      <c r="AO961" s="3"/>
      <c r="AP961" s="3"/>
      <c r="AQ961" s="3"/>
      <c r="AR961" s="3"/>
      <c r="AS961" s="3"/>
      <c r="AT961" s="3"/>
      <c r="AU961" s="3"/>
      <c r="AV961" s="3"/>
      <c r="AW961" s="3"/>
      <c r="AX961" s="3"/>
      <c r="AY961" s="3"/>
      <c r="AZ961" s="3"/>
      <c r="BA961" s="3"/>
      <c r="BB961" s="3"/>
      <c r="BC961" s="3"/>
      <c r="BD961" s="3"/>
      <c r="BE961" s="3"/>
      <c r="BF961" s="3"/>
      <c r="BG961" s="3"/>
      <c r="BH961" s="3"/>
      <c r="BI961" s="3"/>
      <c r="BJ961" s="3"/>
      <c r="BK961" s="3"/>
      <c r="BL961" s="3"/>
      <c r="BM961" s="28">
        <v>0.34656666666666663</v>
      </c>
    </row>
    <row r="962" spans="1:65">
      <c r="A962" s="30"/>
      <c r="B962" s="19">
        <v>1</v>
      </c>
      <c r="C962" s="9">
        <v>5</v>
      </c>
      <c r="D962" s="11">
        <v>0.36</v>
      </c>
      <c r="E962" s="11">
        <v>0.42</v>
      </c>
      <c r="F962" s="11">
        <v>0.3</v>
      </c>
      <c r="G962" s="11">
        <v>0.28999999999999998</v>
      </c>
      <c r="H962" s="11">
        <v>0.35599999999999998</v>
      </c>
      <c r="I962" s="11">
        <v>0.36</v>
      </c>
      <c r="J962" s="11">
        <v>0.33900000000000002</v>
      </c>
      <c r="K962" s="11">
        <v>0.4</v>
      </c>
      <c r="L962" s="11">
        <v>0.34</v>
      </c>
      <c r="M962" s="11">
        <v>0.34</v>
      </c>
      <c r="N962" s="15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  <c r="AO962" s="3"/>
      <c r="AP962" s="3"/>
      <c r="AQ962" s="3"/>
      <c r="AR962" s="3"/>
      <c r="AS962" s="3"/>
      <c r="AT962" s="3"/>
      <c r="AU962" s="3"/>
      <c r="AV962" s="3"/>
      <c r="AW962" s="3"/>
      <c r="AX962" s="3"/>
      <c r="AY962" s="3"/>
      <c r="AZ962" s="3"/>
      <c r="BA962" s="3"/>
      <c r="BB962" s="3"/>
      <c r="BC962" s="3"/>
      <c r="BD962" s="3"/>
      <c r="BE962" s="3"/>
      <c r="BF962" s="3"/>
      <c r="BG962" s="3"/>
      <c r="BH962" s="3"/>
      <c r="BI962" s="3"/>
      <c r="BJ962" s="3"/>
      <c r="BK962" s="3"/>
      <c r="BL962" s="3"/>
      <c r="BM962" s="28">
        <v>62</v>
      </c>
    </row>
    <row r="963" spans="1:65">
      <c r="A963" s="30"/>
      <c r="B963" s="19">
        <v>1</v>
      </c>
      <c r="C963" s="9">
        <v>6</v>
      </c>
      <c r="D963" s="11">
        <v>0.35499999999999998</v>
      </c>
      <c r="E963" s="11">
        <v>0.4</v>
      </c>
      <c r="F963" s="11">
        <v>0.3</v>
      </c>
      <c r="G963" s="11">
        <v>0.29499999999999998</v>
      </c>
      <c r="H963" s="11">
        <v>0.36099999999999999</v>
      </c>
      <c r="I963" s="11">
        <v>0.35</v>
      </c>
      <c r="J963" s="11">
        <v>0.34100000000000003</v>
      </c>
      <c r="K963" s="11">
        <v>0.4</v>
      </c>
      <c r="L963" s="11">
        <v>0.35</v>
      </c>
      <c r="M963" s="11">
        <v>0.3</v>
      </c>
      <c r="N963" s="15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  <c r="AN963" s="3"/>
      <c r="AO963" s="3"/>
      <c r="AP963" s="3"/>
      <c r="AQ963" s="3"/>
      <c r="AR963" s="3"/>
      <c r="AS963" s="3"/>
      <c r="AT963" s="3"/>
      <c r="AU963" s="3"/>
      <c r="AV963" s="3"/>
      <c r="AW963" s="3"/>
      <c r="AX963" s="3"/>
      <c r="AY963" s="3"/>
      <c r="AZ963" s="3"/>
      <c r="BA963" s="3"/>
      <c r="BB963" s="3"/>
      <c r="BC963" s="3"/>
      <c r="BD963" s="3"/>
      <c r="BE963" s="3"/>
      <c r="BF963" s="3"/>
      <c r="BG963" s="3"/>
      <c r="BH963" s="3"/>
      <c r="BI963" s="3"/>
      <c r="BJ963" s="3"/>
      <c r="BK963" s="3"/>
      <c r="BL963" s="3"/>
      <c r="BM963" s="55"/>
    </row>
    <row r="964" spans="1:65">
      <c r="A964" s="30"/>
      <c r="B964" s="20" t="s">
        <v>272</v>
      </c>
      <c r="C964" s="12"/>
      <c r="D964" s="23">
        <v>0.35499999999999998</v>
      </c>
      <c r="E964" s="23">
        <v>0.39666666666666667</v>
      </c>
      <c r="F964" s="23">
        <v>0.3</v>
      </c>
      <c r="G964" s="23">
        <v>0.29499999999999998</v>
      </c>
      <c r="H964" s="23">
        <v>0.35816666666666669</v>
      </c>
      <c r="I964" s="23">
        <v>0.35666666666666663</v>
      </c>
      <c r="J964" s="23">
        <v>0.34083333333333332</v>
      </c>
      <c r="K964" s="23">
        <v>0.41666666666666669</v>
      </c>
      <c r="L964" s="23">
        <v>0.34666666666666668</v>
      </c>
      <c r="M964" s="23">
        <v>0.31666666666666671</v>
      </c>
      <c r="N964" s="15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  <c r="AN964" s="3"/>
      <c r="AO964" s="3"/>
      <c r="AP964" s="3"/>
      <c r="AQ964" s="3"/>
      <c r="AR964" s="3"/>
      <c r="AS964" s="3"/>
      <c r="AT964" s="3"/>
      <c r="AU964" s="3"/>
      <c r="AV964" s="3"/>
      <c r="AW964" s="3"/>
      <c r="AX964" s="3"/>
      <c r="AY964" s="3"/>
      <c r="AZ964" s="3"/>
      <c r="BA964" s="3"/>
      <c r="BB964" s="3"/>
      <c r="BC964" s="3"/>
      <c r="BD964" s="3"/>
      <c r="BE964" s="3"/>
      <c r="BF964" s="3"/>
      <c r="BG964" s="3"/>
      <c r="BH964" s="3"/>
      <c r="BI964" s="3"/>
      <c r="BJ964" s="3"/>
      <c r="BK964" s="3"/>
      <c r="BL964" s="3"/>
      <c r="BM964" s="55"/>
    </row>
    <row r="965" spans="1:65">
      <c r="A965" s="30"/>
      <c r="B965" s="3" t="s">
        <v>273</v>
      </c>
      <c r="C965" s="29"/>
      <c r="D965" s="11">
        <v>0.35499999999999998</v>
      </c>
      <c r="E965" s="11">
        <v>0.39500000000000002</v>
      </c>
      <c r="F965" s="11">
        <v>0.3</v>
      </c>
      <c r="G965" s="11">
        <v>0.29499999999999998</v>
      </c>
      <c r="H965" s="11">
        <v>0.35849999999999999</v>
      </c>
      <c r="I965" s="11">
        <v>0.36</v>
      </c>
      <c r="J965" s="11">
        <v>0.34</v>
      </c>
      <c r="K965" s="11">
        <v>0.4</v>
      </c>
      <c r="L965" s="11">
        <v>0.35</v>
      </c>
      <c r="M965" s="11">
        <v>0.32</v>
      </c>
      <c r="N965" s="15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  <c r="AN965" s="3"/>
      <c r="AO965" s="3"/>
      <c r="AP965" s="3"/>
      <c r="AQ965" s="3"/>
      <c r="AR965" s="3"/>
      <c r="AS965" s="3"/>
      <c r="AT965" s="3"/>
      <c r="AU965" s="3"/>
      <c r="AV965" s="3"/>
      <c r="AW965" s="3"/>
      <c r="AX965" s="3"/>
      <c r="AY965" s="3"/>
      <c r="AZ965" s="3"/>
      <c r="BA965" s="3"/>
      <c r="BB965" s="3"/>
      <c r="BC965" s="3"/>
      <c r="BD965" s="3"/>
      <c r="BE965" s="3"/>
      <c r="BF965" s="3"/>
      <c r="BG965" s="3"/>
      <c r="BH965" s="3"/>
      <c r="BI965" s="3"/>
      <c r="BJ965" s="3"/>
      <c r="BK965" s="3"/>
      <c r="BL965" s="3"/>
      <c r="BM965" s="55"/>
    </row>
    <row r="966" spans="1:65">
      <c r="A966" s="30"/>
      <c r="B966" s="3" t="s">
        <v>274</v>
      </c>
      <c r="C966" s="29"/>
      <c r="D966" s="24">
        <v>4.4721359549995832E-3</v>
      </c>
      <c r="E966" s="24">
        <v>1.3662601021279459E-2</v>
      </c>
      <c r="F966" s="24">
        <v>0</v>
      </c>
      <c r="G966" s="24">
        <v>5.4772255750516656E-3</v>
      </c>
      <c r="H966" s="24">
        <v>5.0760877323650262E-3</v>
      </c>
      <c r="I966" s="24">
        <v>5.1639777949432277E-3</v>
      </c>
      <c r="J966" s="24">
        <v>5.7763887219149683E-3</v>
      </c>
      <c r="K966" s="24">
        <v>4.0824829046386291E-2</v>
      </c>
      <c r="L966" s="24">
        <v>5.1639777949431982E-3</v>
      </c>
      <c r="M966" s="24">
        <v>1.5055453054181633E-2</v>
      </c>
      <c r="N966" s="203"/>
      <c r="O966" s="204"/>
      <c r="P966" s="204"/>
      <c r="Q966" s="204"/>
      <c r="R966" s="204"/>
      <c r="S966" s="204"/>
      <c r="T966" s="204"/>
      <c r="U966" s="204"/>
      <c r="V966" s="204"/>
      <c r="W966" s="204"/>
      <c r="X966" s="204"/>
      <c r="Y966" s="204"/>
      <c r="Z966" s="204"/>
      <c r="AA966" s="204"/>
      <c r="AB966" s="204"/>
      <c r="AC966" s="204"/>
      <c r="AD966" s="204"/>
      <c r="AE966" s="204"/>
      <c r="AF966" s="204"/>
      <c r="AG966" s="204"/>
      <c r="AH966" s="204"/>
      <c r="AI966" s="204"/>
      <c r="AJ966" s="204"/>
      <c r="AK966" s="204"/>
      <c r="AL966" s="204"/>
      <c r="AM966" s="204"/>
      <c r="AN966" s="204"/>
      <c r="AO966" s="204"/>
      <c r="AP966" s="204"/>
      <c r="AQ966" s="204"/>
      <c r="AR966" s="204"/>
      <c r="AS966" s="204"/>
      <c r="AT966" s="204"/>
      <c r="AU966" s="204"/>
      <c r="AV966" s="204"/>
      <c r="AW966" s="204"/>
      <c r="AX966" s="204"/>
      <c r="AY966" s="204"/>
      <c r="AZ966" s="204"/>
      <c r="BA966" s="204"/>
      <c r="BB966" s="204"/>
      <c r="BC966" s="204"/>
      <c r="BD966" s="204"/>
      <c r="BE966" s="204"/>
      <c r="BF966" s="204"/>
      <c r="BG966" s="204"/>
      <c r="BH966" s="204"/>
      <c r="BI966" s="204"/>
      <c r="BJ966" s="204"/>
      <c r="BK966" s="204"/>
      <c r="BL966" s="204"/>
      <c r="BM966" s="56"/>
    </row>
    <row r="967" spans="1:65">
      <c r="A967" s="30"/>
      <c r="B967" s="3" t="s">
        <v>87</v>
      </c>
      <c r="C967" s="29"/>
      <c r="D967" s="13">
        <v>1.2597566070421362E-2</v>
      </c>
      <c r="E967" s="13">
        <v>3.4443531986418807E-2</v>
      </c>
      <c r="F967" s="13">
        <v>0</v>
      </c>
      <c r="G967" s="13">
        <v>1.8566866356107343E-2</v>
      </c>
      <c r="H967" s="13">
        <v>1.4172418052205749E-2</v>
      </c>
      <c r="I967" s="13">
        <v>1.4478442415728677E-2</v>
      </c>
      <c r="J967" s="13">
        <v>1.6947839770899663E-2</v>
      </c>
      <c r="K967" s="13">
        <v>9.7979589711327086E-2</v>
      </c>
      <c r="L967" s="13">
        <v>1.4896089793105379E-2</v>
      </c>
      <c r="M967" s="13">
        <v>4.754353596057357E-2</v>
      </c>
      <c r="N967" s="15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  <c r="AQ967" s="3"/>
      <c r="AR967" s="3"/>
      <c r="AS967" s="3"/>
      <c r="AT967" s="3"/>
      <c r="AU967" s="3"/>
      <c r="AV967" s="3"/>
      <c r="AW967" s="3"/>
      <c r="AX967" s="3"/>
      <c r="AY967" s="3"/>
      <c r="AZ967" s="3"/>
      <c r="BA967" s="3"/>
      <c r="BB967" s="3"/>
      <c r="BC967" s="3"/>
      <c r="BD967" s="3"/>
      <c r="BE967" s="3"/>
      <c r="BF967" s="3"/>
      <c r="BG967" s="3"/>
      <c r="BH967" s="3"/>
      <c r="BI967" s="3"/>
      <c r="BJ967" s="3"/>
      <c r="BK967" s="3"/>
      <c r="BL967" s="3"/>
      <c r="BM967" s="55"/>
    </row>
    <row r="968" spans="1:65">
      <c r="A968" s="30"/>
      <c r="B968" s="3" t="s">
        <v>275</v>
      </c>
      <c r="C968" s="29"/>
      <c r="D968" s="13">
        <v>2.433394248340881E-2</v>
      </c>
      <c r="E968" s="13">
        <v>0.14456093103779954</v>
      </c>
      <c r="F968" s="13">
        <v>-0.13436568240838698</v>
      </c>
      <c r="G968" s="13">
        <v>-0.14879292103491393</v>
      </c>
      <c r="H968" s="13">
        <v>3.347119361354256E-2</v>
      </c>
      <c r="I968" s="13">
        <v>2.9143022025584386E-2</v>
      </c>
      <c r="J968" s="13">
        <v>-1.6543233625084142E-2</v>
      </c>
      <c r="K968" s="13">
        <v>0.20226988554390712</v>
      </c>
      <c r="L968" s="13">
        <v>2.8854477253070776E-4</v>
      </c>
      <c r="M968" s="13">
        <v>-8.627488698663055E-2</v>
      </c>
      <c r="N968" s="15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  <c r="AN968" s="3"/>
      <c r="AO968" s="3"/>
      <c r="AP968" s="3"/>
      <c r="AQ968" s="3"/>
      <c r="AR968" s="3"/>
      <c r="AS968" s="3"/>
      <c r="AT968" s="3"/>
      <c r="AU968" s="3"/>
      <c r="AV968" s="3"/>
      <c r="AW968" s="3"/>
      <c r="AX968" s="3"/>
      <c r="AY968" s="3"/>
      <c r="AZ968" s="3"/>
      <c r="BA968" s="3"/>
      <c r="BB968" s="3"/>
      <c r="BC968" s="3"/>
      <c r="BD968" s="3"/>
      <c r="BE968" s="3"/>
      <c r="BF968" s="3"/>
      <c r="BG968" s="3"/>
      <c r="BH968" s="3"/>
      <c r="BI968" s="3"/>
      <c r="BJ968" s="3"/>
      <c r="BK968" s="3"/>
      <c r="BL968" s="3"/>
      <c r="BM968" s="55"/>
    </row>
    <row r="969" spans="1:65">
      <c r="A969" s="30"/>
      <c r="B969" s="46" t="s">
        <v>276</v>
      </c>
      <c r="C969" s="47"/>
      <c r="D969" s="45">
        <v>0.13</v>
      </c>
      <c r="E969" s="45">
        <v>1.4</v>
      </c>
      <c r="F969" s="45">
        <v>1.55</v>
      </c>
      <c r="G969" s="45">
        <v>1.7</v>
      </c>
      <c r="H969" s="45">
        <v>0.22</v>
      </c>
      <c r="I969" s="45">
        <v>0.18</v>
      </c>
      <c r="J969" s="45">
        <v>0.31</v>
      </c>
      <c r="K969" s="45">
        <v>2.0099999999999998</v>
      </c>
      <c r="L969" s="45">
        <v>0.13</v>
      </c>
      <c r="M969" s="45">
        <v>1.04</v>
      </c>
      <c r="N969" s="15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3"/>
      <c r="AO969" s="3"/>
      <c r="AP969" s="3"/>
      <c r="AQ969" s="3"/>
      <c r="AR969" s="3"/>
      <c r="AS969" s="3"/>
      <c r="AT969" s="3"/>
      <c r="AU969" s="3"/>
      <c r="AV969" s="3"/>
      <c r="AW969" s="3"/>
      <c r="AX969" s="3"/>
      <c r="AY969" s="3"/>
      <c r="AZ969" s="3"/>
      <c r="BA969" s="3"/>
      <c r="BB969" s="3"/>
      <c r="BC969" s="3"/>
      <c r="BD969" s="3"/>
      <c r="BE969" s="3"/>
      <c r="BF969" s="3"/>
      <c r="BG969" s="3"/>
      <c r="BH969" s="3"/>
      <c r="BI969" s="3"/>
      <c r="BJ969" s="3"/>
      <c r="BK969" s="3"/>
      <c r="BL969" s="3"/>
      <c r="BM969" s="55"/>
    </row>
    <row r="970" spans="1:65">
      <c r="B970" s="31"/>
      <c r="C970" s="20"/>
      <c r="D970" s="20"/>
      <c r="E970" s="20"/>
      <c r="F970" s="20"/>
      <c r="G970" s="20"/>
      <c r="H970" s="20"/>
      <c r="I970" s="20"/>
      <c r="J970" s="20"/>
      <c r="K970" s="20"/>
      <c r="L970" s="20"/>
      <c r="M970" s="20"/>
      <c r="BM970" s="55"/>
    </row>
    <row r="971" spans="1:65" ht="15">
      <c r="B971" s="8" t="s">
        <v>535</v>
      </c>
      <c r="BM971" s="28" t="s">
        <v>67</v>
      </c>
    </row>
    <row r="972" spans="1:65" ht="15">
      <c r="A972" s="25" t="s">
        <v>27</v>
      </c>
      <c r="B972" s="18" t="s">
        <v>111</v>
      </c>
      <c r="C972" s="15" t="s">
        <v>112</v>
      </c>
      <c r="D972" s="16" t="s">
        <v>230</v>
      </c>
      <c r="E972" s="17" t="s">
        <v>230</v>
      </c>
      <c r="F972" s="17" t="s">
        <v>230</v>
      </c>
      <c r="G972" s="17" t="s">
        <v>230</v>
      </c>
      <c r="H972" s="17" t="s">
        <v>230</v>
      </c>
      <c r="I972" s="17" t="s">
        <v>230</v>
      </c>
      <c r="J972" s="17" t="s">
        <v>230</v>
      </c>
      <c r="K972" s="17" t="s">
        <v>230</v>
      </c>
      <c r="L972" s="17" t="s">
        <v>230</v>
      </c>
      <c r="M972" s="17" t="s">
        <v>230</v>
      </c>
      <c r="N972" s="17" t="s">
        <v>230</v>
      </c>
      <c r="O972" s="17" t="s">
        <v>230</v>
      </c>
      <c r="P972" s="17" t="s">
        <v>230</v>
      </c>
      <c r="Q972" s="17" t="s">
        <v>230</v>
      </c>
      <c r="R972" s="17" t="s">
        <v>230</v>
      </c>
      <c r="S972" s="17" t="s">
        <v>230</v>
      </c>
      <c r="T972" s="17" t="s">
        <v>230</v>
      </c>
      <c r="U972" s="17" t="s">
        <v>230</v>
      </c>
      <c r="V972" s="17" t="s">
        <v>230</v>
      </c>
      <c r="W972" s="17" t="s">
        <v>230</v>
      </c>
      <c r="X972" s="17" t="s">
        <v>230</v>
      </c>
      <c r="Y972" s="17" t="s">
        <v>230</v>
      </c>
      <c r="Z972" s="17" t="s">
        <v>230</v>
      </c>
      <c r="AA972" s="15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  <c r="AN972" s="3"/>
      <c r="AO972" s="3"/>
      <c r="AP972" s="3"/>
      <c r="AQ972" s="3"/>
      <c r="AR972" s="3"/>
      <c r="AS972" s="3"/>
      <c r="AT972" s="3"/>
      <c r="AU972" s="3"/>
      <c r="AV972" s="3"/>
      <c r="AW972" s="3"/>
      <c r="AX972" s="3"/>
      <c r="AY972" s="3"/>
      <c r="AZ972" s="3"/>
      <c r="BA972" s="3"/>
      <c r="BB972" s="3"/>
      <c r="BC972" s="3"/>
      <c r="BD972" s="3"/>
      <c r="BE972" s="3"/>
      <c r="BF972" s="3"/>
      <c r="BG972" s="3"/>
      <c r="BH972" s="3"/>
      <c r="BI972" s="3"/>
      <c r="BJ972" s="3"/>
      <c r="BK972" s="3"/>
      <c r="BL972" s="3"/>
      <c r="BM972" s="28">
        <v>1</v>
      </c>
    </row>
    <row r="973" spans="1:65">
      <c r="A973" s="30"/>
      <c r="B973" s="19" t="s">
        <v>231</v>
      </c>
      <c r="C973" s="9" t="s">
        <v>231</v>
      </c>
      <c r="D973" s="151" t="s">
        <v>233</v>
      </c>
      <c r="E973" s="152" t="s">
        <v>234</v>
      </c>
      <c r="F973" s="152" t="s">
        <v>235</v>
      </c>
      <c r="G973" s="152" t="s">
        <v>236</v>
      </c>
      <c r="H973" s="152" t="s">
        <v>239</v>
      </c>
      <c r="I973" s="152" t="s">
        <v>240</v>
      </c>
      <c r="J973" s="152" t="s">
        <v>241</v>
      </c>
      <c r="K973" s="152" t="s">
        <v>242</v>
      </c>
      <c r="L973" s="152" t="s">
        <v>244</v>
      </c>
      <c r="M973" s="152" t="s">
        <v>245</v>
      </c>
      <c r="N973" s="152" t="s">
        <v>246</v>
      </c>
      <c r="O973" s="152" t="s">
        <v>247</v>
      </c>
      <c r="P973" s="152" t="s">
        <v>248</v>
      </c>
      <c r="Q973" s="152" t="s">
        <v>250</v>
      </c>
      <c r="R973" s="152" t="s">
        <v>251</v>
      </c>
      <c r="S973" s="152" t="s">
        <v>252</v>
      </c>
      <c r="T973" s="152" t="s">
        <v>253</v>
      </c>
      <c r="U973" s="152" t="s">
        <v>255</v>
      </c>
      <c r="V973" s="152" t="s">
        <v>259</v>
      </c>
      <c r="W973" s="152" t="s">
        <v>260</v>
      </c>
      <c r="X973" s="152" t="s">
        <v>261</v>
      </c>
      <c r="Y973" s="152" t="s">
        <v>262</v>
      </c>
      <c r="Z973" s="152" t="s">
        <v>263</v>
      </c>
      <c r="AA973" s="15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  <c r="AO973" s="3"/>
      <c r="AP973" s="3"/>
      <c r="AQ973" s="3"/>
      <c r="AR973" s="3"/>
      <c r="AS973" s="3"/>
      <c r="AT973" s="3"/>
      <c r="AU973" s="3"/>
      <c r="AV973" s="3"/>
      <c r="AW973" s="3"/>
      <c r="AX973" s="3"/>
      <c r="AY973" s="3"/>
      <c r="AZ973" s="3"/>
      <c r="BA973" s="3"/>
      <c r="BB973" s="3"/>
      <c r="BC973" s="3"/>
      <c r="BD973" s="3"/>
      <c r="BE973" s="3"/>
      <c r="BF973" s="3"/>
      <c r="BG973" s="3"/>
      <c r="BH973" s="3"/>
      <c r="BI973" s="3"/>
      <c r="BJ973" s="3"/>
      <c r="BK973" s="3"/>
      <c r="BL973" s="3"/>
      <c r="BM973" s="28" t="s">
        <v>3</v>
      </c>
    </row>
    <row r="974" spans="1:65">
      <c r="A974" s="30"/>
      <c r="B974" s="19"/>
      <c r="C974" s="9"/>
      <c r="D974" s="10" t="s">
        <v>279</v>
      </c>
      <c r="E974" s="11" t="s">
        <v>279</v>
      </c>
      <c r="F974" s="11" t="s">
        <v>281</v>
      </c>
      <c r="G974" s="11" t="s">
        <v>282</v>
      </c>
      <c r="H974" s="11" t="s">
        <v>279</v>
      </c>
      <c r="I974" s="11" t="s">
        <v>279</v>
      </c>
      <c r="J974" s="11" t="s">
        <v>282</v>
      </c>
      <c r="K974" s="11" t="s">
        <v>279</v>
      </c>
      <c r="L974" s="11" t="s">
        <v>279</v>
      </c>
      <c r="M974" s="11" t="s">
        <v>282</v>
      </c>
      <c r="N974" s="11" t="s">
        <v>279</v>
      </c>
      <c r="O974" s="11" t="s">
        <v>279</v>
      </c>
      <c r="P974" s="11" t="s">
        <v>282</v>
      </c>
      <c r="Q974" s="11" t="s">
        <v>279</v>
      </c>
      <c r="R974" s="11" t="s">
        <v>279</v>
      </c>
      <c r="S974" s="11" t="s">
        <v>279</v>
      </c>
      <c r="T974" s="11" t="s">
        <v>282</v>
      </c>
      <c r="U974" s="11" t="s">
        <v>279</v>
      </c>
      <c r="V974" s="11" t="s">
        <v>279</v>
      </c>
      <c r="W974" s="11" t="s">
        <v>282</v>
      </c>
      <c r="X974" s="11" t="s">
        <v>279</v>
      </c>
      <c r="Y974" s="11" t="s">
        <v>282</v>
      </c>
      <c r="Z974" s="11" t="s">
        <v>279</v>
      </c>
      <c r="AA974" s="15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  <c r="AO974" s="3"/>
      <c r="AP974" s="3"/>
      <c r="AQ974" s="3"/>
      <c r="AR974" s="3"/>
      <c r="AS974" s="3"/>
      <c r="AT974" s="3"/>
      <c r="AU974" s="3"/>
      <c r="AV974" s="3"/>
      <c r="AW974" s="3"/>
      <c r="AX974" s="3"/>
      <c r="AY974" s="3"/>
      <c r="AZ974" s="3"/>
      <c r="BA974" s="3"/>
      <c r="BB974" s="3"/>
      <c r="BC974" s="3"/>
      <c r="BD974" s="3"/>
      <c r="BE974" s="3"/>
      <c r="BF974" s="3"/>
      <c r="BG974" s="3"/>
      <c r="BH974" s="3"/>
      <c r="BI974" s="3"/>
      <c r="BJ974" s="3"/>
      <c r="BK974" s="3"/>
      <c r="BL974" s="3"/>
      <c r="BM974" s="28">
        <v>2</v>
      </c>
    </row>
    <row r="975" spans="1:65">
      <c r="A975" s="30"/>
      <c r="B975" s="19"/>
      <c r="C975" s="9"/>
      <c r="D975" s="26" t="s">
        <v>291</v>
      </c>
      <c r="E975" s="26" t="s">
        <v>292</v>
      </c>
      <c r="F975" s="26" t="s">
        <v>291</v>
      </c>
      <c r="G975" s="26" t="s">
        <v>293</v>
      </c>
      <c r="H975" s="26" t="s">
        <v>117</v>
      </c>
      <c r="I975" s="26" t="s">
        <v>269</v>
      </c>
      <c r="J975" s="26" t="s">
        <v>293</v>
      </c>
      <c r="K975" s="26" t="s">
        <v>291</v>
      </c>
      <c r="L975" s="26" t="s">
        <v>117</v>
      </c>
      <c r="M975" s="26" t="s">
        <v>294</v>
      </c>
      <c r="N975" s="26" t="s">
        <v>293</v>
      </c>
      <c r="O975" s="26" t="s">
        <v>294</v>
      </c>
      <c r="P975" s="26" t="s">
        <v>291</v>
      </c>
      <c r="Q975" s="26" t="s">
        <v>293</v>
      </c>
      <c r="R975" s="26" t="s">
        <v>295</v>
      </c>
      <c r="S975" s="26" t="s">
        <v>291</v>
      </c>
      <c r="T975" s="26" t="s">
        <v>294</v>
      </c>
      <c r="U975" s="26" t="s">
        <v>116</v>
      </c>
      <c r="V975" s="26" t="s">
        <v>291</v>
      </c>
      <c r="W975" s="26" t="s">
        <v>296</v>
      </c>
      <c r="X975" s="26" t="s">
        <v>291</v>
      </c>
      <c r="Y975" s="26" t="s">
        <v>291</v>
      </c>
      <c r="Z975" s="26" t="s">
        <v>291</v>
      </c>
      <c r="AA975" s="15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  <c r="AO975" s="3"/>
      <c r="AP975" s="3"/>
      <c r="AQ975" s="3"/>
      <c r="AR975" s="3"/>
      <c r="AS975" s="3"/>
      <c r="AT975" s="3"/>
      <c r="AU975" s="3"/>
      <c r="AV975" s="3"/>
      <c r="AW975" s="3"/>
      <c r="AX975" s="3"/>
      <c r="AY975" s="3"/>
      <c r="AZ975" s="3"/>
      <c r="BA975" s="3"/>
      <c r="BB975" s="3"/>
      <c r="BC975" s="3"/>
      <c r="BD975" s="3"/>
      <c r="BE975" s="3"/>
      <c r="BF975" s="3"/>
      <c r="BG975" s="3"/>
      <c r="BH975" s="3"/>
      <c r="BI975" s="3"/>
      <c r="BJ975" s="3"/>
      <c r="BK975" s="3"/>
      <c r="BL975" s="3"/>
      <c r="BM975" s="28">
        <v>2</v>
      </c>
    </row>
    <row r="976" spans="1:65">
      <c r="A976" s="30"/>
      <c r="B976" s="18">
        <v>1</v>
      </c>
      <c r="C976" s="14">
        <v>1</v>
      </c>
      <c r="D976" s="22">
        <v>0.1</v>
      </c>
      <c r="E976" s="22">
        <v>0.14000000000000001</v>
      </c>
      <c r="F976" s="147">
        <v>11</v>
      </c>
      <c r="G976" s="147" t="s">
        <v>214</v>
      </c>
      <c r="H976" s="147">
        <v>0.1</v>
      </c>
      <c r="I976" s="147" t="s">
        <v>97</v>
      </c>
      <c r="J976" s="147" t="s">
        <v>106</v>
      </c>
      <c r="K976" s="22">
        <v>0.12</v>
      </c>
      <c r="L976" s="22">
        <v>0.17</v>
      </c>
      <c r="M976" s="22">
        <v>0.09</v>
      </c>
      <c r="N976" s="22">
        <v>0.123</v>
      </c>
      <c r="O976" s="22">
        <v>0.08</v>
      </c>
      <c r="P976" s="22">
        <v>0.12</v>
      </c>
      <c r="Q976" s="22">
        <v>0.08</v>
      </c>
      <c r="R976" s="147">
        <v>0.1</v>
      </c>
      <c r="S976" s="22">
        <v>0.12</v>
      </c>
      <c r="T976" s="147" t="s">
        <v>214</v>
      </c>
      <c r="U976" s="22">
        <v>0.12</v>
      </c>
      <c r="V976" s="22">
        <v>0.12</v>
      </c>
      <c r="W976" s="147" t="s">
        <v>96</v>
      </c>
      <c r="X976" s="22">
        <v>0.1</v>
      </c>
      <c r="Y976" s="154">
        <v>0.03</v>
      </c>
      <c r="Z976" s="22">
        <v>0.1</v>
      </c>
      <c r="AA976" s="15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  <c r="AQ976" s="3"/>
      <c r="AR976" s="3"/>
      <c r="AS976" s="3"/>
      <c r="AT976" s="3"/>
      <c r="AU976" s="3"/>
      <c r="AV976" s="3"/>
      <c r="AW976" s="3"/>
      <c r="AX976" s="3"/>
      <c r="AY976" s="3"/>
      <c r="AZ976" s="3"/>
      <c r="BA976" s="3"/>
      <c r="BB976" s="3"/>
      <c r="BC976" s="3"/>
      <c r="BD976" s="3"/>
      <c r="BE976" s="3"/>
      <c r="BF976" s="3"/>
      <c r="BG976" s="3"/>
      <c r="BH976" s="3"/>
      <c r="BI976" s="3"/>
      <c r="BJ976" s="3"/>
      <c r="BK976" s="3"/>
      <c r="BL976" s="3"/>
      <c r="BM976" s="28">
        <v>1</v>
      </c>
    </row>
    <row r="977" spans="1:65">
      <c r="A977" s="30"/>
      <c r="B977" s="19">
        <v>1</v>
      </c>
      <c r="C977" s="9">
        <v>2</v>
      </c>
      <c r="D977" s="11">
        <v>0.11</v>
      </c>
      <c r="E977" s="11">
        <v>0.1</v>
      </c>
      <c r="F977" s="148">
        <v>10</v>
      </c>
      <c r="G977" s="148" t="s">
        <v>214</v>
      </c>
      <c r="H977" s="148">
        <v>0.1</v>
      </c>
      <c r="I977" s="148" t="s">
        <v>97</v>
      </c>
      <c r="J977" s="148" t="s">
        <v>106</v>
      </c>
      <c r="K977" s="11">
        <v>0.12</v>
      </c>
      <c r="L977" s="11">
        <v>0.1</v>
      </c>
      <c r="M977" s="11">
        <v>0.11</v>
      </c>
      <c r="N977" s="11">
        <v>0.112</v>
      </c>
      <c r="O977" s="11">
        <v>0.11</v>
      </c>
      <c r="P977" s="11">
        <v>0.15</v>
      </c>
      <c r="Q977" s="11">
        <v>0.08</v>
      </c>
      <c r="R977" s="148">
        <v>0.1</v>
      </c>
      <c r="S977" s="11">
        <v>0.1</v>
      </c>
      <c r="T977" s="148" t="s">
        <v>214</v>
      </c>
      <c r="U977" s="11">
        <v>0.1</v>
      </c>
      <c r="V977" s="11">
        <v>0.12</v>
      </c>
      <c r="W977" s="148" t="s">
        <v>96</v>
      </c>
      <c r="X977" s="11">
        <v>0.11</v>
      </c>
      <c r="Y977" s="11">
        <v>0.11</v>
      </c>
      <c r="Z977" s="11">
        <v>0.1</v>
      </c>
      <c r="AA977" s="15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  <c r="AO977" s="3"/>
      <c r="AP977" s="3"/>
      <c r="AQ977" s="3"/>
      <c r="AR977" s="3"/>
      <c r="AS977" s="3"/>
      <c r="AT977" s="3"/>
      <c r="AU977" s="3"/>
      <c r="AV977" s="3"/>
      <c r="AW977" s="3"/>
      <c r="AX977" s="3"/>
      <c r="AY977" s="3"/>
      <c r="AZ977" s="3"/>
      <c r="BA977" s="3"/>
      <c r="BB977" s="3"/>
      <c r="BC977" s="3"/>
      <c r="BD977" s="3"/>
      <c r="BE977" s="3"/>
      <c r="BF977" s="3"/>
      <c r="BG977" s="3"/>
      <c r="BH977" s="3"/>
      <c r="BI977" s="3"/>
      <c r="BJ977" s="3"/>
      <c r="BK977" s="3"/>
      <c r="BL977" s="3"/>
      <c r="BM977" s="28">
        <v>23</v>
      </c>
    </row>
    <row r="978" spans="1:65">
      <c r="A978" s="30"/>
      <c r="B978" s="19">
        <v>1</v>
      </c>
      <c r="C978" s="9">
        <v>3</v>
      </c>
      <c r="D978" s="11">
        <v>0.1</v>
      </c>
      <c r="E978" s="11">
        <v>0.12</v>
      </c>
      <c r="F978" s="148">
        <v>9</v>
      </c>
      <c r="G978" s="148" t="s">
        <v>214</v>
      </c>
      <c r="H978" s="148">
        <v>0.1</v>
      </c>
      <c r="I978" s="148" t="s">
        <v>97</v>
      </c>
      <c r="J978" s="148">
        <v>0.1</v>
      </c>
      <c r="K978" s="11">
        <v>0.11</v>
      </c>
      <c r="L978" s="11">
        <v>0.05</v>
      </c>
      <c r="M978" s="11">
        <v>0.09</v>
      </c>
      <c r="N978" s="11">
        <v>0.12099999999999998</v>
      </c>
      <c r="O978" s="11">
        <v>0.11</v>
      </c>
      <c r="P978" s="11">
        <v>0.13</v>
      </c>
      <c r="Q978" s="11">
        <v>0.1</v>
      </c>
      <c r="R978" s="148">
        <v>0.1</v>
      </c>
      <c r="S978" s="11">
        <v>0.1</v>
      </c>
      <c r="T978" s="148" t="s">
        <v>214</v>
      </c>
      <c r="U978" s="11">
        <v>0.1</v>
      </c>
      <c r="V978" s="11">
        <v>0.11</v>
      </c>
      <c r="W978" s="148" t="s">
        <v>96</v>
      </c>
      <c r="X978" s="11">
        <v>0.12</v>
      </c>
      <c r="Y978" s="11">
        <v>0.13</v>
      </c>
      <c r="Z978" s="11">
        <v>0.1</v>
      </c>
      <c r="AA978" s="15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  <c r="AO978" s="3"/>
      <c r="AP978" s="3"/>
      <c r="AQ978" s="3"/>
      <c r="AR978" s="3"/>
      <c r="AS978" s="3"/>
      <c r="AT978" s="3"/>
      <c r="AU978" s="3"/>
      <c r="AV978" s="3"/>
      <c r="AW978" s="3"/>
      <c r="AX978" s="3"/>
      <c r="AY978" s="3"/>
      <c r="AZ978" s="3"/>
      <c r="BA978" s="3"/>
      <c r="BB978" s="3"/>
      <c r="BC978" s="3"/>
      <c r="BD978" s="3"/>
      <c r="BE978" s="3"/>
      <c r="BF978" s="3"/>
      <c r="BG978" s="3"/>
      <c r="BH978" s="3"/>
      <c r="BI978" s="3"/>
      <c r="BJ978" s="3"/>
      <c r="BK978" s="3"/>
      <c r="BL978" s="3"/>
      <c r="BM978" s="28">
        <v>16</v>
      </c>
    </row>
    <row r="979" spans="1:65">
      <c r="A979" s="30"/>
      <c r="B979" s="19">
        <v>1</v>
      </c>
      <c r="C979" s="9">
        <v>4</v>
      </c>
      <c r="D979" s="11">
        <v>0.11</v>
      </c>
      <c r="E979" s="11">
        <v>0.16</v>
      </c>
      <c r="F979" s="148">
        <v>9</v>
      </c>
      <c r="G979" s="148" t="s">
        <v>214</v>
      </c>
      <c r="H979" s="148" t="s">
        <v>106</v>
      </c>
      <c r="I979" s="148" t="s">
        <v>97</v>
      </c>
      <c r="J979" s="148">
        <v>0.1</v>
      </c>
      <c r="K979" s="11">
        <v>0.11</v>
      </c>
      <c r="L979" s="11">
        <v>0.09</v>
      </c>
      <c r="M979" s="11">
        <v>0.1</v>
      </c>
      <c r="N979" s="11">
        <v>0.11</v>
      </c>
      <c r="O979" s="11">
        <v>0.09</v>
      </c>
      <c r="P979" s="11">
        <v>0.15</v>
      </c>
      <c r="Q979" s="11">
        <v>0.09</v>
      </c>
      <c r="R979" s="148">
        <v>0.1</v>
      </c>
      <c r="S979" s="11">
        <v>0.09</v>
      </c>
      <c r="T979" s="148" t="s">
        <v>214</v>
      </c>
      <c r="U979" s="11">
        <v>0.11</v>
      </c>
      <c r="V979" s="11">
        <v>0.12</v>
      </c>
      <c r="W979" s="148" t="s">
        <v>96</v>
      </c>
      <c r="X979" s="11">
        <v>0.12</v>
      </c>
      <c r="Y979" s="11">
        <v>7.0000000000000007E-2</v>
      </c>
      <c r="Z979" s="11">
        <v>0.11</v>
      </c>
      <c r="AA979" s="15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  <c r="AO979" s="3"/>
      <c r="AP979" s="3"/>
      <c r="AQ979" s="3"/>
      <c r="AR979" s="3"/>
      <c r="AS979" s="3"/>
      <c r="AT979" s="3"/>
      <c r="AU979" s="3"/>
      <c r="AV979" s="3"/>
      <c r="AW979" s="3"/>
      <c r="AX979" s="3"/>
      <c r="AY979" s="3"/>
      <c r="AZ979" s="3"/>
      <c r="BA979" s="3"/>
      <c r="BB979" s="3"/>
      <c r="BC979" s="3"/>
      <c r="BD979" s="3"/>
      <c r="BE979" s="3"/>
      <c r="BF979" s="3"/>
      <c r="BG979" s="3"/>
      <c r="BH979" s="3"/>
      <c r="BI979" s="3"/>
      <c r="BJ979" s="3"/>
      <c r="BK979" s="3"/>
      <c r="BL979" s="3"/>
      <c r="BM979" s="28">
        <v>0.10994444444444444</v>
      </c>
    </row>
    <row r="980" spans="1:65">
      <c r="A980" s="30"/>
      <c r="B980" s="19">
        <v>1</v>
      </c>
      <c r="C980" s="9">
        <v>5</v>
      </c>
      <c r="D980" s="11">
        <v>0.11</v>
      </c>
      <c r="E980" s="11">
        <v>0.08</v>
      </c>
      <c r="F980" s="148">
        <v>10</v>
      </c>
      <c r="G980" s="148" t="s">
        <v>214</v>
      </c>
      <c r="H980" s="148">
        <v>0.1</v>
      </c>
      <c r="I980" s="148" t="s">
        <v>97</v>
      </c>
      <c r="J980" s="148">
        <v>0.2</v>
      </c>
      <c r="K980" s="11">
        <v>0.12</v>
      </c>
      <c r="L980" s="149">
        <v>0.22</v>
      </c>
      <c r="M980" s="11">
        <v>0.11</v>
      </c>
      <c r="N980" s="11">
        <v>0.12099999999999998</v>
      </c>
      <c r="O980" s="11">
        <v>0.1</v>
      </c>
      <c r="P980" s="11">
        <v>0.14000000000000001</v>
      </c>
      <c r="Q980" s="11">
        <v>0.09</v>
      </c>
      <c r="R980" s="148">
        <v>0.1</v>
      </c>
      <c r="S980" s="11">
        <v>0.11</v>
      </c>
      <c r="T980" s="148" t="s">
        <v>214</v>
      </c>
      <c r="U980" s="11">
        <v>0.11</v>
      </c>
      <c r="V980" s="11">
        <v>0.09</v>
      </c>
      <c r="W980" s="148" t="s">
        <v>96</v>
      </c>
      <c r="X980" s="11">
        <v>0.12</v>
      </c>
      <c r="Y980" s="11">
        <v>7.0000000000000007E-2</v>
      </c>
      <c r="Z980" s="11">
        <v>0.11</v>
      </c>
      <c r="AA980" s="15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3"/>
      <c r="AO980" s="3"/>
      <c r="AP980" s="3"/>
      <c r="AQ980" s="3"/>
      <c r="AR980" s="3"/>
      <c r="AS980" s="3"/>
      <c r="AT980" s="3"/>
      <c r="AU980" s="3"/>
      <c r="AV980" s="3"/>
      <c r="AW980" s="3"/>
      <c r="AX980" s="3"/>
      <c r="AY980" s="3"/>
      <c r="AZ980" s="3"/>
      <c r="BA980" s="3"/>
      <c r="BB980" s="3"/>
      <c r="BC980" s="3"/>
      <c r="BD980" s="3"/>
      <c r="BE980" s="3"/>
      <c r="BF980" s="3"/>
      <c r="BG980" s="3"/>
      <c r="BH980" s="3"/>
      <c r="BI980" s="3"/>
      <c r="BJ980" s="3"/>
      <c r="BK980" s="3"/>
      <c r="BL980" s="3"/>
      <c r="BM980" s="28">
        <v>63</v>
      </c>
    </row>
    <row r="981" spans="1:65">
      <c r="A981" s="30"/>
      <c r="B981" s="19">
        <v>1</v>
      </c>
      <c r="C981" s="9">
        <v>6</v>
      </c>
      <c r="D981" s="11">
        <v>0.11</v>
      </c>
      <c r="E981" s="11">
        <v>0.12</v>
      </c>
      <c r="F981" s="148">
        <v>10</v>
      </c>
      <c r="G981" s="148" t="s">
        <v>214</v>
      </c>
      <c r="H981" s="148">
        <v>0.1</v>
      </c>
      <c r="I981" s="148" t="s">
        <v>97</v>
      </c>
      <c r="J981" s="148">
        <v>0.2</v>
      </c>
      <c r="K981" s="11">
        <v>0.12</v>
      </c>
      <c r="L981" s="11">
        <v>0.15</v>
      </c>
      <c r="M981" s="11">
        <v>0.11</v>
      </c>
      <c r="N981" s="11">
        <v>0.12</v>
      </c>
      <c r="O981" s="11">
        <v>0.11</v>
      </c>
      <c r="P981" s="11">
        <v>0.12</v>
      </c>
      <c r="Q981" s="11">
        <v>0.09</v>
      </c>
      <c r="R981" s="148">
        <v>0.1</v>
      </c>
      <c r="S981" s="11">
        <v>0.11</v>
      </c>
      <c r="T981" s="148" t="s">
        <v>214</v>
      </c>
      <c r="U981" s="11">
        <v>0.1</v>
      </c>
      <c r="V981" s="11">
        <v>0.14000000000000001</v>
      </c>
      <c r="W981" s="148" t="s">
        <v>96</v>
      </c>
      <c r="X981" s="11">
        <v>0.1</v>
      </c>
      <c r="Y981" s="11">
        <v>0.15</v>
      </c>
      <c r="Z981" s="11">
        <v>0.11</v>
      </c>
      <c r="AA981" s="15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  <c r="AN981" s="3"/>
      <c r="AO981" s="3"/>
      <c r="AP981" s="3"/>
      <c r="AQ981" s="3"/>
      <c r="AR981" s="3"/>
      <c r="AS981" s="3"/>
      <c r="AT981" s="3"/>
      <c r="AU981" s="3"/>
      <c r="AV981" s="3"/>
      <c r="AW981" s="3"/>
      <c r="AX981" s="3"/>
      <c r="AY981" s="3"/>
      <c r="AZ981" s="3"/>
      <c r="BA981" s="3"/>
      <c r="BB981" s="3"/>
      <c r="BC981" s="3"/>
      <c r="BD981" s="3"/>
      <c r="BE981" s="3"/>
      <c r="BF981" s="3"/>
      <c r="BG981" s="3"/>
      <c r="BH981" s="3"/>
      <c r="BI981" s="3"/>
      <c r="BJ981" s="3"/>
      <c r="BK981" s="3"/>
      <c r="BL981" s="3"/>
      <c r="BM981" s="55"/>
    </row>
    <row r="982" spans="1:65">
      <c r="A982" s="30"/>
      <c r="B982" s="20" t="s">
        <v>272</v>
      </c>
      <c r="C982" s="12"/>
      <c r="D982" s="23">
        <v>0.10666666666666667</v>
      </c>
      <c r="E982" s="23">
        <v>0.12</v>
      </c>
      <c r="F982" s="23">
        <v>9.8333333333333339</v>
      </c>
      <c r="G982" s="23" t="s">
        <v>671</v>
      </c>
      <c r="H982" s="23">
        <v>0.1</v>
      </c>
      <c r="I982" s="23" t="s">
        <v>671</v>
      </c>
      <c r="J982" s="23">
        <v>0.15000000000000002</v>
      </c>
      <c r="K982" s="23">
        <v>0.11666666666666665</v>
      </c>
      <c r="L982" s="23">
        <v>0.13</v>
      </c>
      <c r="M982" s="23">
        <v>0.10166666666666667</v>
      </c>
      <c r="N982" s="23">
        <v>0.11783333333333333</v>
      </c>
      <c r="O982" s="23">
        <v>9.9999999999999992E-2</v>
      </c>
      <c r="P982" s="23">
        <v>0.13500000000000001</v>
      </c>
      <c r="Q982" s="23">
        <v>8.8333333333333319E-2</v>
      </c>
      <c r="R982" s="23">
        <v>9.9999999999999992E-2</v>
      </c>
      <c r="S982" s="23">
        <v>0.105</v>
      </c>
      <c r="T982" s="23" t="s">
        <v>671</v>
      </c>
      <c r="U982" s="23">
        <v>0.10666666666666667</v>
      </c>
      <c r="V982" s="23">
        <v>0.11666666666666665</v>
      </c>
      <c r="W982" s="23" t="s">
        <v>671</v>
      </c>
      <c r="X982" s="23">
        <v>0.11166666666666668</v>
      </c>
      <c r="Y982" s="23">
        <v>9.3333333333333338E-2</v>
      </c>
      <c r="Z982" s="23">
        <v>0.105</v>
      </c>
      <c r="AA982" s="15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  <c r="AN982" s="3"/>
      <c r="AO982" s="3"/>
      <c r="AP982" s="3"/>
      <c r="AQ982" s="3"/>
      <c r="AR982" s="3"/>
      <c r="AS982" s="3"/>
      <c r="AT982" s="3"/>
      <c r="AU982" s="3"/>
      <c r="AV982" s="3"/>
      <c r="AW982" s="3"/>
      <c r="AX982" s="3"/>
      <c r="AY982" s="3"/>
      <c r="AZ982" s="3"/>
      <c r="BA982" s="3"/>
      <c r="BB982" s="3"/>
      <c r="BC982" s="3"/>
      <c r="BD982" s="3"/>
      <c r="BE982" s="3"/>
      <c r="BF982" s="3"/>
      <c r="BG982" s="3"/>
      <c r="BH982" s="3"/>
      <c r="BI982" s="3"/>
      <c r="BJ982" s="3"/>
      <c r="BK982" s="3"/>
      <c r="BL982" s="3"/>
      <c r="BM982" s="55"/>
    </row>
    <row r="983" spans="1:65">
      <c r="A983" s="30"/>
      <c r="B983" s="3" t="s">
        <v>273</v>
      </c>
      <c r="C983" s="29"/>
      <c r="D983" s="11">
        <v>0.11</v>
      </c>
      <c r="E983" s="11">
        <v>0.12</v>
      </c>
      <c r="F983" s="11">
        <v>10</v>
      </c>
      <c r="G983" s="11" t="s">
        <v>671</v>
      </c>
      <c r="H983" s="11">
        <v>0.1</v>
      </c>
      <c r="I983" s="11" t="s">
        <v>671</v>
      </c>
      <c r="J983" s="11">
        <v>0.15000000000000002</v>
      </c>
      <c r="K983" s="11">
        <v>0.12</v>
      </c>
      <c r="L983" s="11">
        <v>0.125</v>
      </c>
      <c r="M983" s="11">
        <v>0.10500000000000001</v>
      </c>
      <c r="N983" s="11">
        <v>0.1205</v>
      </c>
      <c r="O983" s="11">
        <v>0.10500000000000001</v>
      </c>
      <c r="P983" s="11">
        <v>0.13500000000000001</v>
      </c>
      <c r="Q983" s="11">
        <v>0.09</v>
      </c>
      <c r="R983" s="11">
        <v>0.1</v>
      </c>
      <c r="S983" s="11">
        <v>0.10500000000000001</v>
      </c>
      <c r="T983" s="11" t="s">
        <v>671</v>
      </c>
      <c r="U983" s="11">
        <v>0.10500000000000001</v>
      </c>
      <c r="V983" s="11">
        <v>0.12</v>
      </c>
      <c r="W983" s="11" t="s">
        <v>671</v>
      </c>
      <c r="X983" s="11">
        <v>0.11499999999999999</v>
      </c>
      <c r="Y983" s="11">
        <v>0.09</v>
      </c>
      <c r="Z983" s="11">
        <v>0.10500000000000001</v>
      </c>
      <c r="AA983" s="15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  <c r="AN983" s="3"/>
      <c r="AO983" s="3"/>
      <c r="AP983" s="3"/>
      <c r="AQ983" s="3"/>
      <c r="AR983" s="3"/>
      <c r="AS983" s="3"/>
      <c r="AT983" s="3"/>
      <c r="AU983" s="3"/>
      <c r="AV983" s="3"/>
      <c r="AW983" s="3"/>
      <c r="AX983" s="3"/>
      <c r="AY983" s="3"/>
      <c r="AZ983" s="3"/>
      <c r="BA983" s="3"/>
      <c r="BB983" s="3"/>
      <c r="BC983" s="3"/>
      <c r="BD983" s="3"/>
      <c r="BE983" s="3"/>
      <c r="BF983" s="3"/>
      <c r="BG983" s="3"/>
      <c r="BH983" s="3"/>
      <c r="BI983" s="3"/>
      <c r="BJ983" s="3"/>
      <c r="BK983" s="3"/>
      <c r="BL983" s="3"/>
      <c r="BM983" s="55"/>
    </row>
    <row r="984" spans="1:65">
      <c r="A984" s="30"/>
      <c r="B984" s="3" t="s">
        <v>274</v>
      </c>
      <c r="C984" s="29"/>
      <c r="D984" s="24">
        <v>5.1639777949432199E-3</v>
      </c>
      <c r="E984" s="24">
        <v>2.8284271247461964E-2</v>
      </c>
      <c r="F984" s="24">
        <v>0.75277265270908111</v>
      </c>
      <c r="G984" s="24" t="s">
        <v>671</v>
      </c>
      <c r="H984" s="24">
        <v>0</v>
      </c>
      <c r="I984" s="24" t="s">
        <v>671</v>
      </c>
      <c r="J984" s="24">
        <v>5.7735026918962561E-2</v>
      </c>
      <c r="K984" s="24">
        <v>5.1639777949432199E-3</v>
      </c>
      <c r="L984" s="24">
        <v>6.1644140029689765E-2</v>
      </c>
      <c r="M984" s="24">
        <v>9.8319208025017518E-3</v>
      </c>
      <c r="N984" s="24">
        <v>5.4191020166321473E-3</v>
      </c>
      <c r="O984" s="24">
        <v>1.2649110640673533E-2</v>
      </c>
      <c r="P984" s="24">
        <v>1.3784048752090222E-2</v>
      </c>
      <c r="Q984" s="24">
        <v>7.5277265270908113E-3</v>
      </c>
      <c r="R984" s="24">
        <v>1.5202354861220293E-17</v>
      </c>
      <c r="S984" s="24">
        <v>1.0488088481701515E-2</v>
      </c>
      <c r="T984" s="24" t="s">
        <v>671</v>
      </c>
      <c r="U984" s="24">
        <v>8.164965809277256E-3</v>
      </c>
      <c r="V984" s="24">
        <v>1.632993161855464E-2</v>
      </c>
      <c r="W984" s="24" t="s">
        <v>671</v>
      </c>
      <c r="X984" s="24">
        <v>9.8319208025017448E-3</v>
      </c>
      <c r="Y984" s="24">
        <v>4.4572039067858067E-2</v>
      </c>
      <c r="Z984" s="24">
        <v>5.4772255750516587E-3</v>
      </c>
      <c r="AA984" s="15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/>
      <c r="AN984" s="3"/>
      <c r="AO984" s="3"/>
      <c r="AP984" s="3"/>
      <c r="AQ984" s="3"/>
      <c r="AR984" s="3"/>
      <c r="AS984" s="3"/>
      <c r="AT984" s="3"/>
      <c r="AU984" s="3"/>
      <c r="AV984" s="3"/>
      <c r="AW984" s="3"/>
      <c r="AX984" s="3"/>
      <c r="AY984" s="3"/>
      <c r="AZ984" s="3"/>
      <c r="BA984" s="3"/>
      <c r="BB984" s="3"/>
      <c r="BC984" s="3"/>
      <c r="BD984" s="3"/>
      <c r="BE984" s="3"/>
      <c r="BF984" s="3"/>
      <c r="BG984" s="3"/>
      <c r="BH984" s="3"/>
      <c r="BI984" s="3"/>
      <c r="BJ984" s="3"/>
      <c r="BK984" s="3"/>
      <c r="BL984" s="3"/>
      <c r="BM984" s="55"/>
    </row>
    <row r="985" spans="1:65">
      <c r="A985" s="30"/>
      <c r="B985" s="3" t="s">
        <v>87</v>
      </c>
      <c r="C985" s="29"/>
      <c r="D985" s="13">
        <v>4.8412291827592685E-2</v>
      </c>
      <c r="E985" s="13">
        <v>0.23570226039551637</v>
      </c>
      <c r="F985" s="13">
        <v>7.6553151122957394E-2</v>
      </c>
      <c r="G985" s="13" t="s">
        <v>671</v>
      </c>
      <c r="H985" s="13">
        <v>0</v>
      </c>
      <c r="I985" s="13" t="s">
        <v>671</v>
      </c>
      <c r="J985" s="13">
        <v>0.38490017945975036</v>
      </c>
      <c r="K985" s="13">
        <v>4.4262666813799034E-2</v>
      </c>
      <c r="L985" s="13">
        <v>0.47418569253607512</v>
      </c>
      <c r="M985" s="13">
        <v>9.670741772952543E-2</v>
      </c>
      <c r="N985" s="13">
        <v>4.5989550353313841E-2</v>
      </c>
      <c r="O985" s="13">
        <v>0.12649110640673533</v>
      </c>
      <c r="P985" s="13">
        <v>0.10210406483029794</v>
      </c>
      <c r="Q985" s="13">
        <v>8.5219545589707305E-2</v>
      </c>
      <c r="R985" s="13">
        <v>1.5202354861220294E-16</v>
      </c>
      <c r="S985" s="13">
        <v>9.9886556968585866E-2</v>
      </c>
      <c r="T985" s="13" t="s">
        <v>671</v>
      </c>
      <c r="U985" s="13">
        <v>7.6546554461974267E-2</v>
      </c>
      <c r="V985" s="13">
        <v>0.13997084244475408</v>
      </c>
      <c r="W985" s="13" t="s">
        <v>671</v>
      </c>
      <c r="X985" s="13">
        <v>8.8047051962702183E-2</v>
      </c>
      <c r="Y985" s="13">
        <v>0.47755756144133643</v>
      </c>
      <c r="Z985" s="13">
        <v>5.2164053095730085E-2</v>
      </c>
      <c r="AA985" s="15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  <c r="AN985" s="3"/>
      <c r="AO985" s="3"/>
      <c r="AP985" s="3"/>
      <c r="AQ985" s="3"/>
      <c r="AR985" s="3"/>
      <c r="AS985" s="3"/>
      <c r="AT985" s="3"/>
      <c r="AU985" s="3"/>
      <c r="AV985" s="3"/>
      <c r="AW985" s="3"/>
      <c r="AX985" s="3"/>
      <c r="AY985" s="3"/>
      <c r="AZ985" s="3"/>
      <c r="BA985" s="3"/>
      <c r="BB985" s="3"/>
      <c r="BC985" s="3"/>
      <c r="BD985" s="3"/>
      <c r="BE985" s="3"/>
      <c r="BF985" s="3"/>
      <c r="BG985" s="3"/>
      <c r="BH985" s="3"/>
      <c r="BI985" s="3"/>
      <c r="BJ985" s="3"/>
      <c r="BK985" s="3"/>
      <c r="BL985" s="3"/>
      <c r="BM985" s="55"/>
    </row>
    <row r="986" spans="1:65">
      <c r="A986" s="30"/>
      <c r="B986" s="3" t="s">
        <v>275</v>
      </c>
      <c r="C986" s="29"/>
      <c r="D986" s="13">
        <v>-2.9813036887316735E-2</v>
      </c>
      <c r="E986" s="13">
        <v>9.146033350176852E-2</v>
      </c>
      <c r="F986" s="13">
        <v>88.439110661950494</v>
      </c>
      <c r="G986" s="13" t="s">
        <v>671</v>
      </c>
      <c r="H986" s="13">
        <v>-9.0449722081859418E-2</v>
      </c>
      <c r="I986" s="13" t="s">
        <v>671</v>
      </c>
      <c r="J986" s="13">
        <v>0.36432541687721098</v>
      </c>
      <c r="K986" s="13">
        <v>6.1141990904497234E-2</v>
      </c>
      <c r="L986" s="13">
        <v>0.1824153612935826</v>
      </c>
      <c r="M986" s="13">
        <v>-7.5290550783223775E-2</v>
      </c>
      <c r="N986" s="13">
        <v>7.1753410813542251E-2</v>
      </c>
      <c r="O986" s="13">
        <v>-9.0449722081859529E-2</v>
      </c>
      <c r="P986" s="13">
        <v>0.22789287518948975</v>
      </c>
      <c r="Q986" s="13">
        <v>-0.19656392117230936</v>
      </c>
      <c r="R986" s="13">
        <v>-9.0449722081859529E-2</v>
      </c>
      <c r="S986" s="13">
        <v>-4.4972208185952489E-2</v>
      </c>
      <c r="T986" s="13" t="s">
        <v>671</v>
      </c>
      <c r="U986" s="13">
        <v>-2.9813036887316735E-2</v>
      </c>
      <c r="V986" s="13">
        <v>6.1141990904497234E-2</v>
      </c>
      <c r="W986" s="13" t="s">
        <v>671</v>
      </c>
      <c r="X986" s="13">
        <v>1.5664477008590305E-2</v>
      </c>
      <c r="Y986" s="13">
        <v>-0.15108640727640221</v>
      </c>
      <c r="Z986" s="13">
        <v>-4.4972208185952489E-2</v>
      </c>
      <c r="AA986" s="15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  <c r="AN986" s="3"/>
      <c r="AO986" s="3"/>
      <c r="AP986" s="3"/>
      <c r="AQ986" s="3"/>
      <c r="AR986" s="3"/>
      <c r="AS986" s="3"/>
      <c r="AT986" s="3"/>
      <c r="AU986" s="3"/>
      <c r="AV986" s="3"/>
      <c r="AW986" s="3"/>
      <c r="AX986" s="3"/>
      <c r="AY986" s="3"/>
      <c r="AZ986" s="3"/>
      <c r="BA986" s="3"/>
      <c r="BB986" s="3"/>
      <c r="BC986" s="3"/>
      <c r="BD986" s="3"/>
      <c r="BE986" s="3"/>
      <c r="BF986" s="3"/>
      <c r="BG986" s="3"/>
      <c r="BH986" s="3"/>
      <c r="BI986" s="3"/>
      <c r="BJ986" s="3"/>
      <c r="BK986" s="3"/>
      <c r="BL986" s="3"/>
      <c r="BM986" s="55"/>
    </row>
    <row r="987" spans="1:65">
      <c r="A987" s="30"/>
      <c r="B987" s="46" t="s">
        <v>276</v>
      </c>
      <c r="C987" s="47"/>
      <c r="D987" s="45">
        <v>0</v>
      </c>
      <c r="E987" s="45">
        <v>0.9</v>
      </c>
      <c r="F987" s="45" t="s">
        <v>277</v>
      </c>
      <c r="G987" s="45">
        <v>5.51</v>
      </c>
      <c r="H987" s="45" t="s">
        <v>277</v>
      </c>
      <c r="I987" s="45">
        <v>0.45</v>
      </c>
      <c r="J987" s="45" t="s">
        <v>277</v>
      </c>
      <c r="K987" s="45">
        <v>0.67</v>
      </c>
      <c r="L987" s="45">
        <v>1.57</v>
      </c>
      <c r="M987" s="45">
        <v>0.34</v>
      </c>
      <c r="N987" s="45">
        <v>0.75</v>
      </c>
      <c r="O987" s="45">
        <v>0.45</v>
      </c>
      <c r="P987" s="45">
        <v>1.91</v>
      </c>
      <c r="Q987" s="45">
        <v>1.24</v>
      </c>
      <c r="R987" s="45" t="s">
        <v>277</v>
      </c>
      <c r="S987" s="45">
        <v>0.11</v>
      </c>
      <c r="T987" s="45">
        <v>5.51</v>
      </c>
      <c r="U987" s="45">
        <v>0</v>
      </c>
      <c r="V987" s="45">
        <v>0.67</v>
      </c>
      <c r="W987" s="45">
        <v>329.96</v>
      </c>
      <c r="X987" s="45">
        <v>0.34</v>
      </c>
      <c r="Y987" s="45">
        <v>0.9</v>
      </c>
      <c r="Z987" s="45">
        <v>0.11</v>
      </c>
      <c r="AA987" s="15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  <c r="AN987" s="3"/>
      <c r="AO987" s="3"/>
      <c r="AP987" s="3"/>
      <c r="AQ987" s="3"/>
      <c r="AR987" s="3"/>
      <c r="AS987" s="3"/>
      <c r="AT987" s="3"/>
      <c r="AU987" s="3"/>
      <c r="AV987" s="3"/>
      <c r="AW987" s="3"/>
      <c r="AX987" s="3"/>
      <c r="AY987" s="3"/>
      <c r="AZ987" s="3"/>
      <c r="BA987" s="3"/>
      <c r="BB987" s="3"/>
      <c r="BC987" s="3"/>
      <c r="BD987" s="3"/>
      <c r="BE987" s="3"/>
      <c r="BF987" s="3"/>
      <c r="BG987" s="3"/>
      <c r="BH987" s="3"/>
      <c r="BI987" s="3"/>
      <c r="BJ987" s="3"/>
      <c r="BK987" s="3"/>
      <c r="BL987" s="3"/>
      <c r="BM987" s="55"/>
    </row>
    <row r="988" spans="1:65">
      <c r="B988" s="31" t="s">
        <v>317</v>
      </c>
      <c r="C988" s="20"/>
      <c r="D988" s="20"/>
      <c r="E988" s="20"/>
      <c r="F988" s="20"/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20"/>
      <c r="R988" s="20"/>
      <c r="S988" s="20"/>
      <c r="T988" s="20"/>
      <c r="U988" s="20"/>
      <c r="V988" s="20"/>
      <c r="W988" s="20"/>
      <c r="X988" s="20"/>
      <c r="Y988" s="20"/>
      <c r="Z988" s="20"/>
      <c r="BM988" s="55"/>
    </row>
    <row r="989" spans="1:65">
      <c r="BM989" s="55"/>
    </row>
    <row r="990" spans="1:65" ht="15">
      <c r="B990" s="8" t="s">
        <v>536</v>
      </c>
      <c r="BM990" s="28" t="s">
        <v>67</v>
      </c>
    </row>
    <row r="991" spans="1:65" ht="15">
      <c r="A991" s="25" t="s">
        <v>30</v>
      </c>
      <c r="B991" s="18" t="s">
        <v>111</v>
      </c>
      <c r="C991" s="15" t="s">
        <v>112</v>
      </c>
      <c r="D991" s="16" t="s">
        <v>230</v>
      </c>
      <c r="E991" s="17" t="s">
        <v>230</v>
      </c>
      <c r="F991" s="17" t="s">
        <v>230</v>
      </c>
      <c r="G991" s="17" t="s">
        <v>230</v>
      </c>
      <c r="H991" s="17" t="s">
        <v>230</v>
      </c>
      <c r="I991" s="17" t="s">
        <v>230</v>
      </c>
      <c r="J991" s="17" t="s">
        <v>230</v>
      </c>
      <c r="K991" s="17" t="s">
        <v>230</v>
      </c>
      <c r="L991" s="17" t="s">
        <v>230</v>
      </c>
      <c r="M991" s="17" t="s">
        <v>230</v>
      </c>
      <c r="N991" s="17" t="s">
        <v>230</v>
      </c>
      <c r="O991" s="17" t="s">
        <v>230</v>
      </c>
      <c r="P991" s="17" t="s">
        <v>230</v>
      </c>
      <c r="Q991" s="17" t="s">
        <v>230</v>
      </c>
      <c r="R991" s="17" t="s">
        <v>230</v>
      </c>
      <c r="S991" s="17" t="s">
        <v>230</v>
      </c>
      <c r="T991" s="17" t="s">
        <v>230</v>
      </c>
      <c r="U991" s="17" t="s">
        <v>230</v>
      </c>
      <c r="V991" s="17" t="s">
        <v>230</v>
      </c>
      <c r="W991" s="17" t="s">
        <v>230</v>
      </c>
      <c r="X991" s="17" t="s">
        <v>230</v>
      </c>
      <c r="Y991" s="17" t="s">
        <v>230</v>
      </c>
      <c r="Z991" s="15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3"/>
      <c r="AN991" s="3"/>
      <c r="AO991" s="3"/>
      <c r="AP991" s="3"/>
      <c r="AQ991" s="3"/>
      <c r="AR991" s="3"/>
      <c r="AS991" s="3"/>
      <c r="AT991" s="3"/>
      <c r="AU991" s="3"/>
      <c r="AV991" s="3"/>
      <c r="AW991" s="3"/>
      <c r="AX991" s="3"/>
      <c r="AY991" s="3"/>
      <c r="AZ991" s="3"/>
      <c r="BA991" s="3"/>
      <c r="BB991" s="3"/>
      <c r="BC991" s="3"/>
      <c r="BD991" s="3"/>
      <c r="BE991" s="3"/>
      <c r="BF991" s="3"/>
      <c r="BG991" s="3"/>
      <c r="BH991" s="3"/>
      <c r="BI991" s="3"/>
      <c r="BJ991" s="3"/>
      <c r="BK991" s="3"/>
      <c r="BL991" s="3"/>
      <c r="BM991" s="28">
        <v>1</v>
      </c>
    </row>
    <row r="992" spans="1:65">
      <c r="A992" s="30"/>
      <c r="B992" s="19" t="s">
        <v>231</v>
      </c>
      <c r="C992" s="9" t="s">
        <v>231</v>
      </c>
      <c r="D992" s="151" t="s">
        <v>233</v>
      </c>
      <c r="E992" s="152" t="s">
        <v>234</v>
      </c>
      <c r="F992" s="152" t="s">
        <v>236</v>
      </c>
      <c r="G992" s="152" t="s">
        <v>239</v>
      </c>
      <c r="H992" s="152" t="s">
        <v>240</v>
      </c>
      <c r="I992" s="152" t="s">
        <v>241</v>
      </c>
      <c r="J992" s="152" t="s">
        <v>242</v>
      </c>
      <c r="K992" s="152" t="s">
        <v>244</v>
      </c>
      <c r="L992" s="152" t="s">
        <v>245</v>
      </c>
      <c r="M992" s="152" t="s">
        <v>246</v>
      </c>
      <c r="N992" s="152" t="s">
        <v>247</v>
      </c>
      <c r="O992" s="152" t="s">
        <v>248</v>
      </c>
      <c r="P992" s="152" t="s">
        <v>250</v>
      </c>
      <c r="Q992" s="152" t="s">
        <v>251</v>
      </c>
      <c r="R992" s="152" t="s">
        <v>252</v>
      </c>
      <c r="S992" s="152" t="s">
        <v>253</v>
      </c>
      <c r="T992" s="152" t="s">
        <v>255</v>
      </c>
      <c r="U992" s="152" t="s">
        <v>259</v>
      </c>
      <c r="V992" s="152" t="s">
        <v>260</v>
      </c>
      <c r="W992" s="152" t="s">
        <v>261</v>
      </c>
      <c r="X992" s="152" t="s">
        <v>262</v>
      </c>
      <c r="Y992" s="152" t="s">
        <v>263</v>
      </c>
      <c r="Z992" s="15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/>
      <c r="AN992" s="3"/>
      <c r="AO992" s="3"/>
      <c r="AP992" s="3"/>
      <c r="AQ992" s="3"/>
      <c r="AR992" s="3"/>
      <c r="AS992" s="3"/>
      <c r="AT992" s="3"/>
      <c r="AU992" s="3"/>
      <c r="AV992" s="3"/>
      <c r="AW992" s="3"/>
      <c r="AX992" s="3"/>
      <c r="AY992" s="3"/>
      <c r="AZ992" s="3"/>
      <c r="BA992" s="3"/>
      <c r="BB992" s="3"/>
      <c r="BC992" s="3"/>
      <c r="BD992" s="3"/>
      <c r="BE992" s="3"/>
      <c r="BF992" s="3"/>
      <c r="BG992" s="3"/>
      <c r="BH992" s="3"/>
      <c r="BI992" s="3"/>
      <c r="BJ992" s="3"/>
      <c r="BK992" s="3"/>
      <c r="BL992" s="3"/>
      <c r="BM992" s="28" t="s">
        <v>3</v>
      </c>
    </row>
    <row r="993" spans="1:65">
      <c r="A993" s="30"/>
      <c r="B993" s="19"/>
      <c r="C993" s="9"/>
      <c r="D993" s="10" t="s">
        <v>279</v>
      </c>
      <c r="E993" s="11" t="s">
        <v>279</v>
      </c>
      <c r="F993" s="11" t="s">
        <v>282</v>
      </c>
      <c r="G993" s="11" t="s">
        <v>279</v>
      </c>
      <c r="H993" s="11" t="s">
        <v>279</v>
      </c>
      <c r="I993" s="11" t="s">
        <v>282</v>
      </c>
      <c r="J993" s="11" t="s">
        <v>279</v>
      </c>
      <c r="K993" s="11" t="s">
        <v>279</v>
      </c>
      <c r="L993" s="11" t="s">
        <v>282</v>
      </c>
      <c r="M993" s="11" t="s">
        <v>279</v>
      </c>
      <c r="N993" s="11" t="s">
        <v>279</v>
      </c>
      <c r="O993" s="11" t="s">
        <v>282</v>
      </c>
      <c r="P993" s="11" t="s">
        <v>279</v>
      </c>
      <c r="Q993" s="11" t="s">
        <v>279</v>
      </c>
      <c r="R993" s="11" t="s">
        <v>279</v>
      </c>
      <c r="S993" s="11" t="s">
        <v>282</v>
      </c>
      <c r="T993" s="11" t="s">
        <v>279</v>
      </c>
      <c r="U993" s="11" t="s">
        <v>279</v>
      </c>
      <c r="V993" s="11" t="s">
        <v>282</v>
      </c>
      <c r="W993" s="11" t="s">
        <v>279</v>
      </c>
      <c r="X993" s="11" t="s">
        <v>282</v>
      </c>
      <c r="Y993" s="11" t="s">
        <v>279</v>
      </c>
      <c r="Z993" s="15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/>
      <c r="AN993" s="3"/>
      <c r="AO993" s="3"/>
      <c r="AP993" s="3"/>
      <c r="AQ993" s="3"/>
      <c r="AR993" s="3"/>
      <c r="AS993" s="3"/>
      <c r="AT993" s="3"/>
      <c r="AU993" s="3"/>
      <c r="AV993" s="3"/>
      <c r="AW993" s="3"/>
      <c r="AX993" s="3"/>
      <c r="AY993" s="3"/>
      <c r="AZ993" s="3"/>
      <c r="BA993" s="3"/>
      <c r="BB993" s="3"/>
      <c r="BC993" s="3"/>
      <c r="BD993" s="3"/>
      <c r="BE993" s="3"/>
      <c r="BF993" s="3"/>
      <c r="BG993" s="3"/>
      <c r="BH993" s="3"/>
      <c r="BI993" s="3"/>
      <c r="BJ993" s="3"/>
      <c r="BK993" s="3"/>
      <c r="BL993" s="3"/>
      <c r="BM993" s="28">
        <v>2</v>
      </c>
    </row>
    <row r="994" spans="1:65">
      <c r="A994" s="30"/>
      <c r="B994" s="19"/>
      <c r="C994" s="9"/>
      <c r="D994" s="26" t="s">
        <v>291</v>
      </c>
      <c r="E994" s="26" t="s">
        <v>292</v>
      </c>
      <c r="F994" s="26" t="s">
        <v>293</v>
      </c>
      <c r="G994" s="26" t="s">
        <v>117</v>
      </c>
      <c r="H994" s="26" t="s">
        <v>269</v>
      </c>
      <c r="I994" s="26" t="s">
        <v>293</v>
      </c>
      <c r="J994" s="26" t="s">
        <v>291</v>
      </c>
      <c r="K994" s="26" t="s">
        <v>117</v>
      </c>
      <c r="L994" s="26" t="s">
        <v>294</v>
      </c>
      <c r="M994" s="26" t="s">
        <v>293</v>
      </c>
      <c r="N994" s="26" t="s">
        <v>294</v>
      </c>
      <c r="O994" s="26" t="s">
        <v>291</v>
      </c>
      <c r="P994" s="26" t="s">
        <v>293</v>
      </c>
      <c r="Q994" s="26" t="s">
        <v>295</v>
      </c>
      <c r="R994" s="26" t="s">
        <v>291</v>
      </c>
      <c r="S994" s="26" t="s">
        <v>294</v>
      </c>
      <c r="T994" s="26" t="s">
        <v>116</v>
      </c>
      <c r="U994" s="26" t="s">
        <v>291</v>
      </c>
      <c r="V994" s="26" t="s">
        <v>296</v>
      </c>
      <c r="W994" s="26" t="s">
        <v>291</v>
      </c>
      <c r="X994" s="26" t="s">
        <v>291</v>
      </c>
      <c r="Y994" s="26" t="s">
        <v>291</v>
      </c>
      <c r="Z994" s="15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/>
      <c r="AN994" s="3"/>
      <c r="AO994" s="3"/>
      <c r="AP994" s="3"/>
      <c r="AQ994" s="3"/>
      <c r="AR994" s="3"/>
      <c r="AS994" s="3"/>
      <c r="AT994" s="3"/>
      <c r="AU994" s="3"/>
      <c r="AV994" s="3"/>
      <c r="AW994" s="3"/>
      <c r="AX994" s="3"/>
      <c r="AY994" s="3"/>
      <c r="AZ994" s="3"/>
      <c r="BA994" s="3"/>
      <c r="BB994" s="3"/>
      <c r="BC994" s="3"/>
      <c r="BD994" s="3"/>
      <c r="BE994" s="3"/>
      <c r="BF994" s="3"/>
      <c r="BG994" s="3"/>
      <c r="BH994" s="3"/>
      <c r="BI994" s="3"/>
      <c r="BJ994" s="3"/>
      <c r="BK994" s="3"/>
      <c r="BL994" s="3"/>
      <c r="BM994" s="28">
        <v>3</v>
      </c>
    </row>
    <row r="995" spans="1:65">
      <c r="A995" s="30"/>
      <c r="B995" s="18">
        <v>1</v>
      </c>
      <c r="C995" s="14">
        <v>1</v>
      </c>
      <c r="D995" s="22">
        <v>0.9</v>
      </c>
      <c r="E995" s="22">
        <v>1.18</v>
      </c>
      <c r="F995" s="147" t="s">
        <v>106</v>
      </c>
      <c r="G995" s="22">
        <v>0.9</v>
      </c>
      <c r="H995" s="147">
        <v>0.8</v>
      </c>
      <c r="I995" s="22">
        <v>0.9</v>
      </c>
      <c r="J995" s="22">
        <v>1.016</v>
      </c>
      <c r="K995" s="22">
        <v>0.9</v>
      </c>
      <c r="L995" s="22">
        <v>0.98</v>
      </c>
      <c r="M995" s="22">
        <v>0.86</v>
      </c>
      <c r="N995" s="22">
        <v>0.97000000000000008</v>
      </c>
      <c r="O995" s="147">
        <v>1.2</v>
      </c>
      <c r="P995" s="22">
        <v>1</v>
      </c>
      <c r="Q995" s="22">
        <v>1.04</v>
      </c>
      <c r="R995" s="22">
        <v>1</v>
      </c>
      <c r="S995" s="22">
        <v>1.05</v>
      </c>
      <c r="T995" s="22">
        <v>1.1000000000000001</v>
      </c>
      <c r="U995" s="22">
        <v>0.9</v>
      </c>
      <c r="V995" s="147" t="s">
        <v>96</v>
      </c>
      <c r="W995" s="22">
        <v>1</v>
      </c>
      <c r="X995" s="22">
        <v>1.1000000000000001</v>
      </c>
      <c r="Y995" s="22">
        <v>1</v>
      </c>
      <c r="Z995" s="15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/>
      <c r="AN995" s="3"/>
      <c r="AO995" s="3"/>
      <c r="AP995" s="3"/>
      <c r="AQ995" s="3"/>
      <c r="AR995" s="3"/>
      <c r="AS995" s="3"/>
      <c r="AT995" s="3"/>
      <c r="AU995" s="3"/>
      <c r="AV995" s="3"/>
      <c r="AW995" s="3"/>
      <c r="AX995" s="3"/>
      <c r="AY995" s="3"/>
      <c r="AZ995" s="3"/>
      <c r="BA995" s="3"/>
      <c r="BB995" s="3"/>
      <c r="BC995" s="3"/>
      <c r="BD995" s="3"/>
      <c r="BE995" s="3"/>
      <c r="BF995" s="3"/>
      <c r="BG995" s="3"/>
      <c r="BH995" s="3"/>
      <c r="BI995" s="3"/>
      <c r="BJ995" s="3"/>
      <c r="BK995" s="3"/>
      <c r="BL995" s="3"/>
      <c r="BM995" s="28">
        <v>1</v>
      </c>
    </row>
    <row r="996" spans="1:65">
      <c r="A996" s="30"/>
      <c r="B996" s="19">
        <v>1</v>
      </c>
      <c r="C996" s="9">
        <v>2</v>
      </c>
      <c r="D996" s="11">
        <v>1</v>
      </c>
      <c r="E996" s="11">
        <v>1.18</v>
      </c>
      <c r="F996" s="148" t="s">
        <v>106</v>
      </c>
      <c r="G996" s="11">
        <v>0.9</v>
      </c>
      <c r="H996" s="149">
        <v>1.1499999999999999</v>
      </c>
      <c r="I996" s="11">
        <v>1</v>
      </c>
      <c r="J996" s="11">
        <v>1.002</v>
      </c>
      <c r="K996" s="11">
        <v>0.9</v>
      </c>
      <c r="L996" s="11">
        <v>1.02</v>
      </c>
      <c r="M996" s="11">
        <v>0.86099999999999999</v>
      </c>
      <c r="N996" s="11">
        <v>0.94</v>
      </c>
      <c r="O996" s="148">
        <v>1.3</v>
      </c>
      <c r="P996" s="11">
        <v>1</v>
      </c>
      <c r="Q996" s="11">
        <v>0.95</v>
      </c>
      <c r="R996" s="11">
        <v>1</v>
      </c>
      <c r="S996" s="11">
        <v>1.04</v>
      </c>
      <c r="T996" s="11">
        <v>1.1000000000000001</v>
      </c>
      <c r="U996" s="11">
        <v>0.9</v>
      </c>
      <c r="V996" s="148" t="s">
        <v>96</v>
      </c>
      <c r="W996" s="11">
        <v>1</v>
      </c>
      <c r="X996" s="11">
        <v>1.1000000000000001</v>
      </c>
      <c r="Y996" s="11">
        <v>0.9</v>
      </c>
      <c r="Z996" s="15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/>
      <c r="AN996" s="3"/>
      <c r="AO996" s="3"/>
      <c r="AP996" s="3"/>
      <c r="AQ996" s="3"/>
      <c r="AR996" s="3"/>
      <c r="AS996" s="3"/>
      <c r="AT996" s="3"/>
      <c r="AU996" s="3"/>
      <c r="AV996" s="3"/>
      <c r="AW996" s="3"/>
      <c r="AX996" s="3"/>
      <c r="AY996" s="3"/>
      <c r="AZ996" s="3"/>
      <c r="BA996" s="3"/>
      <c r="BB996" s="3"/>
      <c r="BC996" s="3"/>
      <c r="BD996" s="3"/>
      <c r="BE996" s="3"/>
      <c r="BF996" s="3"/>
      <c r="BG996" s="3"/>
      <c r="BH996" s="3"/>
      <c r="BI996" s="3"/>
      <c r="BJ996" s="3"/>
      <c r="BK996" s="3"/>
      <c r="BL996" s="3"/>
      <c r="BM996" s="28">
        <v>24</v>
      </c>
    </row>
    <row r="997" spans="1:65">
      <c r="A997" s="30"/>
      <c r="B997" s="19">
        <v>1</v>
      </c>
      <c r="C997" s="9">
        <v>3</v>
      </c>
      <c r="D997" s="11">
        <v>1</v>
      </c>
      <c r="E997" s="11">
        <v>1.18</v>
      </c>
      <c r="F997" s="148" t="s">
        <v>106</v>
      </c>
      <c r="G997" s="11">
        <v>0.9</v>
      </c>
      <c r="H997" s="148">
        <v>0.75</v>
      </c>
      <c r="I997" s="11">
        <v>1</v>
      </c>
      <c r="J997" s="11">
        <v>1.0109999999999999</v>
      </c>
      <c r="K997" s="11">
        <v>0.9</v>
      </c>
      <c r="L997" s="11">
        <v>0.9900000000000001</v>
      </c>
      <c r="M997" s="11">
        <v>0.85399999999999998</v>
      </c>
      <c r="N997" s="11">
        <v>0.97000000000000008</v>
      </c>
      <c r="O997" s="148">
        <v>1.5</v>
      </c>
      <c r="P997" s="11">
        <v>1</v>
      </c>
      <c r="Q997" s="11">
        <v>0.9900000000000001</v>
      </c>
      <c r="R997" s="11">
        <v>1</v>
      </c>
      <c r="S997" s="11">
        <v>1.06</v>
      </c>
      <c r="T997" s="11">
        <v>1.1000000000000001</v>
      </c>
      <c r="U997" s="11">
        <v>0.9</v>
      </c>
      <c r="V997" s="148" t="s">
        <v>96</v>
      </c>
      <c r="W997" s="11">
        <v>1</v>
      </c>
      <c r="X997" s="11">
        <v>1.1000000000000001</v>
      </c>
      <c r="Y997" s="11">
        <v>0.9</v>
      </c>
      <c r="Z997" s="15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/>
      <c r="AN997" s="3"/>
      <c r="AO997" s="3"/>
      <c r="AP997" s="3"/>
      <c r="AQ997" s="3"/>
      <c r="AR997" s="3"/>
      <c r="AS997" s="3"/>
      <c r="AT997" s="3"/>
      <c r="AU997" s="3"/>
      <c r="AV997" s="3"/>
      <c r="AW997" s="3"/>
      <c r="AX997" s="3"/>
      <c r="AY997" s="3"/>
      <c r="AZ997" s="3"/>
      <c r="BA997" s="3"/>
      <c r="BB997" s="3"/>
      <c r="BC997" s="3"/>
      <c r="BD997" s="3"/>
      <c r="BE997" s="3"/>
      <c r="BF997" s="3"/>
      <c r="BG997" s="3"/>
      <c r="BH997" s="3"/>
      <c r="BI997" s="3"/>
      <c r="BJ997" s="3"/>
      <c r="BK997" s="3"/>
      <c r="BL997" s="3"/>
      <c r="BM997" s="28">
        <v>16</v>
      </c>
    </row>
    <row r="998" spans="1:65">
      <c r="A998" s="30"/>
      <c r="B998" s="19">
        <v>1</v>
      </c>
      <c r="C998" s="9">
        <v>4</v>
      </c>
      <c r="D998" s="11">
        <v>1</v>
      </c>
      <c r="E998" s="11">
        <v>1.2</v>
      </c>
      <c r="F998" s="148" t="s">
        <v>106</v>
      </c>
      <c r="G998" s="11">
        <v>0.9</v>
      </c>
      <c r="H998" s="148">
        <v>0.75</v>
      </c>
      <c r="I998" s="11">
        <v>1</v>
      </c>
      <c r="J998" s="11">
        <v>0.9820000000000001</v>
      </c>
      <c r="K998" s="11">
        <v>0.9</v>
      </c>
      <c r="L998" s="11">
        <v>0.96</v>
      </c>
      <c r="M998" s="11">
        <v>0.85599999999999998</v>
      </c>
      <c r="N998" s="11">
        <v>0.94</v>
      </c>
      <c r="O998" s="148">
        <v>1.3</v>
      </c>
      <c r="P998" s="11">
        <v>1.1000000000000001</v>
      </c>
      <c r="Q998" s="11">
        <v>0.91</v>
      </c>
      <c r="R998" s="11">
        <v>0.9</v>
      </c>
      <c r="S998" s="149">
        <v>1.1100000000000001</v>
      </c>
      <c r="T998" s="11">
        <v>1.1000000000000001</v>
      </c>
      <c r="U998" s="11">
        <v>0.9</v>
      </c>
      <c r="V998" s="148" t="s">
        <v>96</v>
      </c>
      <c r="W998" s="11">
        <v>1</v>
      </c>
      <c r="X998" s="11">
        <v>1.2</v>
      </c>
      <c r="Y998" s="11">
        <v>0.9</v>
      </c>
      <c r="Z998" s="15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  <c r="AM998" s="3"/>
      <c r="AN998" s="3"/>
      <c r="AO998" s="3"/>
      <c r="AP998" s="3"/>
      <c r="AQ998" s="3"/>
      <c r="AR998" s="3"/>
      <c r="AS998" s="3"/>
      <c r="AT998" s="3"/>
      <c r="AU998" s="3"/>
      <c r="AV998" s="3"/>
      <c r="AW998" s="3"/>
      <c r="AX998" s="3"/>
      <c r="AY998" s="3"/>
      <c r="AZ998" s="3"/>
      <c r="BA998" s="3"/>
      <c r="BB998" s="3"/>
      <c r="BC998" s="3"/>
      <c r="BD998" s="3"/>
      <c r="BE998" s="3"/>
      <c r="BF998" s="3"/>
      <c r="BG998" s="3"/>
      <c r="BH998" s="3"/>
      <c r="BI998" s="3"/>
      <c r="BJ998" s="3"/>
      <c r="BK998" s="3"/>
      <c r="BL998" s="3"/>
      <c r="BM998" s="28">
        <v>0.98463888888888873</v>
      </c>
    </row>
    <row r="999" spans="1:65">
      <c r="A999" s="30"/>
      <c r="B999" s="19">
        <v>1</v>
      </c>
      <c r="C999" s="9">
        <v>5</v>
      </c>
      <c r="D999" s="11">
        <v>1</v>
      </c>
      <c r="E999" s="11">
        <v>1.2</v>
      </c>
      <c r="F999" s="148" t="s">
        <v>106</v>
      </c>
      <c r="G999" s="11">
        <v>0.9</v>
      </c>
      <c r="H999" s="148">
        <v>0.65</v>
      </c>
      <c r="I999" s="11">
        <v>1</v>
      </c>
      <c r="J999" s="11">
        <v>0.98899999999999999</v>
      </c>
      <c r="K999" s="11">
        <v>0.9</v>
      </c>
      <c r="L999" s="11">
        <v>1.01</v>
      </c>
      <c r="M999" s="11">
        <v>0.85699999999999998</v>
      </c>
      <c r="N999" s="11">
        <v>0.96</v>
      </c>
      <c r="O999" s="148">
        <v>1.3</v>
      </c>
      <c r="P999" s="11">
        <v>1</v>
      </c>
      <c r="Q999" s="11">
        <v>0.98</v>
      </c>
      <c r="R999" s="11">
        <v>1</v>
      </c>
      <c r="S999" s="11">
        <v>1.05</v>
      </c>
      <c r="T999" s="11">
        <v>1.1000000000000001</v>
      </c>
      <c r="U999" s="11">
        <v>0.9</v>
      </c>
      <c r="V999" s="148" t="s">
        <v>96</v>
      </c>
      <c r="W999" s="11">
        <v>0.9</v>
      </c>
      <c r="X999" s="11">
        <v>1.1000000000000001</v>
      </c>
      <c r="Y999" s="11">
        <v>0.9</v>
      </c>
      <c r="Z999" s="15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  <c r="AM999" s="3"/>
      <c r="AN999" s="3"/>
      <c r="AO999" s="3"/>
      <c r="AP999" s="3"/>
      <c r="AQ999" s="3"/>
      <c r="AR999" s="3"/>
      <c r="AS999" s="3"/>
      <c r="AT999" s="3"/>
      <c r="AU999" s="3"/>
      <c r="AV999" s="3"/>
      <c r="AW999" s="3"/>
      <c r="AX999" s="3"/>
      <c r="AY999" s="3"/>
      <c r="AZ999" s="3"/>
      <c r="BA999" s="3"/>
      <c r="BB999" s="3"/>
      <c r="BC999" s="3"/>
      <c r="BD999" s="3"/>
      <c r="BE999" s="3"/>
      <c r="BF999" s="3"/>
      <c r="BG999" s="3"/>
      <c r="BH999" s="3"/>
      <c r="BI999" s="3"/>
      <c r="BJ999" s="3"/>
      <c r="BK999" s="3"/>
      <c r="BL999" s="3"/>
      <c r="BM999" s="28">
        <v>64</v>
      </c>
    </row>
    <row r="1000" spans="1:65">
      <c r="A1000" s="30"/>
      <c r="B1000" s="19">
        <v>1</v>
      </c>
      <c r="C1000" s="9">
        <v>6</v>
      </c>
      <c r="D1000" s="11">
        <v>0.9</v>
      </c>
      <c r="E1000" s="11">
        <v>1.2</v>
      </c>
      <c r="F1000" s="148" t="s">
        <v>106</v>
      </c>
      <c r="G1000" s="11">
        <v>0.8</v>
      </c>
      <c r="H1000" s="148">
        <v>0.7</v>
      </c>
      <c r="I1000" s="11">
        <v>1</v>
      </c>
      <c r="J1000" s="11">
        <v>0.98399999999999999</v>
      </c>
      <c r="K1000" s="11">
        <v>0.9</v>
      </c>
      <c r="L1000" s="11">
        <v>0.97000000000000008</v>
      </c>
      <c r="M1000" s="11">
        <v>0.85299999999999998</v>
      </c>
      <c r="N1000" s="11">
        <v>0.94</v>
      </c>
      <c r="O1000" s="148">
        <v>1.3</v>
      </c>
      <c r="P1000" s="11">
        <v>1</v>
      </c>
      <c r="Q1000" s="11">
        <v>0.98</v>
      </c>
      <c r="R1000" s="11">
        <v>1</v>
      </c>
      <c r="S1000" s="11">
        <v>1.03</v>
      </c>
      <c r="T1000" s="11">
        <v>1</v>
      </c>
      <c r="U1000" s="11">
        <v>0.9</v>
      </c>
      <c r="V1000" s="148" t="s">
        <v>96</v>
      </c>
      <c r="W1000" s="11">
        <v>0.9</v>
      </c>
      <c r="X1000" s="11">
        <v>1.1000000000000001</v>
      </c>
      <c r="Y1000" s="11">
        <v>0.9</v>
      </c>
      <c r="Z1000" s="15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  <c r="AM1000" s="3"/>
      <c r="AN1000" s="3"/>
      <c r="AO1000" s="3"/>
      <c r="AP1000" s="3"/>
      <c r="AQ1000" s="3"/>
      <c r="AR1000" s="3"/>
      <c r="AS1000" s="3"/>
      <c r="AT1000" s="3"/>
      <c r="AU1000" s="3"/>
      <c r="AV1000" s="3"/>
      <c r="AW1000" s="3"/>
      <c r="AX1000" s="3"/>
      <c r="AY1000" s="3"/>
      <c r="AZ1000" s="3"/>
      <c r="BA1000" s="3"/>
      <c r="BB1000" s="3"/>
      <c r="BC1000" s="3"/>
      <c r="BD1000" s="3"/>
      <c r="BE1000" s="3"/>
      <c r="BF1000" s="3"/>
      <c r="BG1000" s="3"/>
      <c r="BH1000" s="3"/>
      <c r="BI1000" s="3"/>
      <c r="BJ1000" s="3"/>
      <c r="BK1000" s="3"/>
      <c r="BL1000" s="3"/>
      <c r="BM1000" s="55"/>
    </row>
    <row r="1001" spans="1:65">
      <c r="A1001" s="30"/>
      <c r="B1001" s="20" t="s">
        <v>272</v>
      </c>
      <c r="C1001" s="12"/>
      <c r="D1001" s="23">
        <v>0.96666666666666679</v>
      </c>
      <c r="E1001" s="23">
        <v>1.1900000000000002</v>
      </c>
      <c r="F1001" s="23" t="s">
        <v>671</v>
      </c>
      <c r="G1001" s="23">
        <v>0.8833333333333333</v>
      </c>
      <c r="H1001" s="23">
        <v>0.80000000000000016</v>
      </c>
      <c r="I1001" s="23">
        <v>0.98333333333333339</v>
      </c>
      <c r="J1001" s="23">
        <v>0.99733333333333329</v>
      </c>
      <c r="K1001" s="23">
        <v>0.9</v>
      </c>
      <c r="L1001" s="23">
        <v>0.98833333333333329</v>
      </c>
      <c r="M1001" s="23">
        <v>0.85683333333333334</v>
      </c>
      <c r="N1001" s="23">
        <v>0.95333333333333348</v>
      </c>
      <c r="O1001" s="23">
        <v>1.3166666666666667</v>
      </c>
      <c r="P1001" s="23">
        <v>1.0166666666666666</v>
      </c>
      <c r="Q1001" s="23">
        <v>0.97499999999999998</v>
      </c>
      <c r="R1001" s="23">
        <v>0.98333333333333339</v>
      </c>
      <c r="S1001" s="23">
        <v>1.0566666666666666</v>
      </c>
      <c r="T1001" s="23">
        <v>1.0833333333333333</v>
      </c>
      <c r="U1001" s="23">
        <v>0.9</v>
      </c>
      <c r="V1001" s="23" t="s">
        <v>671</v>
      </c>
      <c r="W1001" s="23">
        <v>0.96666666666666679</v>
      </c>
      <c r="X1001" s="23">
        <v>1.1166666666666665</v>
      </c>
      <c r="Y1001" s="23">
        <v>0.91666666666666663</v>
      </c>
      <c r="Z1001" s="153"/>
      <c r="AA1001" s="3"/>
      <c r="AB1001" s="3"/>
      <c r="AC1001" s="3"/>
      <c r="AD1001" s="3"/>
      <c r="AE1001" s="3"/>
      <c r="AF1001" s="3"/>
      <c r="AG1001" s="3"/>
      <c r="AH1001" s="3"/>
      <c r="AI1001" s="3"/>
      <c r="AJ1001" s="3"/>
      <c r="AK1001" s="3"/>
      <c r="AL1001" s="3"/>
      <c r="AM1001" s="3"/>
      <c r="AN1001" s="3"/>
      <c r="AO1001" s="3"/>
      <c r="AP1001" s="3"/>
      <c r="AQ1001" s="3"/>
      <c r="AR1001" s="3"/>
      <c r="AS1001" s="3"/>
      <c r="AT1001" s="3"/>
      <c r="AU1001" s="3"/>
      <c r="AV1001" s="3"/>
      <c r="AW1001" s="3"/>
      <c r="AX1001" s="3"/>
      <c r="AY1001" s="3"/>
      <c r="AZ1001" s="3"/>
      <c r="BA1001" s="3"/>
      <c r="BB1001" s="3"/>
      <c r="BC1001" s="3"/>
      <c r="BD1001" s="3"/>
      <c r="BE1001" s="3"/>
      <c r="BF1001" s="3"/>
      <c r="BG1001" s="3"/>
      <c r="BH1001" s="3"/>
      <c r="BI1001" s="3"/>
      <c r="BJ1001" s="3"/>
      <c r="BK1001" s="3"/>
      <c r="BL1001" s="3"/>
      <c r="BM1001" s="55"/>
    </row>
    <row r="1002" spans="1:65">
      <c r="A1002" s="30"/>
      <c r="B1002" s="3" t="s">
        <v>273</v>
      </c>
      <c r="C1002" s="29"/>
      <c r="D1002" s="11">
        <v>1</v>
      </c>
      <c r="E1002" s="11">
        <v>1.19</v>
      </c>
      <c r="F1002" s="11" t="s">
        <v>671</v>
      </c>
      <c r="G1002" s="11">
        <v>0.9</v>
      </c>
      <c r="H1002" s="11">
        <v>0.75</v>
      </c>
      <c r="I1002" s="11">
        <v>1</v>
      </c>
      <c r="J1002" s="11">
        <v>0.99550000000000005</v>
      </c>
      <c r="K1002" s="11">
        <v>0.9</v>
      </c>
      <c r="L1002" s="11">
        <v>0.9850000000000001</v>
      </c>
      <c r="M1002" s="11">
        <v>0.85650000000000004</v>
      </c>
      <c r="N1002" s="11">
        <v>0.95</v>
      </c>
      <c r="O1002" s="11">
        <v>1.3</v>
      </c>
      <c r="P1002" s="11">
        <v>1</v>
      </c>
      <c r="Q1002" s="11">
        <v>0.98</v>
      </c>
      <c r="R1002" s="11">
        <v>1</v>
      </c>
      <c r="S1002" s="11">
        <v>1.05</v>
      </c>
      <c r="T1002" s="11">
        <v>1.1000000000000001</v>
      </c>
      <c r="U1002" s="11">
        <v>0.9</v>
      </c>
      <c r="V1002" s="11" t="s">
        <v>671</v>
      </c>
      <c r="W1002" s="11">
        <v>1</v>
      </c>
      <c r="X1002" s="11">
        <v>1.1000000000000001</v>
      </c>
      <c r="Y1002" s="11">
        <v>0.9</v>
      </c>
      <c r="Z1002" s="153"/>
      <c r="AA1002" s="3"/>
      <c r="AB1002" s="3"/>
      <c r="AC1002" s="3"/>
      <c r="AD1002" s="3"/>
      <c r="AE1002" s="3"/>
      <c r="AF1002" s="3"/>
      <c r="AG1002" s="3"/>
      <c r="AH1002" s="3"/>
      <c r="AI1002" s="3"/>
      <c r="AJ1002" s="3"/>
      <c r="AK1002" s="3"/>
      <c r="AL1002" s="3"/>
      <c r="AM1002" s="3"/>
      <c r="AN1002" s="3"/>
      <c r="AO1002" s="3"/>
      <c r="AP1002" s="3"/>
      <c r="AQ1002" s="3"/>
      <c r="AR1002" s="3"/>
      <c r="AS1002" s="3"/>
      <c r="AT1002" s="3"/>
      <c r="AU1002" s="3"/>
      <c r="AV1002" s="3"/>
      <c r="AW1002" s="3"/>
      <c r="AX1002" s="3"/>
      <c r="AY1002" s="3"/>
      <c r="AZ1002" s="3"/>
      <c r="BA1002" s="3"/>
      <c r="BB1002" s="3"/>
      <c r="BC1002" s="3"/>
      <c r="BD1002" s="3"/>
      <c r="BE1002" s="3"/>
      <c r="BF1002" s="3"/>
      <c r="BG1002" s="3"/>
      <c r="BH1002" s="3"/>
      <c r="BI1002" s="3"/>
      <c r="BJ1002" s="3"/>
      <c r="BK1002" s="3"/>
      <c r="BL1002" s="3"/>
      <c r="BM1002" s="55"/>
    </row>
    <row r="1003" spans="1:65">
      <c r="A1003" s="30"/>
      <c r="B1003" s="3" t="s">
        <v>274</v>
      </c>
      <c r="C1003" s="29"/>
      <c r="D1003" s="24">
        <v>5.1639777949432218E-2</v>
      </c>
      <c r="E1003" s="24">
        <v>1.0954451150103331E-2</v>
      </c>
      <c r="F1003" s="24" t="s">
        <v>671</v>
      </c>
      <c r="G1003" s="24">
        <v>4.0824829046386291E-2</v>
      </c>
      <c r="H1003" s="24">
        <v>0.17888543819998226</v>
      </c>
      <c r="I1003" s="24">
        <v>4.0824829046386298E-2</v>
      </c>
      <c r="J1003" s="24">
        <v>1.441758185919767E-2</v>
      </c>
      <c r="K1003" s="24">
        <v>0</v>
      </c>
      <c r="L1003" s="24">
        <v>2.3166067138525408E-2</v>
      </c>
      <c r="M1003" s="24">
        <v>3.1885210782848341E-3</v>
      </c>
      <c r="N1003" s="24">
        <v>1.5055453054181683E-2</v>
      </c>
      <c r="O1003" s="24">
        <v>9.8319208025017507E-2</v>
      </c>
      <c r="P1003" s="24">
        <v>4.0824829046386339E-2</v>
      </c>
      <c r="Q1003" s="24">
        <v>4.3243496620879326E-2</v>
      </c>
      <c r="R1003" s="24">
        <v>4.0824829046386291E-2</v>
      </c>
      <c r="S1003" s="24">
        <v>2.8047578623950201E-2</v>
      </c>
      <c r="T1003" s="24">
        <v>4.0824829046386339E-2</v>
      </c>
      <c r="U1003" s="24">
        <v>0</v>
      </c>
      <c r="V1003" s="24" t="s">
        <v>671</v>
      </c>
      <c r="W1003" s="24">
        <v>5.1639777949432211E-2</v>
      </c>
      <c r="X1003" s="24">
        <v>4.0824829046386249E-2</v>
      </c>
      <c r="Y1003" s="24">
        <v>4.0824829046386298E-2</v>
      </c>
      <c r="Z1003" s="203"/>
      <c r="AA1003" s="204"/>
      <c r="AB1003" s="204"/>
      <c r="AC1003" s="204"/>
      <c r="AD1003" s="204"/>
      <c r="AE1003" s="204"/>
      <c r="AF1003" s="204"/>
      <c r="AG1003" s="204"/>
      <c r="AH1003" s="204"/>
      <c r="AI1003" s="204"/>
      <c r="AJ1003" s="204"/>
      <c r="AK1003" s="204"/>
      <c r="AL1003" s="204"/>
      <c r="AM1003" s="204"/>
      <c r="AN1003" s="204"/>
      <c r="AO1003" s="204"/>
      <c r="AP1003" s="204"/>
      <c r="AQ1003" s="204"/>
      <c r="AR1003" s="204"/>
      <c r="AS1003" s="204"/>
      <c r="AT1003" s="204"/>
      <c r="AU1003" s="204"/>
      <c r="AV1003" s="204"/>
      <c r="AW1003" s="204"/>
      <c r="AX1003" s="204"/>
      <c r="AY1003" s="204"/>
      <c r="AZ1003" s="204"/>
      <c r="BA1003" s="204"/>
      <c r="BB1003" s="204"/>
      <c r="BC1003" s="204"/>
      <c r="BD1003" s="204"/>
      <c r="BE1003" s="204"/>
      <c r="BF1003" s="204"/>
      <c r="BG1003" s="204"/>
      <c r="BH1003" s="204"/>
      <c r="BI1003" s="204"/>
      <c r="BJ1003" s="204"/>
      <c r="BK1003" s="204"/>
      <c r="BL1003" s="204"/>
      <c r="BM1003" s="56"/>
    </row>
    <row r="1004" spans="1:65">
      <c r="A1004" s="30"/>
      <c r="B1004" s="3" t="s">
        <v>87</v>
      </c>
      <c r="C1004" s="29"/>
      <c r="D1004" s="13">
        <v>5.3420459947688494E-2</v>
      </c>
      <c r="E1004" s="13">
        <v>9.2054211345406131E-3</v>
      </c>
      <c r="F1004" s="13" t="s">
        <v>671</v>
      </c>
      <c r="G1004" s="13">
        <v>4.6216787599682597E-2</v>
      </c>
      <c r="H1004" s="13">
        <v>0.22360679774997777</v>
      </c>
      <c r="I1004" s="13">
        <v>4.1516775301409792E-2</v>
      </c>
      <c r="J1004" s="13">
        <v>1.4456131543313173E-2</v>
      </c>
      <c r="K1004" s="13">
        <v>0</v>
      </c>
      <c r="L1004" s="13">
        <v>2.3439528302049317E-2</v>
      </c>
      <c r="M1004" s="13">
        <v>3.7212850553800824E-3</v>
      </c>
      <c r="N1004" s="13">
        <v>1.5792433273617148E-2</v>
      </c>
      <c r="O1004" s="13">
        <v>7.4672816221532282E-2</v>
      </c>
      <c r="P1004" s="13">
        <v>4.0155569553822629E-2</v>
      </c>
      <c r="Q1004" s="13">
        <v>4.4352304226542898E-2</v>
      </c>
      <c r="R1004" s="13">
        <v>4.1516775301409785E-2</v>
      </c>
      <c r="S1004" s="13">
        <v>2.6543449801845618E-2</v>
      </c>
      <c r="T1004" s="13">
        <v>3.7684457581279703E-2</v>
      </c>
      <c r="U1004" s="13">
        <v>0</v>
      </c>
      <c r="V1004" s="13" t="s">
        <v>671</v>
      </c>
      <c r="W1004" s="13">
        <v>5.3420459947688487E-2</v>
      </c>
      <c r="X1004" s="13">
        <v>3.6559548399748884E-2</v>
      </c>
      <c r="Y1004" s="13">
        <v>4.4536177141512326E-2</v>
      </c>
      <c r="Z1004" s="153"/>
      <c r="AA1004" s="3"/>
      <c r="AB1004" s="3"/>
      <c r="AC1004" s="3"/>
      <c r="AD1004" s="3"/>
      <c r="AE1004" s="3"/>
      <c r="AF1004" s="3"/>
      <c r="AG1004" s="3"/>
      <c r="AH1004" s="3"/>
      <c r="AI1004" s="3"/>
      <c r="AJ1004" s="3"/>
      <c r="AK1004" s="3"/>
      <c r="AL1004" s="3"/>
      <c r="AM1004" s="3"/>
      <c r="AN1004" s="3"/>
      <c r="AO1004" s="3"/>
      <c r="AP1004" s="3"/>
      <c r="AQ1004" s="3"/>
      <c r="AR1004" s="3"/>
      <c r="AS1004" s="3"/>
      <c r="AT1004" s="3"/>
      <c r="AU1004" s="3"/>
      <c r="AV1004" s="3"/>
      <c r="AW1004" s="3"/>
      <c r="AX1004" s="3"/>
      <c r="AY1004" s="3"/>
      <c r="AZ1004" s="3"/>
      <c r="BA1004" s="3"/>
      <c r="BB1004" s="3"/>
      <c r="BC1004" s="3"/>
      <c r="BD1004" s="3"/>
      <c r="BE1004" s="3"/>
      <c r="BF1004" s="3"/>
      <c r="BG1004" s="3"/>
      <c r="BH1004" s="3"/>
      <c r="BI1004" s="3"/>
      <c r="BJ1004" s="3"/>
      <c r="BK1004" s="3"/>
      <c r="BL1004" s="3"/>
      <c r="BM1004" s="55"/>
    </row>
    <row r="1005" spans="1:65">
      <c r="A1005" s="30"/>
      <c r="B1005" s="3" t="s">
        <v>275</v>
      </c>
      <c r="C1005" s="29"/>
      <c r="D1005" s="13">
        <v>-1.8252602476937163E-2</v>
      </c>
      <c r="E1005" s="13">
        <v>0.2085648997094256</v>
      </c>
      <c r="F1005" s="13" t="s">
        <v>671</v>
      </c>
      <c r="G1005" s="13">
        <v>-0.10288599881513238</v>
      </c>
      <c r="H1005" s="13">
        <v>-0.18751939515332716</v>
      </c>
      <c r="I1005" s="13">
        <v>-1.325923209298141E-3</v>
      </c>
      <c r="J1005" s="13">
        <v>1.2892487375518513E-2</v>
      </c>
      <c r="K1005" s="13">
        <v>-8.5959319547493251E-2</v>
      </c>
      <c r="L1005" s="13">
        <v>3.7520805709934102E-3</v>
      </c>
      <c r="M1005" s="13">
        <v>-0.12979941885067836</v>
      </c>
      <c r="N1005" s="13">
        <v>-3.1793945891048336E-2</v>
      </c>
      <c r="O1005" s="13">
        <v>0.33720766214348208</v>
      </c>
      <c r="P1005" s="13">
        <v>3.2527435325979681E-2</v>
      </c>
      <c r="Q1005" s="13">
        <v>-9.7892628431177631E-3</v>
      </c>
      <c r="R1005" s="13">
        <v>-1.325923209298141E-3</v>
      </c>
      <c r="S1005" s="13">
        <v>7.3151465568313423E-2</v>
      </c>
      <c r="T1005" s="13">
        <v>0.10023415239653577</v>
      </c>
      <c r="U1005" s="13">
        <v>-8.5959319547493251E-2</v>
      </c>
      <c r="V1005" s="13" t="s">
        <v>671</v>
      </c>
      <c r="W1005" s="13">
        <v>-1.8252602476937163E-2</v>
      </c>
      <c r="X1005" s="13">
        <v>0.13408751093181359</v>
      </c>
      <c r="Y1005" s="13">
        <v>-6.903264027985434E-2</v>
      </c>
      <c r="Z1005" s="153"/>
      <c r="AA1005" s="3"/>
      <c r="AB1005" s="3"/>
      <c r="AC1005" s="3"/>
      <c r="AD1005" s="3"/>
      <c r="AE1005" s="3"/>
      <c r="AF1005" s="3"/>
      <c r="AG1005" s="3"/>
      <c r="AH1005" s="3"/>
      <c r="AI1005" s="3"/>
      <c r="AJ1005" s="3"/>
      <c r="AK1005" s="3"/>
      <c r="AL1005" s="3"/>
      <c r="AM1005" s="3"/>
      <c r="AN1005" s="3"/>
      <c r="AO1005" s="3"/>
      <c r="AP1005" s="3"/>
      <c r="AQ1005" s="3"/>
      <c r="AR1005" s="3"/>
      <c r="AS1005" s="3"/>
      <c r="AT1005" s="3"/>
      <c r="AU1005" s="3"/>
      <c r="AV1005" s="3"/>
      <c r="AW1005" s="3"/>
      <c r="AX1005" s="3"/>
      <c r="AY1005" s="3"/>
      <c r="AZ1005" s="3"/>
      <c r="BA1005" s="3"/>
      <c r="BB1005" s="3"/>
      <c r="BC1005" s="3"/>
      <c r="BD1005" s="3"/>
      <c r="BE1005" s="3"/>
      <c r="BF1005" s="3"/>
      <c r="BG1005" s="3"/>
      <c r="BH1005" s="3"/>
      <c r="BI1005" s="3"/>
      <c r="BJ1005" s="3"/>
      <c r="BK1005" s="3"/>
      <c r="BL1005" s="3"/>
      <c r="BM1005" s="55"/>
    </row>
    <row r="1006" spans="1:65">
      <c r="A1006" s="30"/>
      <c r="B1006" s="46" t="s">
        <v>276</v>
      </c>
      <c r="C1006" s="47"/>
      <c r="D1006" s="45">
        <v>0.11</v>
      </c>
      <c r="E1006" s="45">
        <v>1.81</v>
      </c>
      <c r="F1006" s="45">
        <v>8</v>
      </c>
      <c r="G1006" s="45">
        <v>0.82</v>
      </c>
      <c r="H1006" s="45">
        <v>1.54</v>
      </c>
      <c r="I1006" s="45">
        <v>0.04</v>
      </c>
      <c r="J1006" s="45">
        <v>0.16</v>
      </c>
      <c r="K1006" s="45">
        <v>0.68</v>
      </c>
      <c r="L1006" s="45">
        <v>0.08</v>
      </c>
      <c r="M1006" s="45">
        <v>1.05</v>
      </c>
      <c r="N1006" s="45">
        <v>0.22</v>
      </c>
      <c r="O1006" s="45">
        <v>2.91</v>
      </c>
      <c r="P1006" s="45">
        <v>0.32</v>
      </c>
      <c r="Q1006" s="45">
        <v>0.04</v>
      </c>
      <c r="R1006" s="45">
        <v>0.04</v>
      </c>
      <c r="S1006" s="45">
        <v>0.67</v>
      </c>
      <c r="T1006" s="45">
        <v>0.9</v>
      </c>
      <c r="U1006" s="45">
        <v>0.68</v>
      </c>
      <c r="V1006" s="45">
        <v>34.61</v>
      </c>
      <c r="W1006" s="45">
        <v>0.11</v>
      </c>
      <c r="X1006" s="45">
        <v>1.18</v>
      </c>
      <c r="Y1006" s="45">
        <v>0.54</v>
      </c>
      <c r="Z1006" s="153"/>
      <c r="AA1006" s="3"/>
      <c r="AB1006" s="3"/>
      <c r="AC1006" s="3"/>
      <c r="AD1006" s="3"/>
      <c r="AE1006" s="3"/>
      <c r="AF1006" s="3"/>
      <c r="AG1006" s="3"/>
      <c r="AH1006" s="3"/>
      <c r="AI1006" s="3"/>
      <c r="AJ1006" s="3"/>
      <c r="AK1006" s="3"/>
      <c r="AL1006" s="3"/>
      <c r="AM1006" s="3"/>
      <c r="AN1006" s="3"/>
      <c r="AO1006" s="3"/>
      <c r="AP1006" s="3"/>
      <c r="AQ1006" s="3"/>
      <c r="AR1006" s="3"/>
      <c r="AS1006" s="3"/>
      <c r="AT1006" s="3"/>
      <c r="AU1006" s="3"/>
      <c r="AV1006" s="3"/>
      <c r="AW1006" s="3"/>
      <c r="AX1006" s="3"/>
      <c r="AY1006" s="3"/>
      <c r="AZ1006" s="3"/>
      <c r="BA1006" s="3"/>
      <c r="BB1006" s="3"/>
      <c r="BC1006" s="3"/>
      <c r="BD1006" s="3"/>
      <c r="BE1006" s="3"/>
      <c r="BF1006" s="3"/>
      <c r="BG1006" s="3"/>
      <c r="BH1006" s="3"/>
      <c r="BI1006" s="3"/>
      <c r="BJ1006" s="3"/>
      <c r="BK1006" s="3"/>
      <c r="BL1006" s="3"/>
      <c r="BM1006" s="55"/>
    </row>
    <row r="1007" spans="1:65">
      <c r="B1007" s="31"/>
      <c r="C1007" s="20"/>
      <c r="D1007" s="20"/>
      <c r="E1007" s="20"/>
      <c r="F1007" s="20"/>
      <c r="G1007" s="20"/>
      <c r="H1007" s="20"/>
      <c r="I1007" s="20"/>
      <c r="J1007" s="20"/>
      <c r="K1007" s="20"/>
      <c r="L1007" s="20"/>
      <c r="M1007" s="20"/>
      <c r="N1007" s="20"/>
      <c r="O1007" s="20"/>
      <c r="P1007" s="20"/>
      <c r="Q1007" s="20"/>
      <c r="R1007" s="20"/>
      <c r="S1007" s="20"/>
      <c r="T1007" s="20"/>
      <c r="U1007" s="20"/>
      <c r="V1007" s="20"/>
      <c r="W1007" s="20"/>
      <c r="X1007" s="20"/>
      <c r="Y1007" s="20"/>
      <c r="BM1007" s="55"/>
    </row>
    <row r="1008" spans="1:65" ht="15">
      <c r="B1008" s="8" t="s">
        <v>537</v>
      </c>
      <c r="BM1008" s="28" t="s">
        <v>67</v>
      </c>
    </row>
    <row r="1009" spans="1:65" ht="15">
      <c r="A1009" s="25" t="s">
        <v>63</v>
      </c>
      <c r="B1009" s="18" t="s">
        <v>111</v>
      </c>
      <c r="C1009" s="15" t="s">
        <v>112</v>
      </c>
      <c r="D1009" s="16" t="s">
        <v>230</v>
      </c>
      <c r="E1009" s="17" t="s">
        <v>230</v>
      </c>
      <c r="F1009" s="17" t="s">
        <v>230</v>
      </c>
      <c r="G1009" s="17" t="s">
        <v>230</v>
      </c>
      <c r="H1009" s="17" t="s">
        <v>230</v>
      </c>
      <c r="I1009" s="17" t="s">
        <v>230</v>
      </c>
      <c r="J1009" s="17" t="s">
        <v>230</v>
      </c>
      <c r="K1009" s="17" t="s">
        <v>230</v>
      </c>
      <c r="L1009" s="17" t="s">
        <v>230</v>
      </c>
      <c r="M1009" s="17" t="s">
        <v>230</v>
      </c>
      <c r="N1009" s="17" t="s">
        <v>230</v>
      </c>
      <c r="O1009" s="17" t="s">
        <v>230</v>
      </c>
      <c r="P1009" s="17" t="s">
        <v>230</v>
      </c>
      <c r="Q1009" s="17" t="s">
        <v>230</v>
      </c>
      <c r="R1009" s="17" t="s">
        <v>230</v>
      </c>
      <c r="S1009" s="17" t="s">
        <v>230</v>
      </c>
      <c r="T1009" s="17" t="s">
        <v>230</v>
      </c>
      <c r="U1009" s="17" t="s">
        <v>230</v>
      </c>
      <c r="V1009" s="17" t="s">
        <v>230</v>
      </c>
      <c r="W1009" s="17" t="s">
        <v>230</v>
      </c>
      <c r="X1009" s="17" t="s">
        <v>230</v>
      </c>
      <c r="Y1009" s="17" t="s">
        <v>230</v>
      </c>
      <c r="Z1009" s="153"/>
      <c r="AA1009" s="3"/>
      <c r="AB1009" s="3"/>
      <c r="AC1009" s="3"/>
      <c r="AD1009" s="3"/>
      <c r="AE1009" s="3"/>
      <c r="AF1009" s="3"/>
      <c r="AG1009" s="3"/>
      <c r="AH1009" s="3"/>
      <c r="AI1009" s="3"/>
      <c r="AJ1009" s="3"/>
      <c r="AK1009" s="3"/>
      <c r="AL1009" s="3"/>
      <c r="AM1009" s="3"/>
      <c r="AN1009" s="3"/>
      <c r="AO1009" s="3"/>
      <c r="AP1009" s="3"/>
      <c r="AQ1009" s="3"/>
      <c r="AR1009" s="3"/>
      <c r="AS1009" s="3"/>
      <c r="AT1009" s="3"/>
      <c r="AU1009" s="3"/>
      <c r="AV1009" s="3"/>
      <c r="AW1009" s="3"/>
      <c r="AX1009" s="3"/>
      <c r="AY1009" s="3"/>
      <c r="AZ1009" s="3"/>
      <c r="BA1009" s="3"/>
      <c r="BB1009" s="3"/>
      <c r="BC1009" s="3"/>
      <c r="BD1009" s="3"/>
      <c r="BE1009" s="3"/>
      <c r="BF1009" s="3"/>
      <c r="BG1009" s="3"/>
      <c r="BH1009" s="3"/>
      <c r="BI1009" s="3"/>
      <c r="BJ1009" s="3"/>
      <c r="BK1009" s="3"/>
      <c r="BL1009" s="3"/>
      <c r="BM1009" s="28">
        <v>1</v>
      </c>
    </row>
    <row r="1010" spans="1:65">
      <c r="A1010" s="30"/>
      <c r="B1010" s="19" t="s">
        <v>231</v>
      </c>
      <c r="C1010" s="9" t="s">
        <v>231</v>
      </c>
      <c r="D1010" s="151" t="s">
        <v>233</v>
      </c>
      <c r="E1010" s="152" t="s">
        <v>234</v>
      </c>
      <c r="F1010" s="152" t="s">
        <v>235</v>
      </c>
      <c r="G1010" s="152" t="s">
        <v>236</v>
      </c>
      <c r="H1010" s="152" t="s">
        <v>239</v>
      </c>
      <c r="I1010" s="152" t="s">
        <v>240</v>
      </c>
      <c r="J1010" s="152" t="s">
        <v>241</v>
      </c>
      <c r="K1010" s="152" t="s">
        <v>242</v>
      </c>
      <c r="L1010" s="152" t="s">
        <v>245</v>
      </c>
      <c r="M1010" s="152" t="s">
        <v>246</v>
      </c>
      <c r="N1010" s="152" t="s">
        <v>247</v>
      </c>
      <c r="O1010" s="152" t="s">
        <v>248</v>
      </c>
      <c r="P1010" s="152" t="s">
        <v>250</v>
      </c>
      <c r="Q1010" s="152" t="s">
        <v>251</v>
      </c>
      <c r="R1010" s="152" t="s">
        <v>252</v>
      </c>
      <c r="S1010" s="152" t="s">
        <v>253</v>
      </c>
      <c r="T1010" s="152" t="s">
        <v>255</v>
      </c>
      <c r="U1010" s="152" t="s">
        <v>259</v>
      </c>
      <c r="V1010" s="152" t="s">
        <v>260</v>
      </c>
      <c r="W1010" s="152" t="s">
        <v>261</v>
      </c>
      <c r="X1010" s="152" t="s">
        <v>262</v>
      </c>
      <c r="Y1010" s="152" t="s">
        <v>263</v>
      </c>
      <c r="Z1010" s="153"/>
      <c r="AA1010" s="3"/>
      <c r="AB1010" s="3"/>
      <c r="AC1010" s="3"/>
      <c r="AD1010" s="3"/>
      <c r="AE1010" s="3"/>
      <c r="AF1010" s="3"/>
      <c r="AG1010" s="3"/>
      <c r="AH1010" s="3"/>
      <c r="AI1010" s="3"/>
      <c r="AJ1010" s="3"/>
      <c r="AK1010" s="3"/>
      <c r="AL1010" s="3"/>
      <c r="AM1010" s="3"/>
      <c r="AN1010" s="3"/>
      <c r="AO1010" s="3"/>
      <c r="AP1010" s="3"/>
      <c r="AQ1010" s="3"/>
      <c r="AR1010" s="3"/>
      <c r="AS1010" s="3"/>
      <c r="AT1010" s="3"/>
      <c r="AU1010" s="3"/>
      <c r="AV1010" s="3"/>
      <c r="AW1010" s="3"/>
      <c r="AX1010" s="3"/>
      <c r="AY1010" s="3"/>
      <c r="AZ1010" s="3"/>
      <c r="BA1010" s="3"/>
      <c r="BB1010" s="3"/>
      <c r="BC1010" s="3"/>
      <c r="BD1010" s="3"/>
      <c r="BE1010" s="3"/>
      <c r="BF1010" s="3"/>
      <c r="BG1010" s="3"/>
      <c r="BH1010" s="3"/>
      <c r="BI1010" s="3"/>
      <c r="BJ1010" s="3"/>
      <c r="BK1010" s="3"/>
      <c r="BL1010" s="3"/>
      <c r="BM1010" s="28" t="s">
        <v>1</v>
      </c>
    </row>
    <row r="1011" spans="1:65">
      <c r="A1011" s="30"/>
      <c r="B1011" s="19"/>
      <c r="C1011" s="9"/>
      <c r="D1011" s="10" t="s">
        <v>279</v>
      </c>
      <c r="E1011" s="11" t="s">
        <v>281</v>
      </c>
      <c r="F1011" s="11" t="s">
        <v>281</v>
      </c>
      <c r="G1011" s="11" t="s">
        <v>282</v>
      </c>
      <c r="H1011" s="11" t="s">
        <v>279</v>
      </c>
      <c r="I1011" s="11" t="s">
        <v>281</v>
      </c>
      <c r="J1011" s="11" t="s">
        <v>282</v>
      </c>
      <c r="K1011" s="11" t="s">
        <v>279</v>
      </c>
      <c r="L1011" s="11" t="s">
        <v>282</v>
      </c>
      <c r="M1011" s="11" t="s">
        <v>279</v>
      </c>
      <c r="N1011" s="11" t="s">
        <v>281</v>
      </c>
      <c r="O1011" s="11" t="s">
        <v>282</v>
      </c>
      <c r="P1011" s="11" t="s">
        <v>281</v>
      </c>
      <c r="Q1011" s="11" t="s">
        <v>281</v>
      </c>
      <c r="R1011" s="11" t="s">
        <v>279</v>
      </c>
      <c r="S1011" s="11" t="s">
        <v>282</v>
      </c>
      <c r="T1011" s="11" t="s">
        <v>279</v>
      </c>
      <c r="U1011" s="11" t="s">
        <v>279</v>
      </c>
      <c r="V1011" s="11" t="s">
        <v>282</v>
      </c>
      <c r="W1011" s="11" t="s">
        <v>279</v>
      </c>
      <c r="X1011" s="11" t="s">
        <v>282</v>
      </c>
      <c r="Y1011" s="11" t="s">
        <v>279</v>
      </c>
      <c r="Z1011" s="153"/>
      <c r="AA1011" s="3"/>
      <c r="AB1011" s="3"/>
      <c r="AC1011" s="3"/>
      <c r="AD1011" s="3"/>
      <c r="AE1011" s="3"/>
      <c r="AF1011" s="3"/>
      <c r="AG1011" s="3"/>
      <c r="AH1011" s="3"/>
      <c r="AI1011" s="3"/>
      <c r="AJ1011" s="3"/>
      <c r="AK1011" s="3"/>
      <c r="AL1011" s="3"/>
      <c r="AM1011" s="3"/>
      <c r="AN1011" s="3"/>
      <c r="AO1011" s="3"/>
      <c r="AP1011" s="3"/>
      <c r="AQ1011" s="3"/>
      <c r="AR1011" s="3"/>
      <c r="AS1011" s="3"/>
      <c r="AT1011" s="3"/>
      <c r="AU1011" s="3"/>
      <c r="AV1011" s="3"/>
      <c r="AW1011" s="3"/>
      <c r="AX1011" s="3"/>
      <c r="AY1011" s="3"/>
      <c r="AZ1011" s="3"/>
      <c r="BA1011" s="3"/>
      <c r="BB1011" s="3"/>
      <c r="BC1011" s="3"/>
      <c r="BD1011" s="3"/>
      <c r="BE1011" s="3"/>
      <c r="BF1011" s="3"/>
      <c r="BG1011" s="3"/>
      <c r="BH1011" s="3"/>
      <c r="BI1011" s="3"/>
      <c r="BJ1011" s="3"/>
      <c r="BK1011" s="3"/>
      <c r="BL1011" s="3"/>
      <c r="BM1011" s="28">
        <v>3</v>
      </c>
    </row>
    <row r="1012" spans="1:65">
      <c r="A1012" s="30"/>
      <c r="B1012" s="19"/>
      <c r="C1012" s="9"/>
      <c r="D1012" s="26" t="s">
        <v>291</v>
      </c>
      <c r="E1012" s="26" t="s">
        <v>292</v>
      </c>
      <c r="F1012" s="26" t="s">
        <v>291</v>
      </c>
      <c r="G1012" s="26" t="s">
        <v>293</v>
      </c>
      <c r="H1012" s="26" t="s">
        <v>117</v>
      </c>
      <c r="I1012" s="26" t="s">
        <v>269</v>
      </c>
      <c r="J1012" s="26" t="s">
        <v>293</v>
      </c>
      <c r="K1012" s="26" t="s">
        <v>291</v>
      </c>
      <c r="L1012" s="26" t="s">
        <v>294</v>
      </c>
      <c r="M1012" s="26" t="s">
        <v>293</v>
      </c>
      <c r="N1012" s="26" t="s">
        <v>294</v>
      </c>
      <c r="O1012" s="26" t="s">
        <v>291</v>
      </c>
      <c r="P1012" s="26" t="s">
        <v>293</v>
      </c>
      <c r="Q1012" s="26" t="s">
        <v>295</v>
      </c>
      <c r="R1012" s="26" t="s">
        <v>291</v>
      </c>
      <c r="S1012" s="26" t="s">
        <v>294</v>
      </c>
      <c r="T1012" s="26" t="s">
        <v>116</v>
      </c>
      <c r="U1012" s="26" t="s">
        <v>291</v>
      </c>
      <c r="V1012" s="26" t="s">
        <v>296</v>
      </c>
      <c r="W1012" s="26" t="s">
        <v>291</v>
      </c>
      <c r="X1012" s="26" t="s">
        <v>291</v>
      </c>
      <c r="Y1012" s="26" t="s">
        <v>291</v>
      </c>
      <c r="Z1012" s="153"/>
      <c r="AA1012" s="3"/>
      <c r="AB1012" s="3"/>
      <c r="AC1012" s="3"/>
      <c r="AD1012" s="3"/>
      <c r="AE1012" s="3"/>
      <c r="AF1012" s="3"/>
      <c r="AG1012" s="3"/>
      <c r="AH1012" s="3"/>
      <c r="AI1012" s="3"/>
      <c r="AJ1012" s="3"/>
      <c r="AK1012" s="3"/>
      <c r="AL1012" s="3"/>
      <c r="AM1012" s="3"/>
      <c r="AN1012" s="3"/>
      <c r="AO1012" s="3"/>
      <c r="AP1012" s="3"/>
      <c r="AQ1012" s="3"/>
      <c r="AR1012" s="3"/>
      <c r="AS1012" s="3"/>
      <c r="AT1012" s="3"/>
      <c r="AU1012" s="3"/>
      <c r="AV1012" s="3"/>
      <c r="AW1012" s="3"/>
      <c r="AX1012" s="3"/>
      <c r="AY1012" s="3"/>
      <c r="AZ1012" s="3"/>
      <c r="BA1012" s="3"/>
      <c r="BB1012" s="3"/>
      <c r="BC1012" s="3"/>
      <c r="BD1012" s="3"/>
      <c r="BE1012" s="3"/>
      <c r="BF1012" s="3"/>
      <c r="BG1012" s="3"/>
      <c r="BH1012" s="3"/>
      <c r="BI1012" s="3"/>
      <c r="BJ1012" s="3"/>
      <c r="BK1012" s="3"/>
      <c r="BL1012" s="3"/>
      <c r="BM1012" s="28">
        <v>3</v>
      </c>
    </row>
    <row r="1013" spans="1:65">
      <c r="A1013" s="30"/>
      <c r="B1013" s="18">
        <v>1</v>
      </c>
      <c r="C1013" s="14">
        <v>1</v>
      </c>
      <c r="D1013" s="225">
        <v>0.379</v>
      </c>
      <c r="E1013" s="225">
        <v>0.24</v>
      </c>
      <c r="F1013" s="225">
        <v>0.35</v>
      </c>
      <c r="G1013" s="225">
        <v>0.3</v>
      </c>
      <c r="H1013" s="226">
        <v>0.13999999999999999</v>
      </c>
      <c r="I1013" s="225">
        <v>0.24</v>
      </c>
      <c r="J1013" s="225">
        <v>0.36399999999999999</v>
      </c>
      <c r="K1013" s="225">
        <v>0.31630000000000003</v>
      </c>
      <c r="L1013" s="226">
        <v>0.47099999999999997</v>
      </c>
      <c r="M1013" s="225">
        <v>0.42160000000000003</v>
      </c>
      <c r="N1013" s="225">
        <v>0.40449999999999997</v>
      </c>
      <c r="O1013" s="225">
        <v>0.36</v>
      </c>
      <c r="P1013" s="225">
        <v>0.33</v>
      </c>
      <c r="Q1013" s="225">
        <v>0.36499999999999999</v>
      </c>
      <c r="R1013" s="225">
        <v>0.32300000000000001</v>
      </c>
      <c r="S1013" s="225">
        <v>0.43499999999999994</v>
      </c>
      <c r="T1013" s="225">
        <v>0.28699999999999998</v>
      </c>
      <c r="U1013" s="225">
        <v>0.27900000000000003</v>
      </c>
      <c r="V1013" s="225">
        <v>0.37</v>
      </c>
      <c r="W1013" s="225">
        <v>0.32800000000000001</v>
      </c>
      <c r="X1013" s="225">
        <v>0.28799999999999998</v>
      </c>
      <c r="Y1013" s="225">
        <v>0.316</v>
      </c>
      <c r="Z1013" s="203"/>
      <c r="AA1013" s="204"/>
      <c r="AB1013" s="204"/>
      <c r="AC1013" s="204"/>
      <c r="AD1013" s="204"/>
      <c r="AE1013" s="204"/>
      <c r="AF1013" s="204"/>
      <c r="AG1013" s="204"/>
      <c r="AH1013" s="204"/>
      <c r="AI1013" s="204"/>
      <c r="AJ1013" s="204"/>
      <c r="AK1013" s="204"/>
      <c r="AL1013" s="204"/>
      <c r="AM1013" s="204"/>
      <c r="AN1013" s="204"/>
      <c r="AO1013" s="204"/>
      <c r="AP1013" s="204"/>
      <c r="AQ1013" s="204"/>
      <c r="AR1013" s="204"/>
      <c r="AS1013" s="204"/>
      <c r="AT1013" s="204"/>
      <c r="AU1013" s="204"/>
      <c r="AV1013" s="204"/>
      <c r="AW1013" s="204"/>
      <c r="AX1013" s="204"/>
      <c r="AY1013" s="204"/>
      <c r="AZ1013" s="204"/>
      <c r="BA1013" s="204"/>
      <c r="BB1013" s="204"/>
      <c r="BC1013" s="204"/>
      <c r="BD1013" s="204"/>
      <c r="BE1013" s="204"/>
      <c r="BF1013" s="204"/>
      <c r="BG1013" s="204"/>
      <c r="BH1013" s="204"/>
      <c r="BI1013" s="204"/>
      <c r="BJ1013" s="204"/>
      <c r="BK1013" s="204"/>
      <c r="BL1013" s="204"/>
      <c r="BM1013" s="227">
        <v>1</v>
      </c>
    </row>
    <row r="1014" spans="1:65">
      <c r="A1014" s="30"/>
      <c r="B1014" s="19">
        <v>1</v>
      </c>
      <c r="C1014" s="9">
        <v>2</v>
      </c>
      <c r="D1014" s="24">
        <v>0.36899999999999999</v>
      </c>
      <c r="E1014" s="24">
        <v>0.245</v>
      </c>
      <c r="F1014" s="24">
        <v>0.35</v>
      </c>
      <c r="G1014" s="24">
        <v>0.31</v>
      </c>
      <c r="H1014" s="228">
        <v>0.14250000000000002</v>
      </c>
      <c r="I1014" s="24">
        <v>0.23500000000000001</v>
      </c>
      <c r="J1014" s="24">
        <v>0.372</v>
      </c>
      <c r="K1014" s="24">
        <v>0.30569999999999997</v>
      </c>
      <c r="L1014" s="228">
        <v>0.45599999999999996</v>
      </c>
      <c r="M1014" s="24">
        <v>0.41000000000000003</v>
      </c>
      <c r="N1014" s="24">
        <v>0.40749999999999997</v>
      </c>
      <c r="O1014" s="24">
        <v>0.34</v>
      </c>
      <c r="P1014" s="24">
        <v>0.34</v>
      </c>
      <c r="Q1014" s="24">
        <v>0.37</v>
      </c>
      <c r="R1014" s="24">
        <v>0.314</v>
      </c>
      <c r="S1014" s="24">
        <v>0.439</v>
      </c>
      <c r="T1014" s="24">
        <v>0.28799999999999998</v>
      </c>
      <c r="U1014" s="24">
        <v>0.27500000000000002</v>
      </c>
      <c r="V1014" s="24">
        <v>0.36</v>
      </c>
      <c r="W1014" s="24">
        <v>0.32900000000000001</v>
      </c>
      <c r="X1014" s="24">
        <v>0.29499999999999998</v>
      </c>
      <c r="Y1014" s="24">
        <v>0.309</v>
      </c>
      <c r="Z1014" s="203"/>
      <c r="AA1014" s="204"/>
      <c r="AB1014" s="204"/>
      <c r="AC1014" s="204"/>
      <c r="AD1014" s="204"/>
      <c r="AE1014" s="204"/>
      <c r="AF1014" s="204"/>
      <c r="AG1014" s="204"/>
      <c r="AH1014" s="204"/>
      <c r="AI1014" s="204"/>
      <c r="AJ1014" s="204"/>
      <c r="AK1014" s="204"/>
      <c r="AL1014" s="204"/>
      <c r="AM1014" s="204"/>
      <c r="AN1014" s="204"/>
      <c r="AO1014" s="204"/>
      <c r="AP1014" s="204"/>
      <c r="AQ1014" s="204"/>
      <c r="AR1014" s="204"/>
      <c r="AS1014" s="204"/>
      <c r="AT1014" s="204"/>
      <c r="AU1014" s="204"/>
      <c r="AV1014" s="204"/>
      <c r="AW1014" s="204"/>
      <c r="AX1014" s="204"/>
      <c r="AY1014" s="204"/>
      <c r="AZ1014" s="204"/>
      <c r="BA1014" s="204"/>
      <c r="BB1014" s="204"/>
      <c r="BC1014" s="204"/>
      <c r="BD1014" s="204"/>
      <c r="BE1014" s="204"/>
      <c r="BF1014" s="204"/>
      <c r="BG1014" s="204"/>
      <c r="BH1014" s="204"/>
      <c r="BI1014" s="204"/>
      <c r="BJ1014" s="204"/>
      <c r="BK1014" s="204"/>
      <c r="BL1014" s="204"/>
      <c r="BM1014" s="227">
        <v>25</v>
      </c>
    </row>
    <row r="1015" spans="1:65">
      <c r="A1015" s="30"/>
      <c r="B1015" s="19">
        <v>1</v>
      </c>
      <c r="C1015" s="9">
        <v>3</v>
      </c>
      <c r="D1015" s="24">
        <v>0.36</v>
      </c>
      <c r="E1015" s="24">
        <v>0.22499999999999998</v>
      </c>
      <c r="F1015" s="24">
        <v>0.34</v>
      </c>
      <c r="G1015" s="24">
        <v>0.31</v>
      </c>
      <c r="H1015" s="228">
        <v>0.15049999999999999</v>
      </c>
      <c r="I1015" s="24">
        <v>0.215</v>
      </c>
      <c r="J1015" s="24">
        <v>0.36599999999999999</v>
      </c>
      <c r="K1015" s="24">
        <v>0.29480000000000001</v>
      </c>
      <c r="L1015" s="228">
        <v>0.46300000000000002</v>
      </c>
      <c r="M1015" s="24">
        <v>0.4163</v>
      </c>
      <c r="N1015" s="24">
        <v>0.42180000000000006</v>
      </c>
      <c r="O1015" s="24">
        <v>0.32</v>
      </c>
      <c r="P1015" s="24">
        <v>0.34</v>
      </c>
      <c r="Q1015" s="24">
        <v>0.373</v>
      </c>
      <c r="R1015" s="24">
        <v>0.308</v>
      </c>
      <c r="S1015" s="24">
        <v>0.441</v>
      </c>
      <c r="T1015" s="24">
        <v>0.26700000000000002</v>
      </c>
      <c r="U1015" s="24">
        <v>0.30099999999999999</v>
      </c>
      <c r="V1015" s="24">
        <v>0.34</v>
      </c>
      <c r="W1015" s="24">
        <v>0.33400000000000002</v>
      </c>
      <c r="X1015" s="24">
        <v>0.28599999999999998</v>
      </c>
      <c r="Y1015" s="24">
        <v>0.309</v>
      </c>
      <c r="Z1015" s="203"/>
      <c r="AA1015" s="204"/>
      <c r="AB1015" s="204"/>
      <c r="AC1015" s="204"/>
      <c r="AD1015" s="204"/>
      <c r="AE1015" s="204"/>
      <c r="AF1015" s="204"/>
      <c r="AG1015" s="204"/>
      <c r="AH1015" s="204"/>
      <c r="AI1015" s="204"/>
      <c r="AJ1015" s="204"/>
      <c r="AK1015" s="204"/>
      <c r="AL1015" s="204"/>
      <c r="AM1015" s="204"/>
      <c r="AN1015" s="204"/>
      <c r="AO1015" s="204"/>
      <c r="AP1015" s="204"/>
      <c r="AQ1015" s="204"/>
      <c r="AR1015" s="204"/>
      <c r="AS1015" s="204"/>
      <c r="AT1015" s="204"/>
      <c r="AU1015" s="204"/>
      <c r="AV1015" s="204"/>
      <c r="AW1015" s="204"/>
      <c r="AX1015" s="204"/>
      <c r="AY1015" s="204"/>
      <c r="AZ1015" s="204"/>
      <c r="BA1015" s="204"/>
      <c r="BB1015" s="204"/>
      <c r="BC1015" s="204"/>
      <c r="BD1015" s="204"/>
      <c r="BE1015" s="204"/>
      <c r="BF1015" s="204"/>
      <c r="BG1015" s="204"/>
      <c r="BH1015" s="204"/>
      <c r="BI1015" s="204"/>
      <c r="BJ1015" s="204"/>
      <c r="BK1015" s="204"/>
      <c r="BL1015" s="204"/>
      <c r="BM1015" s="227">
        <v>16</v>
      </c>
    </row>
    <row r="1016" spans="1:65">
      <c r="A1016" s="30"/>
      <c r="B1016" s="19">
        <v>1</v>
      </c>
      <c r="C1016" s="9">
        <v>4</v>
      </c>
      <c r="D1016" s="24">
        <v>0.36799999999999999</v>
      </c>
      <c r="E1016" s="24">
        <v>0.23500000000000001</v>
      </c>
      <c r="F1016" s="24">
        <v>0.35</v>
      </c>
      <c r="G1016" s="24">
        <v>0.3</v>
      </c>
      <c r="H1016" s="228">
        <v>0.14549999999999999</v>
      </c>
      <c r="I1016" s="24">
        <v>0.23500000000000001</v>
      </c>
      <c r="J1016" s="24">
        <v>0.371</v>
      </c>
      <c r="K1016" s="24">
        <v>0.29339999999999999</v>
      </c>
      <c r="L1016" s="228">
        <v>0.47599999999999992</v>
      </c>
      <c r="M1016" s="24">
        <v>0.41720000000000002</v>
      </c>
      <c r="N1016" s="24">
        <v>0.38690000000000002</v>
      </c>
      <c r="O1016" s="24">
        <v>0.35</v>
      </c>
      <c r="P1016" s="24">
        <v>0.33</v>
      </c>
      <c r="Q1016" s="24">
        <v>0.32500000000000001</v>
      </c>
      <c r="R1016" s="24">
        <v>0.317</v>
      </c>
      <c r="S1016" s="24">
        <v>0.437</v>
      </c>
      <c r="T1016" s="24">
        <v>0.25800000000000001</v>
      </c>
      <c r="U1016" s="24">
        <v>0.30299999999999999</v>
      </c>
      <c r="V1016" s="24">
        <v>0.37</v>
      </c>
      <c r="W1016" s="24">
        <v>0.32700000000000001</v>
      </c>
      <c r="X1016" s="24">
        <v>0.29199999999999998</v>
      </c>
      <c r="Y1016" s="24">
        <v>0.29599999999999999</v>
      </c>
      <c r="Z1016" s="203"/>
      <c r="AA1016" s="204"/>
      <c r="AB1016" s="204"/>
      <c r="AC1016" s="204"/>
      <c r="AD1016" s="204"/>
      <c r="AE1016" s="204"/>
      <c r="AF1016" s="204"/>
      <c r="AG1016" s="204"/>
      <c r="AH1016" s="204"/>
      <c r="AI1016" s="204"/>
      <c r="AJ1016" s="204"/>
      <c r="AK1016" s="204"/>
      <c r="AL1016" s="204"/>
      <c r="AM1016" s="204"/>
      <c r="AN1016" s="204"/>
      <c r="AO1016" s="204"/>
      <c r="AP1016" s="204"/>
      <c r="AQ1016" s="204"/>
      <c r="AR1016" s="204"/>
      <c r="AS1016" s="204"/>
      <c r="AT1016" s="204"/>
      <c r="AU1016" s="204"/>
      <c r="AV1016" s="204"/>
      <c r="AW1016" s="204"/>
      <c r="AX1016" s="204"/>
      <c r="AY1016" s="204"/>
      <c r="AZ1016" s="204"/>
      <c r="BA1016" s="204"/>
      <c r="BB1016" s="204"/>
      <c r="BC1016" s="204"/>
      <c r="BD1016" s="204"/>
      <c r="BE1016" s="204"/>
      <c r="BF1016" s="204"/>
      <c r="BG1016" s="204"/>
      <c r="BH1016" s="204"/>
      <c r="BI1016" s="204"/>
      <c r="BJ1016" s="204"/>
      <c r="BK1016" s="204"/>
      <c r="BL1016" s="204"/>
      <c r="BM1016" s="227">
        <v>0.32994099999999998</v>
      </c>
    </row>
    <row r="1017" spans="1:65">
      <c r="A1017" s="30"/>
      <c r="B1017" s="19">
        <v>1</v>
      </c>
      <c r="C1017" s="9">
        <v>5</v>
      </c>
      <c r="D1017" s="24">
        <v>0.35699999999999998</v>
      </c>
      <c r="E1017" s="24">
        <v>0.24</v>
      </c>
      <c r="F1017" s="24">
        <v>0.37</v>
      </c>
      <c r="G1017" s="24">
        <v>0.31</v>
      </c>
      <c r="H1017" s="228">
        <v>0.13649999999999998</v>
      </c>
      <c r="I1017" s="24">
        <v>0.22</v>
      </c>
      <c r="J1017" s="24">
        <v>0.36599999999999999</v>
      </c>
      <c r="K1017" s="24">
        <v>0.28670000000000001</v>
      </c>
      <c r="L1017" s="228">
        <v>0.45799999999999996</v>
      </c>
      <c r="M1017" s="24">
        <v>0.41549999999999998</v>
      </c>
      <c r="N1017" s="24">
        <v>0.39370000000000005</v>
      </c>
      <c r="O1017" s="24">
        <v>0.33</v>
      </c>
      <c r="P1017" s="24">
        <v>0.33</v>
      </c>
      <c r="Q1017" s="24">
        <v>0.36399999999999999</v>
      </c>
      <c r="R1017" s="24">
        <v>0.314</v>
      </c>
      <c r="S1017" s="24">
        <v>0.441</v>
      </c>
      <c r="T1017" s="24">
        <v>0.27200000000000002</v>
      </c>
      <c r="U1017" s="24">
        <v>0.29599999999999999</v>
      </c>
      <c r="V1017" s="24">
        <v>0.34</v>
      </c>
      <c r="W1017" s="24">
        <v>0.29899999999999999</v>
      </c>
      <c r="X1017" s="24">
        <v>0.28899999999999998</v>
      </c>
      <c r="Y1017" s="24">
        <v>0.32900000000000001</v>
      </c>
      <c r="Z1017" s="203"/>
      <c r="AA1017" s="204"/>
      <c r="AB1017" s="204"/>
      <c r="AC1017" s="204"/>
      <c r="AD1017" s="204"/>
      <c r="AE1017" s="204"/>
      <c r="AF1017" s="204"/>
      <c r="AG1017" s="204"/>
      <c r="AH1017" s="204"/>
      <c r="AI1017" s="204"/>
      <c r="AJ1017" s="204"/>
      <c r="AK1017" s="204"/>
      <c r="AL1017" s="204"/>
      <c r="AM1017" s="204"/>
      <c r="AN1017" s="204"/>
      <c r="AO1017" s="204"/>
      <c r="AP1017" s="204"/>
      <c r="AQ1017" s="204"/>
      <c r="AR1017" s="204"/>
      <c r="AS1017" s="204"/>
      <c r="AT1017" s="204"/>
      <c r="AU1017" s="204"/>
      <c r="AV1017" s="204"/>
      <c r="AW1017" s="204"/>
      <c r="AX1017" s="204"/>
      <c r="AY1017" s="204"/>
      <c r="AZ1017" s="204"/>
      <c r="BA1017" s="204"/>
      <c r="BB1017" s="204"/>
      <c r="BC1017" s="204"/>
      <c r="BD1017" s="204"/>
      <c r="BE1017" s="204"/>
      <c r="BF1017" s="204"/>
      <c r="BG1017" s="204"/>
      <c r="BH1017" s="204"/>
      <c r="BI1017" s="204"/>
      <c r="BJ1017" s="204"/>
      <c r="BK1017" s="204"/>
      <c r="BL1017" s="204"/>
      <c r="BM1017" s="227">
        <v>65</v>
      </c>
    </row>
    <row r="1018" spans="1:65">
      <c r="A1018" s="30"/>
      <c r="B1018" s="19">
        <v>1</v>
      </c>
      <c r="C1018" s="9">
        <v>6</v>
      </c>
      <c r="D1018" s="24">
        <v>0.373</v>
      </c>
      <c r="E1018" s="24">
        <v>0.23500000000000001</v>
      </c>
      <c r="F1018" s="24">
        <v>0.35</v>
      </c>
      <c r="G1018" s="24">
        <v>0.3</v>
      </c>
      <c r="H1018" s="228">
        <v>0.13350000000000001</v>
      </c>
      <c r="I1018" s="24">
        <v>0.24</v>
      </c>
      <c r="J1018" s="231">
        <v>0.34200000000000003</v>
      </c>
      <c r="K1018" s="24">
        <v>0.29949999999999999</v>
      </c>
      <c r="L1018" s="228">
        <v>0.47699999999999998</v>
      </c>
      <c r="M1018" s="231">
        <v>0.43779999999999997</v>
      </c>
      <c r="N1018" s="24">
        <v>0.3906</v>
      </c>
      <c r="O1018" s="24">
        <v>0.34</v>
      </c>
      <c r="P1018" s="24">
        <v>0.32</v>
      </c>
      <c r="Q1018" s="24">
        <v>0.33899999999999997</v>
      </c>
      <c r="R1018" s="24">
        <v>0.32</v>
      </c>
      <c r="S1018" s="24">
        <v>0.436</v>
      </c>
      <c r="T1018" s="24">
        <v>0.26500000000000001</v>
      </c>
      <c r="U1018" s="24">
        <v>0.27500000000000002</v>
      </c>
      <c r="V1018" s="24">
        <v>0.35</v>
      </c>
      <c r="W1018" s="24">
        <v>0.30499999999999999</v>
      </c>
      <c r="X1018" s="24">
        <v>0.29499999999999998</v>
      </c>
      <c r="Y1018" s="24">
        <v>0.32400000000000001</v>
      </c>
      <c r="Z1018" s="203"/>
      <c r="AA1018" s="204"/>
      <c r="AB1018" s="204"/>
      <c r="AC1018" s="204"/>
      <c r="AD1018" s="204"/>
      <c r="AE1018" s="204"/>
      <c r="AF1018" s="204"/>
      <c r="AG1018" s="204"/>
      <c r="AH1018" s="204"/>
      <c r="AI1018" s="204"/>
      <c r="AJ1018" s="204"/>
      <c r="AK1018" s="204"/>
      <c r="AL1018" s="204"/>
      <c r="AM1018" s="204"/>
      <c r="AN1018" s="204"/>
      <c r="AO1018" s="204"/>
      <c r="AP1018" s="204"/>
      <c r="AQ1018" s="204"/>
      <c r="AR1018" s="204"/>
      <c r="AS1018" s="204"/>
      <c r="AT1018" s="204"/>
      <c r="AU1018" s="204"/>
      <c r="AV1018" s="204"/>
      <c r="AW1018" s="204"/>
      <c r="AX1018" s="204"/>
      <c r="AY1018" s="204"/>
      <c r="AZ1018" s="204"/>
      <c r="BA1018" s="204"/>
      <c r="BB1018" s="204"/>
      <c r="BC1018" s="204"/>
      <c r="BD1018" s="204"/>
      <c r="BE1018" s="204"/>
      <c r="BF1018" s="204"/>
      <c r="BG1018" s="204"/>
      <c r="BH1018" s="204"/>
      <c r="BI1018" s="204"/>
      <c r="BJ1018" s="204"/>
      <c r="BK1018" s="204"/>
      <c r="BL1018" s="204"/>
      <c r="BM1018" s="56"/>
    </row>
    <row r="1019" spans="1:65">
      <c r="A1019" s="30"/>
      <c r="B1019" s="20" t="s">
        <v>272</v>
      </c>
      <c r="C1019" s="12"/>
      <c r="D1019" s="229">
        <v>0.36766666666666664</v>
      </c>
      <c r="E1019" s="229">
        <v>0.23666666666666669</v>
      </c>
      <c r="F1019" s="229">
        <v>0.35166666666666674</v>
      </c>
      <c r="G1019" s="229">
        <v>0.30499999999999999</v>
      </c>
      <c r="H1019" s="229">
        <v>0.14141666666666663</v>
      </c>
      <c r="I1019" s="229">
        <v>0.23083333333333333</v>
      </c>
      <c r="J1019" s="229">
        <v>0.36349999999999999</v>
      </c>
      <c r="K1019" s="229">
        <v>0.29939999999999994</v>
      </c>
      <c r="L1019" s="229">
        <v>0.46683333333333327</v>
      </c>
      <c r="M1019" s="229">
        <v>0.41973333333333329</v>
      </c>
      <c r="N1019" s="229">
        <v>0.40083333333333337</v>
      </c>
      <c r="O1019" s="229">
        <v>0.34</v>
      </c>
      <c r="P1019" s="229">
        <v>0.33166666666666672</v>
      </c>
      <c r="Q1019" s="229">
        <v>0.35600000000000004</v>
      </c>
      <c r="R1019" s="229">
        <v>0.316</v>
      </c>
      <c r="S1019" s="229">
        <v>0.43816666666666665</v>
      </c>
      <c r="T1019" s="229">
        <v>0.27283333333333332</v>
      </c>
      <c r="U1019" s="229">
        <v>0.28816666666666668</v>
      </c>
      <c r="V1019" s="229">
        <v>0.35499999999999998</v>
      </c>
      <c r="W1019" s="229">
        <v>0.3203333333333333</v>
      </c>
      <c r="X1019" s="229">
        <v>0.29083333333333333</v>
      </c>
      <c r="Y1019" s="229">
        <v>0.31383333333333335</v>
      </c>
      <c r="Z1019" s="203"/>
      <c r="AA1019" s="204"/>
      <c r="AB1019" s="204"/>
      <c r="AC1019" s="204"/>
      <c r="AD1019" s="204"/>
      <c r="AE1019" s="204"/>
      <c r="AF1019" s="204"/>
      <c r="AG1019" s="204"/>
      <c r="AH1019" s="204"/>
      <c r="AI1019" s="204"/>
      <c r="AJ1019" s="204"/>
      <c r="AK1019" s="204"/>
      <c r="AL1019" s="204"/>
      <c r="AM1019" s="204"/>
      <c r="AN1019" s="204"/>
      <c r="AO1019" s="204"/>
      <c r="AP1019" s="204"/>
      <c r="AQ1019" s="204"/>
      <c r="AR1019" s="204"/>
      <c r="AS1019" s="204"/>
      <c r="AT1019" s="204"/>
      <c r="AU1019" s="204"/>
      <c r="AV1019" s="204"/>
      <c r="AW1019" s="204"/>
      <c r="AX1019" s="204"/>
      <c r="AY1019" s="204"/>
      <c r="AZ1019" s="204"/>
      <c r="BA1019" s="204"/>
      <c r="BB1019" s="204"/>
      <c r="BC1019" s="204"/>
      <c r="BD1019" s="204"/>
      <c r="BE1019" s="204"/>
      <c r="BF1019" s="204"/>
      <c r="BG1019" s="204"/>
      <c r="BH1019" s="204"/>
      <c r="BI1019" s="204"/>
      <c r="BJ1019" s="204"/>
      <c r="BK1019" s="204"/>
      <c r="BL1019" s="204"/>
      <c r="BM1019" s="56"/>
    </row>
    <row r="1020" spans="1:65">
      <c r="A1020" s="30"/>
      <c r="B1020" s="3" t="s">
        <v>273</v>
      </c>
      <c r="C1020" s="29"/>
      <c r="D1020" s="24">
        <v>0.36849999999999999</v>
      </c>
      <c r="E1020" s="24">
        <v>0.23749999999999999</v>
      </c>
      <c r="F1020" s="24">
        <v>0.35</v>
      </c>
      <c r="G1020" s="24">
        <v>0.30499999999999999</v>
      </c>
      <c r="H1020" s="24">
        <v>0.14124999999999999</v>
      </c>
      <c r="I1020" s="24">
        <v>0.23500000000000001</v>
      </c>
      <c r="J1020" s="24">
        <v>0.36599999999999999</v>
      </c>
      <c r="K1020" s="24">
        <v>0.29715000000000003</v>
      </c>
      <c r="L1020" s="24">
        <v>0.46699999999999997</v>
      </c>
      <c r="M1020" s="24">
        <v>0.41675000000000001</v>
      </c>
      <c r="N1020" s="24">
        <v>0.39910000000000001</v>
      </c>
      <c r="O1020" s="24">
        <v>0.34</v>
      </c>
      <c r="P1020" s="24">
        <v>0.33</v>
      </c>
      <c r="Q1020" s="24">
        <v>0.36449999999999999</v>
      </c>
      <c r="R1020" s="24">
        <v>0.3155</v>
      </c>
      <c r="S1020" s="24">
        <v>0.438</v>
      </c>
      <c r="T1020" s="24">
        <v>0.26950000000000002</v>
      </c>
      <c r="U1020" s="24">
        <v>0.28749999999999998</v>
      </c>
      <c r="V1020" s="24">
        <v>0.35499999999999998</v>
      </c>
      <c r="W1020" s="24">
        <v>0.32750000000000001</v>
      </c>
      <c r="X1020" s="24">
        <v>0.29049999999999998</v>
      </c>
      <c r="Y1020" s="24">
        <v>0.3125</v>
      </c>
      <c r="Z1020" s="203"/>
      <c r="AA1020" s="204"/>
      <c r="AB1020" s="204"/>
      <c r="AC1020" s="204"/>
      <c r="AD1020" s="204"/>
      <c r="AE1020" s="204"/>
      <c r="AF1020" s="204"/>
      <c r="AG1020" s="204"/>
      <c r="AH1020" s="204"/>
      <c r="AI1020" s="204"/>
      <c r="AJ1020" s="204"/>
      <c r="AK1020" s="204"/>
      <c r="AL1020" s="204"/>
      <c r="AM1020" s="204"/>
      <c r="AN1020" s="204"/>
      <c r="AO1020" s="204"/>
      <c r="AP1020" s="204"/>
      <c r="AQ1020" s="204"/>
      <c r="AR1020" s="204"/>
      <c r="AS1020" s="204"/>
      <c r="AT1020" s="204"/>
      <c r="AU1020" s="204"/>
      <c r="AV1020" s="204"/>
      <c r="AW1020" s="204"/>
      <c r="AX1020" s="204"/>
      <c r="AY1020" s="204"/>
      <c r="AZ1020" s="204"/>
      <c r="BA1020" s="204"/>
      <c r="BB1020" s="204"/>
      <c r="BC1020" s="204"/>
      <c r="BD1020" s="204"/>
      <c r="BE1020" s="204"/>
      <c r="BF1020" s="204"/>
      <c r="BG1020" s="204"/>
      <c r="BH1020" s="204"/>
      <c r="BI1020" s="204"/>
      <c r="BJ1020" s="204"/>
      <c r="BK1020" s="204"/>
      <c r="BL1020" s="204"/>
      <c r="BM1020" s="56"/>
    </row>
    <row r="1021" spans="1:65">
      <c r="A1021" s="30"/>
      <c r="B1021" s="3" t="s">
        <v>274</v>
      </c>
      <c r="C1021" s="29"/>
      <c r="D1021" s="24">
        <v>8.1404340588611609E-3</v>
      </c>
      <c r="E1021" s="24">
        <v>6.8313005106397356E-3</v>
      </c>
      <c r="F1021" s="24">
        <v>9.8319208025017465E-3</v>
      </c>
      <c r="G1021" s="24">
        <v>5.4772255750516656E-3</v>
      </c>
      <c r="H1021" s="24">
        <v>6.1515580682187064E-3</v>
      </c>
      <c r="I1021" s="24">
        <v>1.0684880283216404E-2</v>
      </c>
      <c r="J1021" s="24">
        <v>1.0986355173577801E-2</v>
      </c>
      <c r="K1021" s="24">
        <v>1.0428422699526523E-2</v>
      </c>
      <c r="L1021" s="24">
        <v>9.1086039910991037E-3</v>
      </c>
      <c r="M1021" s="24">
        <v>9.5995138765807477E-3</v>
      </c>
      <c r="N1021" s="24">
        <v>1.3017168150817857E-2</v>
      </c>
      <c r="O1021" s="24">
        <v>1.414213562373094E-2</v>
      </c>
      <c r="P1021" s="24">
        <v>7.5277265270908156E-3</v>
      </c>
      <c r="Q1021" s="24">
        <v>1.9390719429665314E-2</v>
      </c>
      <c r="R1021" s="24">
        <v>5.2535702146254831E-3</v>
      </c>
      <c r="S1021" s="24">
        <v>2.5625508125043587E-3</v>
      </c>
      <c r="T1021" s="24">
        <v>1.2221565638929665E-2</v>
      </c>
      <c r="U1021" s="24">
        <v>1.3242608000944006E-2</v>
      </c>
      <c r="V1021" s="24">
        <v>1.378404875209021E-2</v>
      </c>
      <c r="W1021" s="24">
        <v>1.4528133626404564E-2</v>
      </c>
      <c r="X1021" s="24">
        <v>3.7638632635454087E-3</v>
      </c>
      <c r="Y1021" s="24">
        <v>1.1856081421222905E-2</v>
      </c>
      <c r="Z1021" s="203"/>
      <c r="AA1021" s="204"/>
      <c r="AB1021" s="204"/>
      <c r="AC1021" s="204"/>
      <c r="AD1021" s="204"/>
      <c r="AE1021" s="204"/>
      <c r="AF1021" s="204"/>
      <c r="AG1021" s="204"/>
      <c r="AH1021" s="204"/>
      <c r="AI1021" s="204"/>
      <c r="AJ1021" s="204"/>
      <c r="AK1021" s="204"/>
      <c r="AL1021" s="204"/>
      <c r="AM1021" s="204"/>
      <c r="AN1021" s="204"/>
      <c r="AO1021" s="204"/>
      <c r="AP1021" s="204"/>
      <c r="AQ1021" s="204"/>
      <c r="AR1021" s="204"/>
      <c r="AS1021" s="204"/>
      <c r="AT1021" s="204"/>
      <c r="AU1021" s="204"/>
      <c r="AV1021" s="204"/>
      <c r="AW1021" s="204"/>
      <c r="AX1021" s="204"/>
      <c r="AY1021" s="204"/>
      <c r="AZ1021" s="204"/>
      <c r="BA1021" s="204"/>
      <c r="BB1021" s="204"/>
      <c r="BC1021" s="204"/>
      <c r="BD1021" s="204"/>
      <c r="BE1021" s="204"/>
      <c r="BF1021" s="204"/>
      <c r="BG1021" s="204"/>
      <c r="BH1021" s="204"/>
      <c r="BI1021" s="204"/>
      <c r="BJ1021" s="204"/>
      <c r="BK1021" s="204"/>
      <c r="BL1021" s="204"/>
      <c r="BM1021" s="56"/>
    </row>
    <row r="1022" spans="1:65">
      <c r="A1022" s="30"/>
      <c r="B1022" s="3" t="s">
        <v>87</v>
      </c>
      <c r="C1022" s="29"/>
      <c r="D1022" s="13">
        <v>2.2140799797446497E-2</v>
      </c>
      <c r="E1022" s="13">
        <v>2.8864650044956627E-2</v>
      </c>
      <c r="F1022" s="13">
        <v>2.7958068632706383E-2</v>
      </c>
      <c r="G1022" s="13">
        <v>1.7958116639513657E-2</v>
      </c>
      <c r="H1022" s="13">
        <v>4.349952670514113E-2</v>
      </c>
      <c r="I1022" s="13">
        <v>4.628829003559453E-2</v>
      </c>
      <c r="J1022" s="13">
        <v>3.022381065633508E-2</v>
      </c>
      <c r="K1022" s="13">
        <v>3.4831071140703156E-2</v>
      </c>
      <c r="L1022" s="13">
        <v>1.9511468742090192E-2</v>
      </c>
      <c r="M1022" s="13">
        <v>2.2870506376860108E-2</v>
      </c>
      <c r="N1022" s="13">
        <v>3.2475263577923963E-2</v>
      </c>
      <c r="O1022" s="13">
        <v>4.1594516540385117E-2</v>
      </c>
      <c r="P1022" s="13">
        <v>2.2696662895751198E-2</v>
      </c>
      <c r="Q1022" s="13">
        <v>5.4468313004677846E-2</v>
      </c>
      <c r="R1022" s="13">
        <v>1.6625222198181907E-2</v>
      </c>
      <c r="S1022" s="13">
        <v>5.8483472327980806E-3</v>
      </c>
      <c r="T1022" s="13">
        <v>4.4794987069992666E-2</v>
      </c>
      <c r="U1022" s="13">
        <v>4.5954683635433216E-2</v>
      </c>
      <c r="V1022" s="13">
        <v>3.8828306343916083E-2</v>
      </c>
      <c r="W1022" s="13">
        <v>4.5353174692209883E-2</v>
      </c>
      <c r="X1022" s="13">
        <v>1.2941650189840948E-2</v>
      </c>
      <c r="Y1022" s="13">
        <v>3.7778273248718762E-2</v>
      </c>
      <c r="Z1022" s="153"/>
      <c r="AA1022" s="3"/>
      <c r="AB1022" s="3"/>
      <c r="AC1022" s="3"/>
      <c r="AD1022" s="3"/>
      <c r="AE1022" s="3"/>
      <c r="AF1022" s="3"/>
      <c r="AG1022" s="3"/>
      <c r="AH1022" s="3"/>
      <c r="AI1022" s="3"/>
      <c r="AJ1022" s="3"/>
      <c r="AK1022" s="3"/>
      <c r="AL1022" s="3"/>
      <c r="AM1022" s="3"/>
      <c r="AN1022" s="3"/>
      <c r="AO1022" s="3"/>
      <c r="AP1022" s="3"/>
      <c r="AQ1022" s="3"/>
      <c r="AR1022" s="3"/>
      <c r="AS1022" s="3"/>
      <c r="AT1022" s="3"/>
      <c r="AU1022" s="3"/>
      <c r="AV1022" s="3"/>
      <c r="AW1022" s="3"/>
      <c r="AX1022" s="3"/>
      <c r="AY1022" s="3"/>
      <c r="AZ1022" s="3"/>
      <c r="BA1022" s="3"/>
      <c r="BB1022" s="3"/>
      <c r="BC1022" s="3"/>
      <c r="BD1022" s="3"/>
      <c r="BE1022" s="3"/>
      <c r="BF1022" s="3"/>
      <c r="BG1022" s="3"/>
      <c r="BH1022" s="3"/>
      <c r="BI1022" s="3"/>
      <c r="BJ1022" s="3"/>
      <c r="BK1022" s="3"/>
      <c r="BL1022" s="3"/>
      <c r="BM1022" s="55"/>
    </row>
    <row r="1023" spans="1:65">
      <c r="A1023" s="30"/>
      <c r="B1023" s="3" t="s">
        <v>275</v>
      </c>
      <c r="C1023" s="29"/>
      <c r="D1023" s="13">
        <v>0.11434064474153449</v>
      </c>
      <c r="E1023" s="13">
        <v>-0.28270003828967394</v>
      </c>
      <c r="F1023" s="13">
        <v>6.5847126203371964E-2</v>
      </c>
      <c r="G1023" s="13">
        <v>-7.5592302866270056E-2</v>
      </c>
      <c r="H1023" s="13">
        <v>-0.57138801583717502</v>
      </c>
      <c r="I1023" s="13">
        <v>-0.3003799669233792</v>
      </c>
      <c r="J1023" s="13">
        <v>0.10171212428888809</v>
      </c>
      <c r="K1023" s="13">
        <v>-9.2565034354627151E-2</v>
      </c>
      <c r="L1023" s="13">
        <v>0.41489943151452313</v>
      </c>
      <c r="M1023" s="13">
        <v>0.27214663631780622</v>
      </c>
      <c r="N1023" s="13">
        <v>0.21486366754460162</v>
      </c>
      <c r="O1023" s="13">
        <v>3.0487268935961431E-2</v>
      </c>
      <c r="P1023" s="13">
        <v>5.2302280306684157E-3</v>
      </c>
      <c r="Q1023" s="13">
        <v>7.8980787474124403E-2</v>
      </c>
      <c r="R1023" s="13">
        <v>-4.2253008871283027E-2</v>
      </c>
      <c r="S1023" s="13">
        <v>0.3280152108003147</v>
      </c>
      <c r="T1023" s="13">
        <v>-0.17308448076070171</v>
      </c>
      <c r="U1023" s="13">
        <v>-0.12661152549496213</v>
      </c>
      <c r="V1023" s="13">
        <v>7.5949942565489037E-2</v>
      </c>
      <c r="W1023" s="13">
        <v>-2.9119347600530698E-2</v>
      </c>
      <c r="X1023" s="13">
        <v>-0.11852927240526834</v>
      </c>
      <c r="Y1023" s="13">
        <v>-4.8819839506659135E-2</v>
      </c>
      <c r="Z1023" s="153"/>
      <c r="AA1023" s="3"/>
      <c r="AB1023" s="3"/>
      <c r="AC1023" s="3"/>
      <c r="AD1023" s="3"/>
      <c r="AE1023" s="3"/>
      <c r="AF1023" s="3"/>
      <c r="AG1023" s="3"/>
      <c r="AH1023" s="3"/>
      <c r="AI1023" s="3"/>
      <c r="AJ1023" s="3"/>
      <c r="AK1023" s="3"/>
      <c r="AL1023" s="3"/>
      <c r="AM1023" s="3"/>
      <c r="AN1023" s="3"/>
      <c r="AO1023" s="3"/>
      <c r="AP1023" s="3"/>
      <c r="AQ1023" s="3"/>
      <c r="AR1023" s="3"/>
      <c r="AS1023" s="3"/>
      <c r="AT1023" s="3"/>
      <c r="AU1023" s="3"/>
      <c r="AV1023" s="3"/>
      <c r="AW1023" s="3"/>
      <c r="AX1023" s="3"/>
      <c r="AY1023" s="3"/>
      <c r="AZ1023" s="3"/>
      <c r="BA1023" s="3"/>
      <c r="BB1023" s="3"/>
      <c r="BC1023" s="3"/>
      <c r="BD1023" s="3"/>
      <c r="BE1023" s="3"/>
      <c r="BF1023" s="3"/>
      <c r="BG1023" s="3"/>
      <c r="BH1023" s="3"/>
      <c r="BI1023" s="3"/>
      <c r="BJ1023" s="3"/>
      <c r="BK1023" s="3"/>
      <c r="BL1023" s="3"/>
      <c r="BM1023" s="55"/>
    </row>
    <row r="1024" spans="1:65">
      <c r="A1024" s="30"/>
      <c r="B1024" s="46" t="s">
        <v>276</v>
      </c>
      <c r="C1024" s="47"/>
      <c r="D1024" s="45">
        <v>0.77</v>
      </c>
      <c r="E1024" s="45">
        <v>1.66</v>
      </c>
      <c r="F1024" s="45">
        <v>0.48</v>
      </c>
      <c r="G1024" s="45">
        <v>0.39</v>
      </c>
      <c r="H1024" s="45">
        <v>3.43</v>
      </c>
      <c r="I1024" s="45">
        <v>1.77</v>
      </c>
      <c r="J1024" s="45">
        <v>0.7</v>
      </c>
      <c r="K1024" s="45">
        <v>0.49</v>
      </c>
      <c r="L1024" s="45">
        <v>2.61</v>
      </c>
      <c r="M1024" s="45">
        <v>1.74</v>
      </c>
      <c r="N1024" s="45">
        <v>1.39</v>
      </c>
      <c r="O1024" s="45">
        <v>0.26</v>
      </c>
      <c r="P1024" s="45">
        <v>0.11</v>
      </c>
      <c r="Q1024" s="45">
        <v>0.56000000000000005</v>
      </c>
      <c r="R1024" s="45">
        <v>0.19</v>
      </c>
      <c r="S1024" s="45">
        <v>2.08</v>
      </c>
      <c r="T1024" s="45">
        <v>0.99</v>
      </c>
      <c r="U1024" s="45">
        <v>0.7</v>
      </c>
      <c r="V1024" s="45">
        <v>0.54</v>
      </c>
      <c r="W1024" s="45">
        <v>0.11</v>
      </c>
      <c r="X1024" s="45">
        <v>0.65</v>
      </c>
      <c r="Y1024" s="45">
        <v>0.23</v>
      </c>
      <c r="Z1024" s="153"/>
      <c r="AA1024" s="3"/>
      <c r="AB1024" s="3"/>
      <c r="AC1024" s="3"/>
      <c r="AD1024" s="3"/>
      <c r="AE1024" s="3"/>
      <c r="AF1024" s="3"/>
      <c r="AG1024" s="3"/>
      <c r="AH1024" s="3"/>
      <c r="AI1024" s="3"/>
      <c r="AJ1024" s="3"/>
      <c r="AK1024" s="3"/>
      <c r="AL1024" s="3"/>
      <c r="AM1024" s="3"/>
      <c r="AN1024" s="3"/>
      <c r="AO1024" s="3"/>
      <c r="AP1024" s="3"/>
      <c r="AQ1024" s="3"/>
      <c r="AR1024" s="3"/>
      <c r="AS1024" s="3"/>
      <c r="AT1024" s="3"/>
      <c r="AU1024" s="3"/>
      <c r="AV1024" s="3"/>
      <c r="AW1024" s="3"/>
      <c r="AX1024" s="3"/>
      <c r="AY1024" s="3"/>
      <c r="AZ1024" s="3"/>
      <c r="BA1024" s="3"/>
      <c r="BB1024" s="3"/>
      <c r="BC1024" s="3"/>
      <c r="BD1024" s="3"/>
      <c r="BE1024" s="3"/>
      <c r="BF1024" s="3"/>
      <c r="BG1024" s="3"/>
      <c r="BH1024" s="3"/>
      <c r="BI1024" s="3"/>
      <c r="BJ1024" s="3"/>
      <c r="BK1024" s="3"/>
      <c r="BL1024" s="3"/>
      <c r="BM1024" s="55"/>
    </row>
    <row r="1025" spans="1:65">
      <c r="B1025" s="31"/>
      <c r="C1025" s="20"/>
      <c r="D1025" s="20"/>
      <c r="E1025" s="20"/>
      <c r="F1025" s="20"/>
      <c r="G1025" s="20"/>
      <c r="H1025" s="20"/>
      <c r="I1025" s="20"/>
      <c r="J1025" s="20"/>
      <c r="K1025" s="20"/>
      <c r="L1025" s="20"/>
      <c r="M1025" s="20"/>
      <c r="N1025" s="20"/>
      <c r="O1025" s="20"/>
      <c r="P1025" s="20"/>
      <c r="Q1025" s="20"/>
      <c r="R1025" s="20"/>
      <c r="S1025" s="20"/>
      <c r="T1025" s="20"/>
      <c r="U1025" s="20"/>
      <c r="V1025" s="20"/>
      <c r="W1025" s="20"/>
      <c r="X1025" s="20"/>
      <c r="Y1025" s="20"/>
      <c r="BM1025" s="55"/>
    </row>
    <row r="1026" spans="1:65" ht="15">
      <c r="B1026" s="8" t="s">
        <v>538</v>
      </c>
      <c r="BM1026" s="28" t="s">
        <v>67</v>
      </c>
    </row>
    <row r="1027" spans="1:65" ht="15">
      <c r="A1027" s="25" t="s">
        <v>64</v>
      </c>
      <c r="B1027" s="18" t="s">
        <v>111</v>
      </c>
      <c r="C1027" s="15" t="s">
        <v>112</v>
      </c>
      <c r="D1027" s="16" t="s">
        <v>230</v>
      </c>
      <c r="E1027" s="17" t="s">
        <v>230</v>
      </c>
      <c r="F1027" s="17" t="s">
        <v>230</v>
      </c>
      <c r="G1027" s="17" t="s">
        <v>230</v>
      </c>
      <c r="H1027" s="17" t="s">
        <v>230</v>
      </c>
      <c r="I1027" s="17" t="s">
        <v>230</v>
      </c>
      <c r="J1027" s="17" t="s">
        <v>230</v>
      </c>
      <c r="K1027" s="17" t="s">
        <v>230</v>
      </c>
      <c r="L1027" s="17" t="s">
        <v>230</v>
      </c>
      <c r="M1027" s="17" t="s">
        <v>230</v>
      </c>
      <c r="N1027" s="17" t="s">
        <v>230</v>
      </c>
      <c r="O1027" s="17" t="s">
        <v>230</v>
      </c>
      <c r="P1027" s="17" t="s">
        <v>230</v>
      </c>
      <c r="Q1027" s="17" t="s">
        <v>230</v>
      </c>
      <c r="R1027" s="17" t="s">
        <v>230</v>
      </c>
      <c r="S1027" s="17" t="s">
        <v>230</v>
      </c>
      <c r="T1027" s="17" t="s">
        <v>230</v>
      </c>
      <c r="U1027" s="17" t="s">
        <v>230</v>
      </c>
      <c r="V1027" s="17" t="s">
        <v>230</v>
      </c>
      <c r="W1027" s="17" t="s">
        <v>230</v>
      </c>
      <c r="X1027" s="17" t="s">
        <v>230</v>
      </c>
      <c r="Y1027" s="17" t="s">
        <v>230</v>
      </c>
      <c r="Z1027" s="17" t="s">
        <v>230</v>
      </c>
      <c r="AA1027" s="17" t="s">
        <v>230</v>
      </c>
      <c r="AB1027" s="153"/>
      <c r="AC1027" s="3"/>
      <c r="AD1027" s="3"/>
      <c r="AE1027" s="3"/>
      <c r="AF1027" s="3"/>
      <c r="AG1027" s="3"/>
      <c r="AH1027" s="3"/>
      <c r="AI1027" s="3"/>
      <c r="AJ1027" s="3"/>
      <c r="AK1027" s="3"/>
      <c r="AL1027" s="3"/>
      <c r="AM1027" s="3"/>
      <c r="AN1027" s="3"/>
      <c r="AO1027" s="3"/>
      <c r="AP1027" s="3"/>
      <c r="AQ1027" s="3"/>
      <c r="AR1027" s="3"/>
      <c r="AS1027" s="3"/>
      <c r="AT1027" s="3"/>
      <c r="AU1027" s="3"/>
      <c r="AV1027" s="3"/>
      <c r="AW1027" s="3"/>
      <c r="AX1027" s="3"/>
      <c r="AY1027" s="3"/>
      <c r="AZ1027" s="3"/>
      <c r="BA1027" s="3"/>
      <c r="BB1027" s="3"/>
      <c r="BC1027" s="3"/>
      <c r="BD1027" s="3"/>
      <c r="BE1027" s="3"/>
      <c r="BF1027" s="3"/>
      <c r="BG1027" s="3"/>
      <c r="BH1027" s="3"/>
      <c r="BI1027" s="3"/>
      <c r="BJ1027" s="3"/>
      <c r="BK1027" s="3"/>
      <c r="BL1027" s="3"/>
      <c r="BM1027" s="28">
        <v>1</v>
      </c>
    </row>
    <row r="1028" spans="1:65">
      <c r="A1028" s="30"/>
      <c r="B1028" s="19" t="s">
        <v>231</v>
      </c>
      <c r="C1028" s="9" t="s">
        <v>231</v>
      </c>
      <c r="D1028" s="151" t="s">
        <v>233</v>
      </c>
      <c r="E1028" s="152" t="s">
        <v>234</v>
      </c>
      <c r="F1028" s="152" t="s">
        <v>235</v>
      </c>
      <c r="G1028" s="152" t="s">
        <v>236</v>
      </c>
      <c r="H1028" s="152" t="s">
        <v>238</v>
      </c>
      <c r="I1028" s="152" t="s">
        <v>239</v>
      </c>
      <c r="J1028" s="152" t="s">
        <v>240</v>
      </c>
      <c r="K1028" s="152" t="s">
        <v>241</v>
      </c>
      <c r="L1028" s="152" t="s">
        <v>242</v>
      </c>
      <c r="M1028" s="152" t="s">
        <v>244</v>
      </c>
      <c r="N1028" s="152" t="s">
        <v>245</v>
      </c>
      <c r="O1028" s="152" t="s">
        <v>246</v>
      </c>
      <c r="P1028" s="152" t="s">
        <v>247</v>
      </c>
      <c r="Q1028" s="152" t="s">
        <v>248</v>
      </c>
      <c r="R1028" s="152" t="s">
        <v>250</v>
      </c>
      <c r="S1028" s="152" t="s">
        <v>251</v>
      </c>
      <c r="T1028" s="152" t="s">
        <v>252</v>
      </c>
      <c r="U1028" s="152" t="s">
        <v>253</v>
      </c>
      <c r="V1028" s="152" t="s">
        <v>255</v>
      </c>
      <c r="W1028" s="152" t="s">
        <v>259</v>
      </c>
      <c r="X1028" s="152" t="s">
        <v>260</v>
      </c>
      <c r="Y1028" s="152" t="s">
        <v>261</v>
      </c>
      <c r="Z1028" s="152" t="s">
        <v>262</v>
      </c>
      <c r="AA1028" s="152" t="s">
        <v>263</v>
      </c>
      <c r="AB1028" s="153"/>
      <c r="AC1028" s="3"/>
      <c r="AD1028" s="3"/>
      <c r="AE1028" s="3"/>
      <c r="AF1028" s="3"/>
      <c r="AG1028" s="3"/>
      <c r="AH1028" s="3"/>
      <c r="AI1028" s="3"/>
      <c r="AJ1028" s="3"/>
      <c r="AK1028" s="3"/>
      <c r="AL1028" s="3"/>
      <c r="AM1028" s="3"/>
      <c r="AN1028" s="3"/>
      <c r="AO1028" s="3"/>
      <c r="AP1028" s="3"/>
      <c r="AQ1028" s="3"/>
      <c r="AR1028" s="3"/>
      <c r="AS1028" s="3"/>
      <c r="AT1028" s="3"/>
      <c r="AU1028" s="3"/>
      <c r="AV1028" s="3"/>
      <c r="AW1028" s="3"/>
      <c r="AX1028" s="3"/>
      <c r="AY1028" s="3"/>
      <c r="AZ1028" s="3"/>
      <c r="BA1028" s="3"/>
      <c r="BB1028" s="3"/>
      <c r="BC1028" s="3"/>
      <c r="BD1028" s="3"/>
      <c r="BE1028" s="3"/>
      <c r="BF1028" s="3"/>
      <c r="BG1028" s="3"/>
      <c r="BH1028" s="3"/>
      <c r="BI1028" s="3"/>
      <c r="BJ1028" s="3"/>
      <c r="BK1028" s="3"/>
      <c r="BL1028" s="3"/>
      <c r="BM1028" s="28" t="s">
        <v>3</v>
      </c>
    </row>
    <row r="1029" spans="1:65">
      <c r="A1029" s="30"/>
      <c r="B1029" s="19"/>
      <c r="C1029" s="9"/>
      <c r="D1029" s="10" t="s">
        <v>279</v>
      </c>
      <c r="E1029" s="11" t="s">
        <v>279</v>
      </c>
      <c r="F1029" s="11" t="s">
        <v>281</v>
      </c>
      <c r="G1029" s="11" t="s">
        <v>282</v>
      </c>
      <c r="H1029" s="11" t="s">
        <v>282</v>
      </c>
      <c r="I1029" s="11" t="s">
        <v>279</v>
      </c>
      <c r="J1029" s="11" t="s">
        <v>279</v>
      </c>
      <c r="K1029" s="11" t="s">
        <v>282</v>
      </c>
      <c r="L1029" s="11" t="s">
        <v>279</v>
      </c>
      <c r="M1029" s="11" t="s">
        <v>279</v>
      </c>
      <c r="N1029" s="11" t="s">
        <v>282</v>
      </c>
      <c r="O1029" s="11" t="s">
        <v>279</v>
      </c>
      <c r="P1029" s="11" t="s">
        <v>279</v>
      </c>
      <c r="Q1029" s="11" t="s">
        <v>282</v>
      </c>
      <c r="R1029" s="11" t="s">
        <v>279</v>
      </c>
      <c r="S1029" s="11" t="s">
        <v>279</v>
      </c>
      <c r="T1029" s="11" t="s">
        <v>279</v>
      </c>
      <c r="U1029" s="11" t="s">
        <v>282</v>
      </c>
      <c r="V1029" s="11" t="s">
        <v>279</v>
      </c>
      <c r="W1029" s="11" t="s">
        <v>279</v>
      </c>
      <c r="X1029" s="11" t="s">
        <v>282</v>
      </c>
      <c r="Y1029" s="11" t="s">
        <v>279</v>
      </c>
      <c r="Z1029" s="11" t="s">
        <v>282</v>
      </c>
      <c r="AA1029" s="11" t="s">
        <v>279</v>
      </c>
      <c r="AB1029" s="153"/>
      <c r="AC1029" s="3"/>
      <c r="AD1029" s="3"/>
      <c r="AE1029" s="3"/>
      <c r="AF1029" s="3"/>
      <c r="AG1029" s="3"/>
      <c r="AH1029" s="3"/>
      <c r="AI1029" s="3"/>
      <c r="AJ1029" s="3"/>
      <c r="AK1029" s="3"/>
      <c r="AL1029" s="3"/>
      <c r="AM1029" s="3"/>
      <c r="AN1029" s="3"/>
      <c r="AO1029" s="3"/>
      <c r="AP1029" s="3"/>
      <c r="AQ1029" s="3"/>
      <c r="AR1029" s="3"/>
      <c r="AS1029" s="3"/>
      <c r="AT1029" s="3"/>
      <c r="AU1029" s="3"/>
      <c r="AV1029" s="3"/>
      <c r="AW1029" s="3"/>
      <c r="AX1029" s="3"/>
      <c r="AY1029" s="3"/>
      <c r="AZ1029" s="3"/>
      <c r="BA1029" s="3"/>
      <c r="BB1029" s="3"/>
      <c r="BC1029" s="3"/>
      <c r="BD1029" s="3"/>
      <c r="BE1029" s="3"/>
      <c r="BF1029" s="3"/>
      <c r="BG1029" s="3"/>
      <c r="BH1029" s="3"/>
      <c r="BI1029" s="3"/>
      <c r="BJ1029" s="3"/>
      <c r="BK1029" s="3"/>
      <c r="BL1029" s="3"/>
      <c r="BM1029" s="28">
        <v>2</v>
      </c>
    </row>
    <row r="1030" spans="1:65">
      <c r="A1030" s="30"/>
      <c r="B1030" s="19"/>
      <c r="C1030" s="9"/>
      <c r="D1030" s="26" t="s">
        <v>291</v>
      </c>
      <c r="E1030" s="26" t="s">
        <v>292</v>
      </c>
      <c r="F1030" s="26" t="s">
        <v>291</v>
      </c>
      <c r="G1030" s="26" t="s">
        <v>293</v>
      </c>
      <c r="H1030" s="26" t="s">
        <v>293</v>
      </c>
      <c r="I1030" s="26" t="s">
        <v>117</v>
      </c>
      <c r="J1030" s="26" t="s">
        <v>269</v>
      </c>
      <c r="K1030" s="26" t="s">
        <v>293</v>
      </c>
      <c r="L1030" s="26" t="s">
        <v>291</v>
      </c>
      <c r="M1030" s="26" t="s">
        <v>117</v>
      </c>
      <c r="N1030" s="26" t="s">
        <v>294</v>
      </c>
      <c r="O1030" s="26" t="s">
        <v>293</v>
      </c>
      <c r="P1030" s="26" t="s">
        <v>294</v>
      </c>
      <c r="Q1030" s="26" t="s">
        <v>291</v>
      </c>
      <c r="R1030" s="26" t="s">
        <v>293</v>
      </c>
      <c r="S1030" s="26" t="s">
        <v>295</v>
      </c>
      <c r="T1030" s="26" t="s">
        <v>291</v>
      </c>
      <c r="U1030" s="26" t="s">
        <v>294</v>
      </c>
      <c r="V1030" s="26" t="s">
        <v>116</v>
      </c>
      <c r="W1030" s="26" t="s">
        <v>291</v>
      </c>
      <c r="X1030" s="26" t="s">
        <v>296</v>
      </c>
      <c r="Y1030" s="26" t="s">
        <v>291</v>
      </c>
      <c r="Z1030" s="26" t="s">
        <v>291</v>
      </c>
      <c r="AA1030" s="26" t="s">
        <v>291</v>
      </c>
      <c r="AB1030" s="153"/>
      <c r="AC1030" s="3"/>
      <c r="AD1030" s="3"/>
      <c r="AE1030" s="3"/>
      <c r="AF1030" s="3"/>
      <c r="AG1030" s="3"/>
      <c r="AH1030" s="3"/>
      <c r="AI1030" s="3"/>
      <c r="AJ1030" s="3"/>
      <c r="AK1030" s="3"/>
      <c r="AL1030" s="3"/>
      <c r="AM1030" s="3"/>
      <c r="AN1030" s="3"/>
      <c r="AO1030" s="3"/>
      <c r="AP1030" s="3"/>
      <c r="AQ1030" s="3"/>
      <c r="AR1030" s="3"/>
      <c r="AS1030" s="3"/>
      <c r="AT1030" s="3"/>
      <c r="AU1030" s="3"/>
      <c r="AV1030" s="3"/>
      <c r="AW1030" s="3"/>
      <c r="AX1030" s="3"/>
      <c r="AY1030" s="3"/>
      <c r="AZ1030" s="3"/>
      <c r="BA1030" s="3"/>
      <c r="BB1030" s="3"/>
      <c r="BC1030" s="3"/>
      <c r="BD1030" s="3"/>
      <c r="BE1030" s="3"/>
      <c r="BF1030" s="3"/>
      <c r="BG1030" s="3"/>
      <c r="BH1030" s="3"/>
      <c r="BI1030" s="3"/>
      <c r="BJ1030" s="3"/>
      <c r="BK1030" s="3"/>
      <c r="BL1030" s="3"/>
      <c r="BM1030" s="28">
        <v>3</v>
      </c>
    </row>
    <row r="1031" spans="1:65">
      <c r="A1031" s="30"/>
      <c r="B1031" s="18">
        <v>1</v>
      </c>
      <c r="C1031" s="14">
        <v>1</v>
      </c>
      <c r="D1031" s="22">
        <v>0.14000000000000001</v>
      </c>
      <c r="E1031" s="22">
        <v>0.12</v>
      </c>
      <c r="F1031" s="147" t="s">
        <v>96</v>
      </c>
      <c r="G1031" s="22">
        <v>0.14000000000000001</v>
      </c>
      <c r="H1031" s="147">
        <v>0.17</v>
      </c>
      <c r="I1031" s="147">
        <v>0.1</v>
      </c>
      <c r="J1031" s="147" t="s">
        <v>106</v>
      </c>
      <c r="K1031" s="22">
        <v>0.13</v>
      </c>
      <c r="L1031" s="22">
        <v>0.15</v>
      </c>
      <c r="M1031" s="22">
        <v>0.13</v>
      </c>
      <c r="N1031" s="22">
        <v>0.13</v>
      </c>
      <c r="O1031" s="147">
        <v>0.105</v>
      </c>
      <c r="P1031" s="22">
        <v>0.14000000000000001</v>
      </c>
      <c r="Q1031" s="22">
        <v>0.14000000000000001</v>
      </c>
      <c r="R1031" s="22">
        <v>0.15</v>
      </c>
      <c r="S1031" s="147">
        <v>0.2</v>
      </c>
      <c r="T1031" s="22">
        <v>0.14000000000000001</v>
      </c>
      <c r="U1031" s="22">
        <v>0.14000000000000001</v>
      </c>
      <c r="V1031" s="22">
        <v>0.15</v>
      </c>
      <c r="W1031" s="22">
        <v>0.13</v>
      </c>
      <c r="X1031" s="147" t="s">
        <v>105</v>
      </c>
      <c r="Y1031" s="22">
        <v>0.15</v>
      </c>
      <c r="Z1031" s="22">
        <v>0.15</v>
      </c>
      <c r="AA1031" s="22">
        <v>0.15</v>
      </c>
      <c r="AB1031" s="153"/>
      <c r="AC1031" s="3"/>
      <c r="AD1031" s="3"/>
      <c r="AE1031" s="3"/>
      <c r="AF1031" s="3"/>
      <c r="AG1031" s="3"/>
      <c r="AH1031" s="3"/>
      <c r="AI1031" s="3"/>
      <c r="AJ1031" s="3"/>
      <c r="AK1031" s="3"/>
      <c r="AL1031" s="3"/>
      <c r="AM1031" s="3"/>
      <c r="AN1031" s="3"/>
      <c r="AO1031" s="3"/>
      <c r="AP1031" s="3"/>
      <c r="AQ1031" s="3"/>
      <c r="AR1031" s="3"/>
      <c r="AS1031" s="3"/>
      <c r="AT1031" s="3"/>
      <c r="AU1031" s="3"/>
      <c r="AV1031" s="3"/>
      <c r="AW1031" s="3"/>
      <c r="AX1031" s="3"/>
      <c r="AY1031" s="3"/>
      <c r="AZ1031" s="3"/>
      <c r="BA1031" s="3"/>
      <c r="BB1031" s="3"/>
      <c r="BC1031" s="3"/>
      <c r="BD1031" s="3"/>
      <c r="BE1031" s="3"/>
      <c r="BF1031" s="3"/>
      <c r="BG1031" s="3"/>
      <c r="BH1031" s="3"/>
      <c r="BI1031" s="3"/>
      <c r="BJ1031" s="3"/>
      <c r="BK1031" s="3"/>
      <c r="BL1031" s="3"/>
      <c r="BM1031" s="28">
        <v>1</v>
      </c>
    </row>
    <row r="1032" spans="1:65">
      <c r="A1032" s="30"/>
      <c r="B1032" s="19">
        <v>1</v>
      </c>
      <c r="C1032" s="9">
        <v>2</v>
      </c>
      <c r="D1032" s="11">
        <v>0.15</v>
      </c>
      <c r="E1032" s="11">
        <v>0.12</v>
      </c>
      <c r="F1032" s="148" t="s">
        <v>96</v>
      </c>
      <c r="G1032" s="11">
        <v>0.14000000000000001</v>
      </c>
      <c r="H1032" s="148">
        <v>0.17</v>
      </c>
      <c r="I1032" s="148">
        <v>0.1</v>
      </c>
      <c r="J1032" s="148" t="s">
        <v>106</v>
      </c>
      <c r="K1032" s="11">
        <v>0.14000000000000001</v>
      </c>
      <c r="L1032" s="11">
        <v>0.15</v>
      </c>
      <c r="M1032" s="11">
        <v>0.14000000000000001</v>
      </c>
      <c r="N1032" s="11">
        <v>0.14000000000000001</v>
      </c>
      <c r="O1032" s="148">
        <v>0.107</v>
      </c>
      <c r="P1032" s="11">
        <v>0.13</v>
      </c>
      <c r="Q1032" s="11">
        <v>0.16</v>
      </c>
      <c r="R1032" s="11">
        <v>0.14000000000000001</v>
      </c>
      <c r="S1032" s="148">
        <v>0.1</v>
      </c>
      <c r="T1032" s="11">
        <v>0.14000000000000001</v>
      </c>
      <c r="U1032" s="11">
        <v>0.15</v>
      </c>
      <c r="V1032" s="11">
        <v>0.14000000000000001</v>
      </c>
      <c r="W1032" s="11">
        <v>0.13</v>
      </c>
      <c r="X1032" s="148" t="s">
        <v>105</v>
      </c>
      <c r="Y1032" s="11">
        <v>0.14000000000000001</v>
      </c>
      <c r="Z1032" s="11">
        <v>0.15</v>
      </c>
      <c r="AA1032" s="11">
        <v>0.15</v>
      </c>
      <c r="AB1032" s="153"/>
      <c r="AC1032" s="3"/>
      <c r="AD1032" s="3"/>
      <c r="AE1032" s="3"/>
      <c r="AF1032" s="3"/>
      <c r="AG1032" s="3"/>
      <c r="AH1032" s="3"/>
      <c r="AI1032" s="3"/>
      <c r="AJ1032" s="3"/>
      <c r="AK1032" s="3"/>
      <c r="AL1032" s="3"/>
      <c r="AM1032" s="3"/>
      <c r="AN1032" s="3"/>
      <c r="AO1032" s="3"/>
      <c r="AP1032" s="3"/>
      <c r="AQ1032" s="3"/>
      <c r="AR1032" s="3"/>
      <c r="AS1032" s="3"/>
      <c r="AT1032" s="3"/>
      <c r="AU1032" s="3"/>
      <c r="AV1032" s="3"/>
      <c r="AW1032" s="3"/>
      <c r="AX1032" s="3"/>
      <c r="AY1032" s="3"/>
      <c r="AZ1032" s="3"/>
      <c r="BA1032" s="3"/>
      <c r="BB1032" s="3"/>
      <c r="BC1032" s="3"/>
      <c r="BD1032" s="3"/>
      <c r="BE1032" s="3"/>
      <c r="BF1032" s="3"/>
      <c r="BG1032" s="3"/>
      <c r="BH1032" s="3"/>
      <c r="BI1032" s="3"/>
      <c r="BJ1032" s="3"/>
      <c r="BK1032" s="3"/>
      <c r="BL1032" s="3"/>
      <c r="BM1032" s="28">
        <v>26</v>
      </c>
    </row>
    <row r="1033" spans="1:65">
      <c r="A1033" s="30"/>
      <c r="B1033" s="19">
        <v>1</v>
      </c>
      <c r="C1033" s="9">
        <v>3</v>
      </c>
      <c r="D1033" s="11">
        <v>0.15</v>
      </c>
      <c r="E1033" s="11">
        <v>0.11</v>
      </c>
      <c r="F1033" s="148" t="s">
        <v>96</v>
      </c>
      <c r="G1033" s="11">
        <v>0.14000000000000001</v>
      </c>
      <c r="H1033" s="148">
        <v>0.16</v>
      </c>
      <c r="I1033" s="148">
        <v>0.1</v>
      </c>
      <c r="J1033" s="148" t="s">
        <v>106</v>
      </c>
      <c r="K1033" s="11">
        <v>0.13</v>
      </c>
      <c r="L1033" s="11">
        <v>0.15</v>
      </c>
      <c r="M1033" s="11">
        <v>0.13</v>
      </c>
      <c r="N1033" s="11">
        <v>0.13</v>
      </c>
      <c r="O1033" s="148">
        <v>0.10199999999999999</v>
      </c>
      <c r="P1033" s="11">
        <v>0.13</v>
      </c>
      <c r="Q1033" s="11">
        <v>0.16</v>
      </c>
      <c r="R1033" s="11">
        <v>0.15</v>
      </c>
      <c r="S1033" s="148">
        <v>0.1</v>
      </c>
      <c r="T1033" s="11">
        <v>0.14000000000000001</v>
      </c>
      <c r="U1033" s="11">
        <v>0.15</v>
      </c>
      <c r="V1033" s="11">
        <v>0.15</v>
      </c>
      <c r="W1033" s="11">
        <v>0.13</v>
      </c>
      <c r="X1033" s="148" t="s">
        <v>105</v>
      </c>
      <c r="Y1033" s="11">
        <v>0.14000000000000001</v>
      </c>
      <c r="Z1033" s="11">
        <v>0.16</v>
      </c>
      <c r="AA1033" s="11">
        <v>0.13</v>
      </c>
      <c r="AB1033" s="153"/>
      <c r="AC1033" s="3"/>
      <c r="AD1033" s="3"/>
      <c r="AE1033" s="3"/>
      <c r="AF1033" s="3"/>
      <c r="AG1033" s="3"/>
      <c r="AH1033" s="3"/>
      <c r="AI1033" s="3"/>
      <c r="AJ1033" s="3"/>
      <c r="AK1033" s="3"/>
      <c r="AL1033" s="3"/>
      <c r="AM1033" s="3"/>
      <c r="AN1033" s="3"/>
      <c r="AO1033" s="3"/>
      <c r="AP1033" s="3"/>
      <c r="AQ1033" s="3"/>
      <c r="AR1033" s="3"/>
      <c r="AS1033" s="3"/>
      <c r="AT1033" s="3"/>
      <c r="AU1033" s="3"/>
      <c r="AV1033" s="3"/>
      <c r="AW1033" s="3"/>
      <c r="AX1033" s="3"/>
      <c r="AY1033" s="3"/>
      <c r="AZ1033" s="3"/>
      <c r="BA1033" s="3"/>
      <c r="BB1033" s="3"/>
      <c r="BC1033" s="3"/>
      <c r="BD1033" s="3"/>
      <c r="BE1033" s="3"/>
      <c r="BF1033" s="3"/>
      <c r="BG1033" s="3"/>
      <c r="BH1033" s="3"/>
      <c r="BI1033" s="3"/>
      <c r="BJ1033" s="3"/>
      <c r="BK1033" s="3"/>
      <c r="BL1033" s="3"/>
      <c r="BM1033" s="28">
        <v>16</v>
      </c>
    </row>
    <row r="1034" spans="1:65">
      <c r="A1034" s="30"/>
      <c r="B1034" s="19">
        <v>1</v>
      </c>
      <c r="C1034" s="9">
        <v>4</v>
      </c>
      <c r="D1034" s="11">
        <v>0.15</v>
      </c>
      <c r="E1034" s="11">
        <v>0.12</v>
      </c>
      <c r="F1034" s="148" t="s">
        <v>96</v>
      </c>
      <c r="G1034" s="11">
        <v>0.13</v>
      </c>
      <c r="H1034" s="148">
        <v>0.18</v>
      </c>
      <c r="I1034" s="149">
        <v>0.15</v>
      </c>
      <c r="J1034" s="148" t="s">
        <v>106</v>
      </c>
      <c r="K1034" s="11">
        <v>0.14000000000000001</v>
      </c>
      <c r="L1034" s="11">
        <v>0.14000000000000001</v>
      </c>
      <c r="M1034" s="11">
        <v>0.13</v>
      </c>
      <c r="N1034" s="11">
        <v>0.14000000000000001</v>
      </c>
      <c r="O1034" s="148">
        <v>0.10299999999999999</v>
      </c>
      <c r="P1034" s="11">
        <v>0.13</v>
      </c>
      <c r="Q1034" s="11">
        <v>0.15</v>
      </c>
      <c r="R1034" s="11">
        <v>0.16</v>
      </c>
      <c r="S1034" s="148">
        <v>0.1</v>
      </c>
      <c r="T1034" s="11">
        <v>0.13</v>
      </c>
      <c r="U1034" s="11">
        <v>0.15</v>
      </c>
      <c r="V1034" s="11">
        <v>0.14000000000000001</v>
      </c>
      <c r="W1034" s="11">
        <v>0.13</v>
      </c>
      <c r="X1034" s="148" t="s">
        <v>105</v>
      </c>
      <c r="Y1034" s="11">
        <v>0.16</v>
      </c>
      <c r="Z1034" s="11">
        <v>0.16</v>
      </c>
      <c r="AA1034" s="11">
        <v>0.14000000000000001</v>
      </c>
      <c r="AB1034" s="153"/>
      <c r="AC1034" s="3"/>
      <c r="AD1034" s="3"/>
      <c r="AE1034" s="3"/>
      <c r="AF1034" s="3"/>
      <c r="AG1034" s="3"/>
      <c r="AH1034" s="3"/>
      <c r="AI1034" s="3"/>
      <c r="AJ1034" s="3"/>
      <c r="AK1034" s="3"/>
      <c r="AL1034" s="3"/>
      <c r="AM1034" s="3"/>
      <c r="AN1034" s="3"/>
      <c r="AO1034" s="3"/>
      <c r="AP1034" s="3"/>
      <c r="AQ1034" s="3"/>
      <c r="AR1034" s="3"/>
      <c r="AS1034" s="3"/>
      <c r="AT1034" s="3"/>
      <c r="AU1034" s="3"/>
      <c r="AV1034" s="3"/>
      <c r="AW1034" s="3"/>
      <c r="AX1034" s="3"/>
      <c r="AY1034" s="3"/>
      <c r="AZ1034" s="3"/>
      <c r="BA1034" s="3"/>
      <c r="BB1034" s="3"/>
      <c r="BC1034" s="3"/>
      <c r="BD1034" s="3"/>
      <c r="BE1034" s="3"/>
      <c r="BF1034" s="3"/>
      <c r="BG1034" s="3"/>
      <c r="BH1034" s="3"/>
      <c r="BI1034" s="3"/>
      <c r="BJ1034" s="3"/>
      <c r="BK1034" s="3"/>
      <c r="BL1034" s="3"/>
      <c r="BM1034" s="28">
        <v>0.14088235294117646</v>
      </c>
    </row>
    <row r="1035" spans="1:65">
      <c r="A1035" s="30"/>
      <c r="B1035" s="19">
        <v>1</v>
      </c>
      <c r="C1035" s="9">
        <v>5</v>
      </c>
      <c r="D1035" s="11">
        <v>0.16</v>
      </c>
      <c r="E1035" s="11">
        <v>0.12</v>
      </c>
      <c r="F1035" s="148" t="s">
        <v>96</v>
      </c>
      <c r="G1035" s="11">
        <v>0.14000000000000001</v>
      </c>
      <c r="H1035" s="148">
        <v>0.19</v>
      </c>
      <c r="I1035" s="148">
        <v>0.1</v>
      </c>
      <c r="J1035" s="148" t="s">
        <v>106</v>
      </c>
      <c r="K1035" s="11">
        <v>0.14000000000000001</v>
      </c>
      <c r="L1035" s="11">
        <v>0.15</v>
      </c>
      <c r="M1035" s="11">
        <v>0.14000000000000001</v>
      </c>
      <c r="N1035" s="11">
        <v>0.13</v>
      </c>
      <c r="O1035" s="148">
        <v>0.104</v>
      </c>
      <c r="P1035" s="11">
        <v>0.14000000000000001</v>
      </c>
      <c r="Q1035" s="11">
        <v>0.15</v>
      </c>
      <c r="R1035" s="11">
        <v>0.15</v>
      </c>
      <c r="S1035" s="148">
        <v>0.1</v>
      </c>
      <c r="T1035" s="11">
        <v>0.14000000000000001</v>
      </c>
      <c r="U1035" s="11">
        <v>0.15</v>
      </c>
      <c r="V1035" s="11">
        <v>0.14000000000000001</v>
      </c>
      <c r="W1035" s="11">
        <v>0.13</v>
      </c>
      <c r="X1035" s="148" t="s">
        <v>105</v>
      </c>
      <c r="Y1035" s="11">
        <v>0.14000000000000001</v>
      </c>
      <c r="Z1035" s="11">
        <v>0.15</v>
      </c>
      <c r="AA1035" s="11">
        <v>0.15</v>
      </c>
      <c r="AB1035" s="153"/>
      <c r="AC1035" s="3"/>
      <c r="AD1035" s="3"/>
      <c r="AE1035" s="3"/>
      <c r="AF1035" s="3"/>
      <c r="AG1035" s="3"/>
      <c r="AH1035" s="3"/>
      <c r="AI1035" s="3"/>
      <c r="AJ1035" s="3"/>
      <c r="AK1035" s="3"/>
      <c r="AL1035" s="3"/>
      <c r="AM1035" s="3"/>
      <c r="AN1035" s="3"/>
      <c r="AO1035" s="3"/>
      <c r="AP1035" s="3"/>
      <c r="AQ1035" s="3"/>
      <c r="AR1035" s="3"/>
      <c r="AS1035" s="3"/>
      <c r="AT1035" s="3"/>
      <c r="AU1035" s="3"/>
      <c r="AV1035" s="3"/>
      <c r="AW1035" s="3"/>
      <c r="AX1035" s="3"/>
      <c r="AY1035" s="3"/>
      <c r="AZ1035" s="3"/>
      <c r="BA1035" s="3"/>
      <c r="BB1035" s="3"/>
      <c r="BC1035" s="3"/>
      <c r="BD1035" s="3"/>
      <c r="BE1035" s="3"/>
      <c r="BF1035" s="3"/>
      <c r="BG1035" s="3"/>
      <c r="BH1035" s="3"/>
      <c r="BI1035" s="3"/>
      <c r="BJ1035" s="3"/>
      <c r="BK1035" s="3"/>
      <c r="BL1035" s="3"/>
      <c r="BM1035" s="28">
        <v>66</v>
      </c>
    </row>
    <row r="1036" spans="1:65">
      <c r="A1036" s="30"/>
      <c r="B1036" s="19">
        <v>1</v>
      </c>
      <c r="C1036" s="9">
        <v>6</v>
      </c>
      <c r="D1036" s="11">
        <v>0.15</v>
      </c>
      <c r="E1036" s="11">
        <v>0.12</v>
      </c>
      <c r="F1036" s="148" t="s">
        <v>96</v>
      </c>
      <c r="G1036" s="11">
        <v>0.13</v>
      </c>
      <c r="H1036" s="148">
        <v>0.19</v>
      </c>
      <c r="I1036" s="148">
        <v>0.1</v>
      </c>
      <c r="J1036" s="148" t="s">
        <v>106</v>
      </c>
      <c r="K1036" s="11">
        <v>0.13</v>
      </c>
      <c r="L1036" s="11">
        <v>0.15</v>
      </c>
      <c r="M1036" s="11">
        <v>0.13</v>
      </c>
      <c r="N1036" s="11">
        <v>0.13</v>
      </c>
      <c r="O1036" s="148">
        <v>0.106</v>
      </c>
      <c r="P1036" s="11">
        <v>0.14000000000000001</v>
      </c>
      <c r="Q1036" s="11">
        <v>0.14000000000000001</v>
      </c>
      <c r="R1036" s="11">
        <v>0.15</v>
      </c>
      <c r="S1036" s="148">
        <v>0.2</v>
      </c>
      <c r="T1036" s="11">
        <v>0.15</v>
      </c>
      <c r="U1036" s="11">
        <v>0.15</v>
      </c>
      <c r="V1036" s="11">
        <v>0.14000000000000001</v>
      </c>
      <c r="W1036" s="11">
        <v>0.13</v>
      </c>
      <c r="X1036" s="148" t="s">
        <v>105</v>
      </c>
      <c r="Y1036" s="11">
        <v>0.14000000000000001</v>
      </c>
      <c r="Z1036" s="11">
        <v>0.16</v>
      </c>
      <c r="AA1036" s="11">
        <v>0.14000000000000001</v>
      </c>
      <c r="AB1036" s="153"/>
      <c r="AC1036" s="3"/>
      <c r="AD1036" s="3"/>
      <c r="AE1036" s="3"/>
      <c r="AF1036" s="3"/>
      <c r="AG1036" s="3"/>
      <c r="AH1036" s="3"/>
      <c r="AI1036" s="3"/>
      <c r="AJ1036" s="3"/>
      <c r="AK1036" s="3"/>
      <c r="AL1036" s="3"/>
      <c r="AM1036" s="3"/>
      <c r="AN1036" s="3"/>
      <c r="AO1036" s="3"/>
      <c r="AP1036" s="3"/>
      <c r="AQ1036" s="3"/>
      <c r="AR1036" s="3"/>
      <c r="AS1036" s="3"/>
      <c r="AT1036" s="3"/>
      <c r="AU1036" s="3"/>
      <c r="AV1036" s="3"/>
      <c r="AW1036" s="3"/>
      <c r="AX1036" s="3"/>
      <c r="AY1036" s="3"/>
      <c r="AZ1036" s="3"/>
      <c r="BA1036" s="3"/>
      <c r="BB1036" s="3"/>
      <c r="BC1036" s="3"/>
      <c r="BD1036" s="3"/>
      <c r="BE1036" s="3"/>
      <c r="BF1036" s="3"/>
      <c r="BG1036" s="3"/>
      <c r="BH1036" s="3"/>
      <c r="BI1036" s="3"/>
      <c r="BJ1036" s="3"/>
      <c r="BK1036" s="3"/>
      <c r="BL1036" s="3"/>
      <c r="BM1036" s="55"/>
    </row>
    <row r="1037" spans="1:65">
      <c r="A1037" s="30"/>
      <c r="B1037" s="20" t="s">
        <v>272</v>
      </c>
      <c r="C1037" s="12"/>
      <c r="D1037" s="23">
        <v>0.15000000000000002</v>
      </c>
      <c r="E1037" s="23">
        <v>0.11833333333333333</v>
      </c>
      <c r="F1037" s="23" t="s">
        <v>671</v>
      </c>
      <c r="G1037" s="23">
        <v>0.13666666666666669</v>
      </c>
      <c r="H1037" s="23">
        <v>0.17666666666666664</v>
      </c>
      <c r="I1037" s="23">
        <v>0.10833333333333334</v>
      </c>
      <c r="J1037" s="23" t="s">
        <v>671</v>
      </c>
      <c r="K1037" s="23">
        <v>0.13500000000000001</v>
      </c>
      <c r="L1037" s="23">
        <v>0.14833333333333334</v>
      </c>
      <c r="M1037" s="23">
        <v>0.13333333333333333</v>
      </c>
      <c r="N1037" s="23">
        <v>0.13333333333333333</v>
      </c>
      <c r="O1037" s="23">
        <v>0.1045</v>
      </c>
      <c r="P1037" s="23">
        <v>0.13500000000000001</v>
      </c>
      <c r="Q1037" s="23">
        <v>0.15000000000000002</v>
      </c>
      <c r="R1037" s="23">
        <v>0.15000000000000002</v>
      </c>
      <c r="S1037" s="23">
        <v>0.13333333333333333</v>
      </c>
      <c r="T1037" s="23">
        <v>0.14000000000000001</v>
      </c>
      <c r="U1037" s="23">
        <v>0.14833333333333334</v>
      </c>
      <c r="V1037" s="23">
        <v>0.14333333333333334</v>
      </c>
      <c r="W1037" s="23">
        <v>0.13</v>
      </c>
      <c r="X1037" s="23" t="s">
        <v>671</v>
      </c>
      <c r="Y1037" s="23">
        <v>0.14500000000000002</v>
      </c>
      <c r="Z1037" s="23">
        <v>0.155</v>
      </c>
      <c r="AA1037" s="23">
        <v>0.14333333333333334</v>
      </c>
      <c r="AB1037" s="153"/>
      <c r="AC1037" s="3"/>
      <c r="AD1037" s="3"/>
      <c r="AE1037" s="3"/>
      <c r="AF1037" s="3"/>
      <c r="AG1037" s="3"/>
      <c r="AH1037" s="3"/>
      <c r="AI1037" s="3"/>
      <c r="AJ1037" s="3"/>
      <c r="AK1037" s="3"/>
      <c r="AL1037" s="3"/>
      <c r="AM1037" s="3"/>
      <c r="AN1037" s="3"/>
      <c r="AO1037" s="3"/>
      <c r="AP1037" s="3"/>
      <c r="AQ1037" s="3"/>
      <c r="AR1037" s="3"/>
      <c r="AS1037" s="3"/>
      <c r="AT1037" s="3"/>
      <c r="AU1037" s="3"/>
      <c r="AV1037" s="3"/>
      <c r="AW1037" s="3"/>
      <c r="AX1037" s="3"/>
      <c r="AY1037" s="3"/>
      <c r="AZ1037" s="3"/>
      <c r="BA1037" s="3"/>
      <c r="BB1037" s="3"/>
      <c r="BC1037" s="3"/>
      <c r="BD1037" s="3"/>
      <c r="BE1037" s="3"/>
      <c r="BF1037" s="3"/>
      <c r="BG1037" s="3"/>
      <c r="BH1037" s="3"/>
      <c r="BI1037" s="3"/>
      <c r="BJ1037" s="3"/>
      <c r="BK1037" s="3"/>
      <c r="BL1037" s="3"/>
      <c r="BM1037" s="55"/>
    </row>
    <row r="1038" spans="1:65">
      <c r="A1038" s="30"/>
      <c r="B1038" s="3" t="s">
        <v>273</v>
      </c>
      <c r="C1038" s="29"/>
      <c r="D1038" s="11">
        <v>0.15</v>
      </c>
      <c r="E1038" s="11">
        <v>0.12</v>
      </c>
      <c r="F1038" s="11" t="s">
        <v>671</v>
      </c>
      <c r="G1038" s="11">
        <v>0.14000000000000001</v>
      </c>
      <c r="H1038" s="11">
        <v>0.17499999999999999</v>
      </c>
      <c r="I1038" s="11">
        <v>0.1</v>
      </c>
      <c r="J1038" s="11" t="s">
        <v>671</v>
      </c>
      <c r="K1038" s="11">
        <v>0.13500000000000001</v>
      </c>
      <c r="L1038" s="11">
        <v>0.15</v>
      </c>
      <c r="M1038" s="11">
        <v>0.13</v>
      </c>
      <c r="N1038" s="11">
        <v>0.13</v>
      </c>
      <c r="O1038" s="11">
        <v>0.1045</v>
      </c>
      <c r="P1038" s="11">
        <v>0.13500000000000001</v>
      </c>
      <c r="Q1038" s="11">
        <v>0.15</v>
      </c>
      <c r="R1038" s="11">
        <v>0.15</v>
      </c>
      <c r="S1038" s="11">
        <v>0.1</v>
      </c>
      <c r="T1038" s="11">
        <v>0.14000000000000001</v>
      </c>
      <c r="U1038" s="11">
        <v>0.15</v>
      </c>
      <c r="V1038" s="11">
        <v>0.14000000000000001</v>
      </c>
      <c r="W1038" s="11">
        <v>0.13</v>
      </c>
      <c r="X1038" s="11" t="s">
        <v>671</v>
      </c>
      <c r="Y1038" s="11">
        <v>0.14000000000000001</v>
      </c>
      <c r="Z1038" s="11">
        <v>0.155</v>
      </c>
      <c r="AA1038" s="11">
        <v>0.14500000000000002</v>
      </c>
      <c r="AB1038" s="153"/>
      <c r="AC1038" s="3"/>
      <c r="AD1038" s="3"/>
      <c r="AE1038" s="3"/>
      <c r="AF1038" s="3"/>
      <c r="AG1038" s="3"/>
      <c r="AH1038" s="3"/>
      <c r="AI1038" s="3"/>
      <c r="AJ1038" s="3"/>
      <c r="AK1038" s="3"/>
      <c r="AL1038" s="3"/>
      <c r="AM1038" s="3"/>
      <c r="AN1038" s="3"/>
      <c r="AO1038" s="3"/>
      <c r="AP1038" s="3"/>
      <c r="AQ1038" s="3"/>
      <c r="AR1038" s="3"/>
      <c r="AS1038" s="3"/>
      <c r="AT1038" s="3"/>
      <c r="AU1038" s="3"/>
      <c r="AV1038" s="3"/>
      <c r="AW1038" s="3"/>
      <c r="AX1038" s="3"/>
      <c r="AY1038" s="3"/>
      <c r="AZ1038" s="3"/>
      <c r="BA1038" s="3"/>
      <c r="BB1038" s="3"/>
      <c r="BC1038" s="3"/>
      <c r="BD1038" s="3"/>
      <c r="BE1038" s="3"/>
      <c r="BF1038" s="3"/>
      <c r="BG1038" s="3"/>
      <c r="BH1038" s="3"/>
      <c r="BI1038" s="3"/>
      <c r="BJ1038" s="3"/>
      <c r="BK1038" s="3"/>
      <c r="BL1038" s="3"/>
      <c r="BM1038" s="55"/>
    </row>
    <row r="1039" spans="1:65">
      <c r="A1039" s="30"/>
      <c r="B1039" s="3" t="s">
        <v>274</v>
      </c>
      <c r="C1039" s="29"/>
      <c r="D1039" s="24">
        <v>6.3245553203367553E-3</v>
      </c>
      <c r="E1039" s="24">
        <v>4.082482904638628E-3</v>
      </c>
      <c r="F1039" s="24" t="s">
        <v>671</v>
      </c>
      <c r="G1039" s="24">
        <v>5.1639777949432268E-3</v>
      </c>
      <c r="H1039" s="24">
        <v>1.2110601416389965E-2</v>
      </c>
      <c r="I1039" s="24">
        <v>2.0412414523193183E-2</v>
      </c>
      <c r="J1039" s="24" t="s">
        <v>671</v>
      </c>
      <c r="K1039" s="24">
        <v>5.4772255750516656E-3</v>
      </c>
      <c r="L1039" s="24">
        <v>4.0824829046386219E-3</v>
      </c>
      <c r="M1039" s="24">
        <v>5.1639777949432277E-3</v>
      </c>
      <c r="N1039" s="24">
        <v>5.1639777949432277E-3</v>
      </c>
      <c r="O1039" s="24">
        <v>1.8708286933869723E-3</v>
      </c>
      <c r="P1039" s="24">
        <v>5.4772255750516656E-3</v>
      </c>
      <c r="Q1039" s="24">
        <v>8.9442719099991543E-3</v>
      </c>
      <c r="R1039" s="24">
        <v>6.3245553203367553E-3</v>
      </c>
      <c r="S1039" s="24">
        <v>5.1639777949432225E-2</v>
      </c>
      <c r="T1039" s="24">
        <v>6.3245553203367553E-3</v>
      </c>
      <c r="U1039" s="24">
        <v>4.0824829046386219E-3</v>
      </c>
      <c r="V1039" s="24">
        <v>5.163977794943213E-3</v>
      </c>
      <c r="W1039" s="24">
        <v>0</v>
      </c>
      <c r="X1039" s="24" t="s">
        <v>671</v>
      </c>
      <c r="Y1039" s="24">
        <v>8.3666002653407495E-3</v>
      </c>
      <c r="Z1039" s="24">
        <v>5.4772255750516656E-3</v>
      </c>
      <c r="AA1039" s="24">
        <v>8.1649658092772543E-3</v>
      </c>
      <c r="AB1039" s="203"/>
      <c r="AC1039" s="204"/>
      <c r="AD1039" s="204"/>
      <c r="AE1039" s="204"/>
      <c r="AF1039" s="204"/>
      <c r="AG1039" s="204"/>
      <c r="AH1039" s="204"/>
      <c r="AI1039" s="204"/>
      <c r="AJ1039" s="204"/>
      <c r="AK1039" s="204"/>
      <c r="AL1039" s="204"/>
      <c r="AM1039" s="204"/>
      <c r="AN1039" s="204"/>
      <c r="AO1039" s="204"/>
      <c r="AP1039" s="204"/>
      <c r="AQ1039" s="204"/>
      <c r="AR1039" s="204"/>
      <c r="AS1039" s="204"/>
      <c r="AT1039" s="204"/>
      <c r="AU1039" s="204"/>
      <c r="AV1039" s="204"/>
      <c r="AW1039" s="204"/>
      <c r="AX1039" s="204"/>
      <c r="AY1039" s="204"/>
      <c r="AZ1039" s="204"/>
      <c r="BA1039" s="204"/>
      <c r="BB1039" s="204"/>
      <c r="BC1039" s="204"/>
      <c r="BD1039" s="204"/>
      <c r="BE1039" s="204"/>
      <c r="BF1039" s="204"/>
      <c r="BG1039" s="204"/>
      <c r="BH1039" s="204"/>
      <c r="BI1039" s="204"/>
      <c r="BJ1039" s="204"/>
      <c r="BK1039" s="204"/>
      <c r="BL1039" s="204"/>
      <c r="BM1039" s="56"/>
    </row>
    <row r="1040" spans="1:65">
      <c r="A1040" s="30"/>
      <c r="B1040" s="3" t="s">
        <v>87</v>
      </c>
      <c r="C1040" s="29"/>
      <c r="D1040" s="13">
        <v>4.2163702135578365E-2</v>
      </c>
      <c r="E1040" s="13">
        <v>3.4499855532157418E-2</v>
      </c>
      <c r="F1040" s="13" t="s">
        <v>671</v>
      </c>
      <c r="G1040" s="13">
        <v>3.7785203377633358E-2</v>
      </c>
      <c r="H1040" s="13">
        <v>6.8550574055037547E-2</v>
      </c>
      <c r="I1040" s="13">
        <v>0.18842228790639862</v>
      </c>
      <c r="J1040" s="13" t="s">
        <v>671</v>
      </c>
      <c r="K1040" s="13">
        <v>4.0572041296679004E-2</v>
      </c>
      <c r="L1040" s="13">
        <v>2.7522356660485088E-2</v>
      </c>
      <c r="M1040" s="13">
        <v>3.872983346207421E-2</v>
      </c>
      <c r="N1040" s="13">
        <v>3.872983346207421E-2</v>
      </c>
      <c r="O1040" s="13">
        <v>1.7902666922363371E-2</v>
      </c>
      <c r="P1040" s="13">
        <v>4.0572041296679004E-2</v>
      </c>
      <c r="Q1040" s="13">
        <v>5.9628479399994355E-2</v>
      </c>
      <c r="R1040" s="13">
        <v>4.2163702135578365E-2</v>
      </c>
      <c r="S1040" s="13">
        <v>0.3872983346207417</v>
      </c>
      <c r="T1040" s="13">
        <v>4.5175395145262531E-2</v>
      </c>
      <c r="U1040" s="13">
        <v>2.7522356660485088E-2</v>
      </c>
      <c r="V1040" s="13">
        <v>3.6027752057743348E-2</v>
      </c>
      <c r="W1040" s="13">
        <v>0</v>
      </c>
      <c r="X1040" s="13" t="s">
        <v>671</v>
      </c>
      <c r="Y1040" s="13">
        <v>5.7700691485108611E-2</v>
      </c>
      <c r="Z1040" s="13">
        <v>3.5336939193881714E-2</v>
      </c>
      <c r="AA1040" s="13">
        <v>5.6964877739143632E-2</v>
      </c>
      <c r="AB1040" s="153"/>
      <c r="AC1040" s="3"/>
      <c r="AD1040" s="3"/>
      <c r="AE1040" s="3"/>
      <c r="AF1040" s="3"/>
      <c r="AG1040" s="3"/>
      <c r="AH1040" s="3"/>
      <c r="AI1040" s="3"/>
      <c r="AJ1040" s="3"/>
      <c r="AK1040" s="3"/>
      <c r="AL1040" s="3"/>
      <c r="AM1040" s="3"/>
      <c r="AN1040" s="3"/>
      <c r="AO1040" s="3"/>
      <c r="AP1040" s="3"/>
      <c r="AQ1040" s="3"/>
      <c r="AR1040" s="3"/>
      <c r="AS1040" s="3"/>
      <c r="AT1040" s="3"/>
      <c r="AU1040" s="3"/>
      <c r="AV1040" s="3"/>
      <c r="AW1040" s="3"/>
      <c r="AX1040" s="3"/>
      <c r="AY1040" s="3"/>
      <c r="AZ1040" s="3"/>
      <c r="BA1040" s="3"/>
      <c r="BB1040" s="3"/>
      <c r="BC1040" s="3"/>
      <c r="BD1040" s="3"/>
      <c r="BE1040" s="3"/>
      <c r="BF1040" s="3"/>
      <c r="BG1040" s="3"/>
      <c r="BH1040" s="3"/>
      <c r="BI1040" s="3"/>
      <c r="BJ1040" s="3"/>
      <c r="BK1040" s="3"/>
      <c r="BL1040" s="3"/>
      <c r="BM1040" s="55"/>
    </row>
    <row r="1041" spans="1:65">
      <c r="A1041" s="30"/>
      <c r="B1041" s="3" t="s">
        <v>275</v>
      </c>
      <c r="C1041" s="29"/>
      <c r="D1041" s="13">
        <v>6.4718162839248583E-2</v>
      </c>
      <c r="E1041" s="13">
        <v>-0.16005567153792621</v>
      </c>
      <c r="F1041" s="13" t="s">
        <v>671</v>
      </c>
      <c r="G1041" s="13">
        <v>-2.992345163535115E-2</v>
      </c>
      <c r="H1041" s="13">
        <v>0.25400139178844805</v>
      </c>
      <c r="I1041" s="13">
        <v>-0.23103688239387599</v>
      </c>
      <c r="J1041" s="13" t="s">
        <v>671</v>
      </c>
      <c r="K1041" s="13">
        <v>-4.1753653444676297E-2</v>
      </c>
      <c r="L1041" s="13">
        <v>5.2887961029923547E-2</v>
      </c>
      <c r="M1041" s="13">
        <v>-5.3583855254001334E-2</v>
      </c>
      <c r="N1041" s="13">
        <v>-5.3583855254001334E-2</v>
      </c>
      <c r="O1041" s="13">
        <v>-0.25824634655532352</v>
      </c>
      <c r="P1041" s="13">
        <v>-4.1753653444676297E-2</v>
      </c>
      <c r="Q1041" s="13">
        <v>6.4718162839248583E-2</v>
      </c>
      <c r="R1041" s="13">
        <v>6.4718162839248583E-2</v>
      </c>
      <c r="S1041" s="13">
        <v>-5.3583855254001334E-2</v>
      </c>
      <c r="T1041" s="13">
        <v>-6.2630480167013003E-3</v>
      </c>
      <c r="U1041" s="13">
        <v>5.2887961029923547E-2</v>
      </c>
      <c r="V1041" s="13">
        <v>1.7397355601948661E-2</v>
      </c>
      <c r="W1041" s="13">
        <v>-7.7244258872651295E-2</v>
      </c>
      <c r="X1041" s="13" t="s">
        <v>671</v>
      </c>
      <c r="Y1041" s="13">
        <v>2.9227557411273697E-2</v>
      </c>
      <c r="Z1041" s="13">
        <v>0.10020876826722347</v>
      </c>
      <c r="AA1041" s="13">
        <v>1.7397355601948661E-2</v>
      </c>
      <c r="AB1041" s="153"/>
      <c r="AC1041" s="3"/>
      <c r="AD1041" s="3"/>
      <c r="AE1041" s="3"/>
      <c r="AF1041" s="3"/>
      <c r="AG1041" s="3"/>
      <c r="AH1041" s="3"/>
      <c r="AI1041" s="3"/>
      <c r="AJ1041" s="3"/>
      <c r="AK1041" s="3"/>
      <c r="AL1041" s="3"/>
      <c r="AM1041" s="3"/>
      <c r="AN1041" s="3"/>
      <c r="AO1041" s="3"/>
      <c r="AP1041" s="3"/>
      <c r="AQ1041" s="3"/>
      <c r="AR1041" s="3"/>
      <c r="AS1041" s="3"/>
      <c r="AT1041" s="3"/>
      <c r="AU1041" s="3"/>
      <c r="AV1041" s="3"/>
      <c r="AW1041" s="3"/>
      <c r="AX1041" s="3"/>
      <c r="AY1041" s="3"/>
      <c r="AZ1041" s="3"/>
      <c r="BA1041" s="3"/>
      <c r="BB1041" s="3"/>
      <c r="BC1041" s="3"/>
      <c r="BD1041" s="3"/>
      <c r="BE1041" s="3"/>
      <c r="BF1041" s="3"/>
      <c r="BG1041" s="3"/>
      <c r="BH1041" s="3"/>
      <c r="BI1041" s="3"/>
      <c r="BJ1041" s="3"/>
      <c r="BK1041" s="3"/>
      <c r="BL1041" s="3"/>
      <c r="BM1041" s="55"/>
    </row>
    <row r="1042" spans="1:65">
      <c r="A1042" s="30"/>
      <c r="B1042" s="46" t="s">
        <v>276</v>
      </c>
      <c r="C1042" s="47"/>
      <c r="D1042" s="45">
        <v>0.54</v>
      </c>
      <c r="E1042" s="45">
        <v>2.02</v>
      </c>
      <c r="F1042" s="45">
        <v>392.99</v>
      </c>
      <c r="G1042" s="45">
        <v>0.54</v>
      </c>
      <c r="H1042" s="45">
        <v>2.7</v>
      </c>
      <c r="I1042" s="45">
        <v>2.83</v>
      </c>
      <c r="J1042" s="45">
        <v>7.55</v>
      </c>
      <c r="K1042" s="45">
        <v>0.67</v>
      </c>
      <c r="L1042" s="45">
        <v>0.4</v>
      </c>
      <c r="M1042" s="45">
        <v>0.81</v>
      </c>
      <c r="N1042" s="45">
        <v>0.81</v>
      </c>
      <c r="O1042" s="45">
        <v>3.14</v>
      </c>
      <c r="P1042" s="45">
        <v>0.67</v>
      </c>
      <c r="Q1042" s="45">
        <v>0.54</v>
      </c>
      <c r="R1042" s="45">
        <v>0.54</v>
      </c>
      <c r="S1042" s="45" t="s">
        <v>277</v>
      </c>
      <c r="T1042" s="45">
        <v>0.27</v>
      </c>
      <c r="U1042" s="45">
        <v>0.4</v>
      </c>
      <c r="V1042" s="45">
        <v>0</v>
      </c>
      <c r="W1042" s="45">
        <v>1.08</v>
      </c>
      <c r="X1042" s="45">
        <v>190.69</v>
      </c>
      <c r="Y1042" s="45">
        <v>0.13</v>
      </c>
      <c r="Z1042" s="45">
        <v>0.94</v>
      </c>
      <c r="AA1042" s="45">
        <v>0</v>
      </c>
      <c r="AB1042" s="153"/>
      <c r="AC1042" s="3"/>
      <c r="AD1042" s="3"/>
      <c r="AE1042" s="3"/>
      <c r="AF1042" s="3"/>
      <c r="AG1042" s="3"/>
      <c r="AH1042" s="3"/>
      <c r="AI1042" s="3"/>
      <c r="AJ1042" s="3"/>
      <c r="AK1042" s="3"/>
      <c r="AL1042" s="3"/>
      <c r="AM1042" s="3"/>
      <c r="AN1042" s="3"/>
      <c r="AO1042" s="3"/>
      <c r="AP1042" s="3"/>
      <c r="AQ1042" s="3"/>
      <c r="AR1042" s="3"/>
      <c r="AS1042" s="3"/>
      <c r="AT1042" s="3"/>
      <c r="AU1042" s="3"/>
      <c r="AV1042" s="3"/>
      <c r="AW1042" s="3"/>
      <c r="AX1042" s="3"/>
      <c r="AY1042" s="3"/>
      <c r="AZ1042" s="3"/>
      <c r="BA1042" s="3"/>
      <c r="BB1042" s="3"/>
      <c r="BC1042" s="3"/>
      <c r="BD1042" s="3"/>
      <c r="BE1042" s="3"/>
      <c r="BF1042" s="3"/>
      <c r="BG1042" s="3"/>
      <c r="BH1042" s="3"/>
      <c r="BI1042" s="3"/>
      <c r="BJ1042" s="3"/>
      <c r="BK1042" s="3"/>
      <c r="BL1042" s="3"/>
      <c r="BM1042" s="55"/>
    </row>
    <row r="1043" spans="1:65">
      <c r="B1043" s="31" t="s">
        <v>318</v>
      </c>
      <c r="C1043" s="20"/>
      <c r="D1043" s="20"/>
      <c r="E1043" s="20"/>
      <c r="F1043" s="20"/>
      <c r="G1043" s="20"/>
      <c r="H1043" s="20"/>
      <c r="I1043" s="20"/>
      <c r="J1043" s="20"/>
      <c r="K1043" s="20"/>
      <c r="L1043" s="20"/>
      <c r="M1043" s="20"/>
      <c r="N1043" s="20"/>
      <c r="O1043" s="20"/>
      <c r="P1043" s="20"/>
      <c r="Q1043" s="20"/>
      <c r="R1043" s="20"/>
      <c r="S1043" s="20"/>
      <c r="T1043" s="20"/>
      <c r="U1043" s="20"/>
      <c r="V1043" s="20"/>
      <c r="W1043" s="20"/>
      <c r="X1043" s="20"/>
      <c r="Y1043" s="20"/>
      <c r="Z1043" s="20"/>
      <c r="AA1043" s="20"/>
      <c r="BM1043" s="55"/>
    </row>
    <row r="1044" spans="1:65">
      <c r="BM1044" s="55"/>
    </row>
    <row r="1045" spans="1:65" ht="15">
      <c r="B1045" s="8" t="s">
        <v>539</v>
      </c>
      <c r="BM1045" s="28" t="s">
        <v>67</v>
      </c>
    </row>
    <row r="1046" spans="1:65" ht="15">
      <c r="A1046" s="25" t="s">
        <v>65</v>
      </c>
      <c r="B1046" s="18" t="s">
        <v>111</v>
      </c>
      <c r="C1046" s="15" t="s">
        <v>112</v>
      </c>
      <c r="D1046" s="16" t="s">
        <v>230</v>
      </c>
      <c r="E1046" s="17" t="s">
        <v>230</v>
      </c>
      <c r="F1046" s="17" t="s">
        <v>230</v>
      </c>
      <c r="G1046" s="17" t="s">
        <v>230</v>
      </c>
      <c r="H1046" s="17" t="s">
        <v>230</v>
      </c>
      <c r="I1046" s="17" t="s">
        <v>230</v>
      </c>
      <c r="J1046" s="17" t="s">
        <v>230</v>
      </c>
      <c r="K1046" s="153"/>
      <c r="L1046" s="3"/>
      <c r="M1046" s="3"/>
      <c r="N1046" s="3"/>
      <c r="O1046" s="3"/>
      <c r="P1046" s="3"/>
      <c r="Q1046" s="3"/>
      <c r="R1046" s="3"/>
      <c r="S1046" s="3"/>
      <c r="T1046" s="3"/>
      <c r="U1046" s="3"/>
      <c r="V1046" s="3"/>
      <c r="W1046" s="3"/>
      <c r="X1046" s="3"/>
      <c r="Y1046" s="3"/>
      <c r="Z1046" s="3"/>
      <c r="AA1046" s="3"/>
      <c r="AB1046" s="3"/>
      <c r="AC1046" s="3"/>
      <c r="AD1046" s="3"/>
      <c r="AE1046" s="3"/>
      <c r="AF1046" s="3"/>
      <c r="AG1046" s="3"/>
      <c r="AH1046" s="3"/>
      <c r="AI1046" s="3"/>
      <c r="AJ1046" s="3"/>
      <c r="AK1046" s="3"/>
      <c r="AL1046" s="3"/>
      <c r="AM1046" s="3"/>
      <c r="AN1046" s="3"/>
      <c r="AO1046" s="3"/>
      <c r="AP1046" s="3"/>
      <c r="AQ1046" s="3"/>
      <c r="AR1046" s="3"/>
      <c r="AS1046" s="3"/>
      <c r="AT1046" s="3"/>
      <c r="AU1046" s="3"/>
      <c r="AV1046" s="3"/>
      <c r="AW1046" s="3"/>
      <c r="AX1046" s="3"/>
      <c r="AY1046" s="3"/>
      <c r="AZ1046" s="3"/>
      <c r="BA1046" s="3"/>
      <c r="BB1046" s="3"/>
      <c r="BC1046" s="3"/>
      <c r="BD1046" s="3"/>
      <c r="BE1046" s="3"/>
      <c r="BF1046" s="3"/>
      <c r="BG1046" s="3"/>
      <c r="BH1046" s="3"/>
      <c r="BI1046" s="3"/>
      <c r="BJ1046" s="3"/>
      <c r="BK1046" s="3"/>
      <c r="BL1046" s="3"/>
      <c r="BM1046" s="28">
        <v>1</v>
      </c>
    </row>
    <row r="1047" spans="1:65">
      <c r="A1047" s="30"/>
      <c r="B1047" s="19" t="s">
        <v>231</v>
      </c>
      <c r="C1047" s="9" t="s">
        <v>231</v>
      </c>
      <c r="D1047" s="151" t="s">
        <v>234</v>
      </c>
      <c r="E1047" s="152" t="s">
        <v>239</v>
      </c>
      <c r="F1047" s="152" t="s">
        <v>240</v>
      </c>
      <c r="G1047" s="152" t="s">
        <v>242</v>
      </c>
      <c r="H1047" s="152" t="s">
        <v>244</v>
      </c>
      <c r="I1047" s="152" t="s">
        <v>246</v>
      </c>
      <c r="J1047" s="152" t="s">
        <v>248</v>
      </c>
      <c r="K1047" s="153"/>
      <c r="L1047" s="3"/>
      <c r="M1047" s="3"/>
      <c r="N1047" s="3"/>
      <c r="O1047" s="3"/>
      <c r="P1047" s="3"/>
      <c r="Q1047" s="3"/>
      <c r="R1047" s="3"/>
      <c r="S1047" s="3"/>
      <c r="T1047" s="3"/>
      <c r="U1047" s="3"/>
      <c r="V1047" s="3"/>
      <c r="W1047" s="3"/>
      <c r="X1047" s="3"/>
      <c r="Y1047" s="3"/>
      <c r="Z1047" s="3"/>
      <c r="AA1047" s="3"/>
      <c r="AB1047" s="3"/>
      <c r="AC1047" s="3"/>
      <c r="AD1047" s="3"/>
      <c r="AE1047" s="3"/>
      <c r="AF1047" s="3"/>
      <c r="AG1047" s="3"/>
      <c r="AH1047" s="3"/>
      <c r="AI1047" s="3"/>
      <c r="AJ1047" s="3"/>
      <c r="AK1047" s="3"/>
      <c r="AL1047" s="3"/>
      <c r="AM1047" s="3"/>
      <c r="AN1047" s="3"/>
      <c r="AO1047" s="3"/>
      <c r="AP1047" s="3"/>
      <c r="AQ1047" s="3"/>
      <c r="AR1047" s="3"/>
      <c r="AS1047" s="3"/>
      <c r="AT1047" s="3"/>
      <c r="AU1047" s="3"/>
      <c r="AV1047" s="3"/>
      <c r="AW1047" s="3"/>
      <c r="AX1047" s="3"/>
      <c r="AY1047" s="3"/>
      <c r="AZ1047" s="3"/>
      <c r="BA1047" s="3"/>
      <c r="BB1047" s="3"/>
      <c r="BC1047" s="3"/>
      <c r="BD1047" s="3"/>
      <c r="BE1047" s="3"/>
      <c r="BF1047" s="3"/>
      <c r="BG1047" s="3"/>
      <c r="BH1047" s="3"/>
      <c r="BI1047" s="3"/>
      <c r="BJ1047" s="3"/>
      <c r="BK1047" s="3"/>
      <c r="BL1047" s="3"/>
      <c r="BM1047" s="28" t="s">
        <v>3</v>
      </c>
    </row>
    <row r="1048" spans="1:65">
      <c r="A1048" s="30"/>
      <c r="B1048" s="19"/>
      <c r="C1048" s="9"/>
      <c r="D1048" s="10" t="s">
        <v>279</v>
      </c>
      <c r="E1048" s="11" t="s">
        <v>279</v>
      </c>
      <c r="F1048" s="11" t="s">
        <v>279</v>
      </c>
      <c r="G1048" s="11" t="s">
        <v>279</v>
      </c>
      <c r="H1048" s="11" t="s">
        <v>279</v>
      </c>
      <c r="I1048" s="11" t="s">
        <v>279</v>
      </c>
      <c r="J1048" s="11" t="s">
        <v>282</v>
      </c>
      <c r="K1048" s="153"/>
      <c r="L1048" s="3"/>
      <c r="M1048" s="3"/>
      <c r="N1048" s="3"/>
      <c r="O1048" s="3"/>
      <c r="P1048" s="3"/>
      <c r="Q1048" s="3"/>
      <c r="R1048" s="3"/>
      <c r="S1048" s="3"/>
      <c r="T1048" s="3"/>
      <c r="U1048" s="3"/>
      <c r="V1048" s="3"/>
      <c r="W1048" s="3"/>
      <c r="X1048" s="3"/>
      <c r="Y1048" s="3"/>
      <c r="Z1048" s="3"/>
      <c r="AA1048" s="3"/>
      <c r="AB1048" s="3"/>
      <c r="AC1048" s="3"/>
      <c r="AD1048" s="3"/>
      <c r="AE1048" s="3"/>
      <c r="AF1048" s="3"/>
      <c r="AG1048" s="3"/>
      <c r="AH1048" s="3"/>
      <c r="AI1048" s="3"/>
      <c r="AJ1048" s="3"/>
      <c r="AK1048" s="3"/>
      <c r="AL1048" s="3"/>
      <c r="AM1048" s="3"/>
      <c r="AN1048" s="3"/>
      <c r="AO1048" s="3"/>
      <c r="AP1048" s="3"/>
      <c r="AQ1048" s="3"/>
      <c r="AR1048" s="3"/>
      <c r="AS1048" s="3"/>
      <c r="AT1048" s="3"/>
      <c r="AU1048" s="3"/>
      <c r="AV1048" s="3"/>
      <c r="AW1048" s="3"/>
      <c r="AX1048" s="3"/>
      <c r="AY1048" s="3"/>
      <c r="AZ1048" s="3"/>
      <c r="BA1048" s="3"/>
      <c r="BB1048" s="3"/>
      <c r="BC1048" s="3"/>
      <c r="BD1048" s="3"/>
      <c r="BE1048" s="3"/>
      <c r="BF1048" s="3"/>
      <c r="BG1048" s="3"/>
      <c r="BH1048" s="3"/>
      <c r="BI1048" s="3"/>
      <c r="BJ1048" s="3"/>
      <c r="BK1048" s="3"/>
      <c r="BL1048" s="3"/>
      <c r="BM1048" s="28">
        <v>2</v>
      </c>
    </row>
    <row r="1049" spans="1:65">
      <c r="A1049" s="30"/>
      <c r="B1049" s="19"/>
      <c r="C1049" s="9"/>
      <c r="D1049" s="26" t="s">
        <v>292</v>
      </c>
      <c r="E1049" s="26" t="s">
        <v>117</v>
      </c>
      <c r="F1049" s="26" t="s">
        <v>269</v>
      </c>
      <c r="G1049" s="26" t="s">
        <v>291</v>
      </c>
      <c r="H1049" s="26" t="s">
        <v>117</v>
      </c>
      <c r="I1049" s="26" t="s">
        <v>293</v>
      </c>
      <c r="J1049" s="26" t="s">
        <v>291</v>
      </c>
      <c r="K1049" s="153"/>
      <c r="L1049" s="3"/>
      <c r="M1049" s="3"/>
      <c r="N1049" s="3"/>
      <c r="O1049" s="3"/>
      <c r="P1049" s="3"/>
      <c r="Q1049" s="3"/>
      <c r="R1049" s="3"/>
      <c r="S1049" s="3"/>
      <c r="T1049" s="3"/>
      <c r="U1049" s="3"/>
      <c r="V1049" s="3"/>
      <c r="W1049" s="3"/>
      <c r="X1049" s="3"/>
      <c r="Y1049" s="3"/>
      <c r="Z1049" s="3"/>
      <c r="AA1049" s="3"/>
      <c r="AB1049" s="3"/>
      <c r="AC1049" s="3"/>
      <c r="AD1049" s="3"/>
      <c r="AE1049" s="3"/>
      <c r="AF1049" s="3"/>
      <c r="AG1049" s="3"/>
      <c r="AH1049" s="3"/>
      <c r="AI1049" s="3"/>
      <c r="AJ1049" s="3"/>
      <c r="AK1049" s="3"/>
      <c r="AL1049" s="3"/>
      <c r="AM1049" s="3"/>
      <c r="AN1049" s="3"/>
      <c r="AO1049" s="3"/>
      <c r="AP1049" s="3"/>
      <c r="AQ1049" s="3"/>
      <c r="AR1049" s="3"/>
      <c r="AS1049" s="3"/>
      <c r="AT1049" s="3"/>
      <c r="AU1049" s="3"/>
      <c r="AV1049" s="3"/>
      <c r="AW1049" s="3"/>
      <c r="AX1049" s="3"/>
      <c r="AY1049" s="3"/>
      <c r="AZ1049" s="3"/>
      <c r="BA1049" s="3"/>
      <c r="BB1049" s="3"/>
      <c r="BC1049" s="3"/>
      <c r="BD1049" s="3"/>
      <c r="BE1049" s="3"/>
      <c r="BF1049" s="3"/>
      <c r="BG1049" s="3"/>
      <c r="BH1049" s="3"/>
      <c r="BI1049" s="3"/>
      <c r="BJ1049" s="3"/>
      <c r="BK1049" s="3"/>
      <c r="BL1049" s="3"/>
      <c r="BM1049" s="28">
        <v>2</v>
      </c>
    </row>
    <row r="1050" spans="1:65">
      <c r="A1050" s="30"/>
      <c r="B1050" s="18">
        <v>1</v>
      </c>
      <c r="C1050" s="14">
        <v>1</v>
      </c>
      <c r="D1050" s="22">
        <v>0.18</v>
      </c>
      <c r="E1050" s="22">
        <v>0.15</v>
      </c>
      <c r="F1050" s="22">
        <v>0.16500000000000001</v>
      </c>
      <c r="G1050" s="22">
        <v>0.19900000000000001</v>
      </c>
      <c r="H1050" s="22">
        <v>0.2</v>
      </c>
      <c r="I1050" s="22">
        <v>0.191</v>
      </c>
      <c r="J1050" s="22">
        <v>0.2</v>
      </c>
      <c r="K1050" s="153"/>
      <c r="L1050" s="3"/>
      <c r="M1050" s="3"/>
      <c r="N1050" s="3"/>
      <c r="O1050" s="3"/>
      <c r="P1050" s="3"/>
      <c r="Q1050" s="3"/>
      <c r="R1050" s="3"/>
      <c r="S1050" s="3"/>
      <c r="T1050" s="3"/>
      <c r="U1050" s="3"/>
      <c r="V1050" s="3"/>
      <c r="W1050" s="3"/>
      <c r="X1050" s="3"/>
      <c r="Y1050" s="3"/>
      <c r="Z1050" s="3"/>
      <c r="AA1050" s="3"/>
      <c r="AB1050" s="3"/>
      <c r="AC1050" s="3"/>
      <c r="AD1050" s="3"/>
      <c r="AE1050" s="3"/>
      <c r="AF1050" s="3"/>
      <c r="AG1050" s="3"/>
      <c r="AH1050" s="3"/>
      <c r="AI1050" s="3"/>
      <c r="AJ1050" s="3"/>
      <c r="AK1050" s="3"/>
      <c r="AL1050" s="3"/>
      <c r="AM1050" s="3"/>
      <c r="AN1050" s="3"/>
      <c r="AO1050" s="3"/>
      <c r="AP1050" s="3"/>
      <c r="AQ1050" s="3"/>
      <c r="AR1050" s="3"/>
      <c r="AS1050" s="3"/>
      <c r="AT1050" s="3"/>
      <c r="AU1050" s="3"/>
      <c r="AV1050" s="3"/>
      <c r="AW1050" s="3"/>
      <c r="AX1050" s="3"/>
      <c r="AY1050" s="3"/>
      <c r="AZ1050" s="3"/>
      <c r="BA1050" s="3"/>
      <c r="BB1050" s="3"/>
      <c r="BC1050" s="3"/>
      <c r="BD1050" s="3"/>
      <c r="BE1050" s="3"/>
      <c r="BF1050" s="3"/>
      <c r="BG1050" s="3"/>
      <c r="BH1050" s="3"/>
      <c r="BI1050" s="3"/>
      <c r="BJ1050" s="3"/>
      <c r="BK1050" s="3"/>
      <c r="BL1050" s="3"/>
      <c r="BM1050" s="28">
        <v>1</v>
      </c>
    </row>
    <row r="1051" spans="1:65">
      <c r="A1051" s="30"/>
      <c r="B1051" s="19">
        <v>1</v>
      </c>
      <c r="C1051" s="9">
        <v>2</v>
      </c>
      <c r="D1051" s="11">
        <v>0.17499999999999999</v>
      </c>
      <c r="E1051" s="11">
        <v>0.15</v>
      </c>
      <c r="F1051" s="11">
        <v>0.15</v>
      </c>
      <c r="G1051" s="11">
        <v>0.191</v>
      </c>
      <c r="H1051" s="11">
        <v>0.21</v>
      </c>
      <c r="I1051" s="11">
        <v>0.191</v>
      </c>
      <c r="J1051" s="11">
        <v>0.2</v>
      </c>
      <c r="K1051" s="153"/>
      <c r="L1051" s="3"/>
      <c r="M1051" s="3"/>
      <c r="N1051" s="3"/>
      <c r="O1051" s="3"/>
      <c r="P1051" s="3"/>
      <c r="Q1051" s="3"/>
      <c r="R1051" s="3"/>
      <c r="S1051" s="3"/>
      <c r="T1051" s="3"/>
      <c r="U1051" s="3"/>
      <c r="V1051" s="3"/>
      <c r="W1051" s="3"/>
      <c r="X1051" s="3"/>
      <c r="Y1051" s="3"/>
      <c r="Z1051" s="3"/>
      <c r="AA1051" s="3"/>
      <c r="AB1051" s="3"/>
      <c r="AC1051" s="3"/>
      <c r="AD1051" s="3"/>
      <c r="AE1051" s="3"/>
      <c r="AF1051" s="3"/>
      <c r="AG1051" s="3"/>
      <c r="AH1051" s="3"/>
      <c r="AI1051" s="3"/>
      <c r="AJ1051" s="3"/>
      <c r="AK1051" s="3"/>
      <c r="AL1051" s="3"/>
      <c r="AM1051" s="3"/>
      <c r="AN1051" s="3"/>
      <c r="AO1051" s="3"/>
      <c r="AP1051" s="3"/>
      <c r="AQ1051" s="3"/>
      <c r="AR1051" s="3"/>
      <c r="AS1051" s="3"/>
      <c r="AT1051" s="3"/>
      <c r="AU1051" s="3"/>
      <c r="AV1051" s="3"/>
      <c r="AW1051" s="3"/>
      <c r="AX1051" s="3"/>
      <c r="AY1051" s="3"/>
      <c r="AZ1051" s="3"/>
      <c r="BA1051" s="3"/>
      <c r="BB1051" s="3"/>
      <c r="BC1051" s="3"/>
      <c r="BD1051" s="3"/>
      <c r="BE1051" s="3"/>
      <c r="BF1051" s="3"/>
      <c r="BG1051" s="3"/>
      <c r="BH1051" s="3"/>
      <c r="BI1051" s="3"/>
      <c r="BJ1051" s="3"/>
      <c r="BK1051" s="3"/>
      <c r="BL1051" s="3"/>
      <c r="BM1051" s="28">
        <v>27</v>
      </c>
    </row>
    <row r="1052" spans="1:65">
      <c r="A1052" s="30"/>
      <c r="B1052" s="19">
        <v>1</v>
      </c>
      <c r="C1052" s="9">
        <v>3</v>
      </c>
      <c r="D1052" s="11">
        <v>0.17499999999999999</v>
      </c>
      <c r="E1052" s="11">
        <v>0.15</v>
      </c>
      <c r="F1052" s="11">
        <v>0.15</v>
      </c>
      <c r="G1052" s="11">
        <v>0.193</v>
      </c>
      <c r="H1052" s="11">
        <v>0.2</v>
      </c>
      <c r="I1052" s="11">
        <v>0.188</v>
      </c>
      <c r="J1052" s="11">
        <v>0.2</v>
      </c>
      <c r="K1052" s="153"/>
      <c r="L1052" s="3"/>
      <c r="M1052" s="3"/>
      <c r="N1052" s="3"/>
      <c r="O1052" s="3"/>
      <c r="P1052" s="3"/>
      <c r="Q1052" s="3"/>
      <c r="R1052" s="3"/>
      <c r="S1052" s="3"/>
      <c r="T1052" s="3"/>
      <c r="U1052" s="3"/>
      <c r="V1052" s="3"/>
      <c r="W1052" s="3"/>
      <c r="X1052" s="3"/>
      <c r="Y1052" s="3"/>
      <c r="Z1052" s="3"/>
      <c r="AA1052" s="3"/>
      <c r="AB1052" s="3"/>
      <c r="AC1052" s="3"/>
      <c r="AD1052" s="3"/>
      <c r="AE1052" s="3"/>
      <c r="AF1052" s="3"/>
      <c r="AG1052" s="3"/>
      <c r="AH1052" s="3"/>
      <c r="AI1052" s="3"/>
      <c r="AJ1052" s="3"/>
      <c r="AK1052" s="3"/>
      <c r="AL1052" s="3"/>
      <c r="AM1052" s="3"/>
      <c r="AN1052" s="3"/>
      <c r="AO1052" s="3"/>
      <c r="AP1052" s="3"/>
      <c r="AQ1052" s="3"/>
      <c r="AR1052" s="3"/>
      <c r="AS1052" s="3"/>
      <c r="AT1052" s="3"/>
      <c r="AU1052" s="3"/>
      <c r="AV1052" s="3"/>
      <c r="AW1052" s="3"/>
      <c r="AX1052" s="3"/>
      <c r="AY1052" s="3"/>
      <c r="AZ1052" s="3"/>
      <c r="BA1052" s="3"/>
      <c r="BB1052" s="3"/>
      <c r="BC1052" s="3"/>
      <c r="BD1052" s="3"/>
      <c r="BE1052" s="3"/>
      <c r="BF1052" s="3"/>
      <c r="BG1052" s="3"/>
      <c r="BH1052" s="3"/>
      <c r="BI1052" s="3"/>
      <c r="BJ1052" s="3"/>
      <c r="BK1052" s="3"/>
      <c r="BL1052" s="3"/>
      <c r="BM1052" s="28">
        <v>16</v>
      </c>
    </row>
    <row r="1053" spans="1:65">
      <c r="A1053" s="30"/>
      <c r="B1053" s="19">
        <v>1</v>
      </c>
      <c r="C1053" s="9">
        <v>4</v>
      </c>
      <c r="D1053" s="11">
        <v>0.18</v>
      </c>
      <c r="E1053" s="11">
        <v>0.15</v>
      </c>
      <c r="F1053" s="11">
        <v>0.155</v>
      </c>
      <c r="G1053" s="11">
        <v>0.19</v>
      </c>
      <c r="H1053" s="11">
        <v>0.21</v>
      </c>
      <c r="I1053" s="149">
        <v>0.182</v>
      </c>
      <c r="J1053" s="11">
        <v>0.2</v>
      </c>
      <c r="K1053" s="153"/>
      <c r="L1053" s="3"/>
      <c r="M1053" s="3"/>
      <c r="N1053" s="3"/>
      <c r="O1053" s="3"/>
      <c r="P1053" s="3"/>
      <c r="Q1053" s="3"/>
      <c r="R1053" s="3"/>
      <c r="S1053" s="3"/>
      <c r="T1053" s="3"/>
      <c r="U1053" s="3"/>
      <c r="V1053" s="3"/>
      <c r="W1053" s="3"/>
      <c r="X1053" s="3"/>
      <c r="Y1053" s="3"/>
      <c r="Z1053" s="3"/>
      <c r="AA1053" s="3"/>
      <c r="AB1053" s="3"/>
      <c r="AC1053" s="3"/>
      <c r="AD1053" s="3"/>
      <c r="AE1053" s="3"/>
      <c r="AF1053" s="3"/>
      <c r="AG1053" s="3"/>
      <c r="AH1053" s="3"/>
      <c r="AI1053" s="3"/>
      <c r="AJ1053" s="3"/>
      <c r="AK1053" s="3"/>
      <c r="AL1053" s="3"/>
      <c r="AM1053" s="3"/>
      <c r="AN1053" s="3"/>
      <c r="AO1053" s="3"/>
      <c r="AP1053" s="3"/>
      <c r="AQ1053" s="3"/>
      <c r="AR1053" s="3"/>
      <c r="AS1053" s="3"/>
      <c r="AT1053" s="3"/>
      <c r="AU1053" s="3"/>
      <c r="AV1053" s="3"/>
      <c r="AW1053" s="3"/>
      <c r="AX1053" s="3"/>
      <c r="AY1053" s="3"/>
      <c r="AZ1053" s="3"/>
      <c r="BA1053" s="3"/>
      <c r="BB1053" s="3"/>
      <c r="BC1053" s="3"/>
      <c r="BD1053" s="3"/>
      <c r="BE1053" s="3"/>
      <c r="BF1053" s="3"/>
      <c r="BG1053" s="3"/>
      <c r="BH1053" s="3"/>
      <c r="BI1053" s="3"/>
      <c r="BJ1053" s="3"/>
      <c r="BK1053" s="3"/>
      <c r="BL1053" s="3"/>
      <c r="BM1053" s="28">
        <v>0.18135238095238096</v>
      </c>
    </row>
    <row r="1054" spans="1:65">
      <c r="A1054" s="30"/>
      <c r="B1054" s="19">
        <v>1</v>
      </c>
      <c r="C1054" s="9">
        <v>5</v>
      </c>
      <c r="D1054" s="11">
        <v>0.18</v>
      </c>
      <c r="E1054" s="11">
        <v>0.15</v>
      </c>
      <c r="F1054" s="11">
        <v>0.14499999999999999</v>
      </c>
      <c r="G1054" s="11">
        <v>0.189</v>
      </c>
      <c r="H1054" s="11">
        <v>0.21</v>
      </c>
      <c r="I1054" s="11">
        <v>0.189</v>
      </c>
      <c r="J1054" s="11">
        <v>0.2</v>
      </c>
      <c r="K1054" s="153"/>
      <c r="L1054" s="3"/>
      <c r="M1054" s="3"/>
      <c r="N1054" s="3"/>
      <c r="O1054" s="3"/>
      <c r="P1054" s="3"/>
      <c r="Q1054" s="3"/>
      <c r="R1054" s="3"/>
      <c r="S1054" s="3"/>
      <c r="T1054" s="3"/>
      <c r="U1054" s="3"/>
      <c r="V1054" s="3"/>
      <c r="W1054" s="3"/>
      <c r="X1054" s="3"/>
      <c r="Y1054" s="3"/>
      <c r="Z1054" s="3"/>
      <c r="AA1054" s="3"/>
      <c r="AB1054" s="3"/>
      <c r="AC1054" s="3"/>
      <c r="AD1054" s="3"/>
      <c r="AE1054" s="3"/>
      <c r="AF1054" s="3"/>
      <c r="AG1054" s="3"/>
      <c r="AH1054" s="3"/>
      <c r="AI1054" s="3"/>
      <c r="AJ1054" s="3"/>
      <c r="AK1054" s="3"/>
      <c r="AL1054" s="3"/>
      <c r="AM1054" s="3"/>
      <c r="AN1054" s="3"/>
      <c r="AO1054" s="3"/>
      <c r="AP1054" s="3"/>
      <c r="AQ1054" s="3"/>
      <c r="AR1054" s="3"/>
      <c r="AS1054" s="3"/>
      <c r="AT1054" s="3"/>
      <c r="AU1054" s="3"/>
      <c r="AV1054" s="3"/>
      <c r="AW1054" s="3"/>
      <c r="AX1054" s="3"/>
      <c r="AY1054" s="3"/>
      <c r="AZ1054" s="3"/>
      <c r="BA1054" s="3"/>
      <c r="BB1054" s="3"/>
      <c r="BC1054" s="3"/>
      <c r="BD1054" s="3"/>
      <c r="BE1054" s="3"/>
      <c r="BF1054" s="3"/>
      <c r="BG1054" s="3"/>
      <c r="BH1054" s="3"/>
      <c r="BI1054" s="3"/>
      <c r="BJ1054" s="3"/>
      <c r="BK1054" s="3"/>
      <c r="BL1054" s="3"/>
      <c r="BM1054" s="28">
        <v>67</v>
      </c>
    </row>
    <row r="1055" spans="1:65">
      <c r="A1055" s="30"/>
      <c r="B1055" s="19">
        <v>1</v>
      </c>
      <c r="C1055" s="9">
        <v>6</v>
      </c>
      <c r="D1055" s="11">
        <v>0.18</v>
      </c>
      <c r="E1055" s="11">
        <v>0.15</v>
      </c>
      <c r="F1055" s="11">
        <v>0.155</v>
      </c>
      <c r="G1055" s="11">
        <v>0.19600000000000001</v>
      </c>
      <c r="H1055" s="11">
        <v>0.2</v>
      </c>
      <c r="I1055" s="11">
        <v>0.19</v>
      </c>
      <c r="J1055" s="11">
        <v>0.2</v>
      </c>
      <c r="K1055" s="153"/>
      <c r="L1055" s="3"/>
      <c r="M1055" s="3"/>
      <c r="N1055" s="3"/>
      <c r="O1055" s="3"/>
      <c r="P1055" s="3"/>
      <c r="Q1055" s="3"/>
      <c r="R1055" s="3"/>
      <c r="S1055" s="3"/>
      <c r="T1055" s="3"/>
      <c r="U1055" s="3"/>
      <c r="V1055" s="3"/>
      <c r="W1055" s="3"/>
      <c r="X1055" s="3"/>
      <c r="Y1055" s="3"/>
      <c r="Z1055" s="3"/>
      <c r="AA1055" s="3"/>
      <c r="AB1055" s="3"/>
      <c r="AC1055" s="3"/>
      <c r="AD1055" s="3"/>
      <c r="AE1055" s="3"/>
      <c r="AF1055" s="3"/>
      <c r="AG1055" s="3"/>
      <c r="AH1055" s="3"/>
      <c r="AI1055" s="3"/>
      <c r="AJ1055" s="3"/>
      <c r="AK1055" s="3"/>
      <c r="AL1055" s="3"/>
      <c r="AM1055" s="3"/>
      <c r="AN1055" s="3"/>
      <c r="AO1055" s="3"/>
      <c r="AP1055" s="3"/>
      <c r="AQ1055" s="3"/>
      <c r="AR1055" s="3"/>
      <c r="AS1055" s="3"/>
      <c r="AT1055" s="3"/>
      <c r="AU1055" s="3"/>
      <c r="AV1055" s="3"/>
      <c r="AW1055" s="3"/>
      <c r="AX1055" s="3"/>
      <c r="AY1055" s="3"/>
      <c r="AZ1055" s="3"/>
      <c r="BA1055" s="3"/>
      <c r="BB1055" s="3"/>
      <c r="BC1055" s="3"/>
      <c r="BD1055" s="3"/>
      <c r="BE1055" s="3"/>
      <c r="BF1055" s="3"/>
      <c r="BG1055" s="3"/>
      <c r="BH1055" s="3"/>
      <c r="BI1055" s="3"/>
      <c r="BJ1055" s="3"/>
      <c r="BK1055" s="3"/>
      <c r="BL1055" s="3"/>
      <c r="BM1055" s="55"/>
    </row>
    <row r="1056" spans="1:65">
      <c r="A1056" s="30"/>
      <c r="B1056" s="20" t="s">
        <v>272</v>
      </c>
      <c r="C1056" s="12"/>
      <c r="D1056" s="23">
        <v>0.17833333333333332</v>
      </c>
      <c r="E1056" s="23">
        <v>0.15</v>
      </c>
      <c r="F1056" s="23">
        <v>0.15333333333333335</v>
      </c>
      <c r="G1056" s="23">
        <v>0.19299999999999998</v>
      </c>
      <c r="H1056" s="23">
        <v>0.20499999999999999</v>
      </c>
      <c r="I1056" s="23">
        <v>0.1885</v>
      </c>
      <c r="J1056" s="23">
        <v>0.19999999999999998</v>
      </c>
      <c r="K1056" s="153"/>
      <c r="L1056" s="3"/>
      <c r="M1056" s="3"/>
      <c r="N1056" s="3"/>
      <c r="O1056" s="3"/>
      <c r="P1056" s="3"/>
      <c r="Q1056" s="3"/>
      <c r="R1056" s="3"/>
      <c r="S1056" s="3"/>
      <c r="T1056" s="3"/>
      <c r="U1056" s="3"/>
      <c r="V1056" s="3"/>
      <c r="W1056" s="3"/>
      <c r="X1056" s="3"/>
      <c r="Y1056" s="3"/>
      <c r="Z1056" s="3"/>
      <c r="AA1056" s="3"/>
      <c r="AB1056" s="3"/>
      <c r="AC1056" s="3"/>
      <c r="AD1056" s="3"/>
      <c r="AE1056" s="3"/>
      <c r="AF1056" s="3"/>
      <c r="AG1056" s="3"/>
      <c r="AH1056" s="3"/>
      <c r="AI1056" s="3"/>
      <c r="AJ1056" s="3"/>
      <c r="AK1056" s="3"/>
      <c r="AL1056" s="3"/>
      <c r="AM1056" s="3"/>
      <c r="AN1056" s="3"/>
      <c r="AO1056" s="3"/>
      <c r="AP1056" s="3"/>
      <c r="AQ1056" s="3"/>
      <c r="AR1056" s="3"/>
      <c r="AS1056" s="3"/>
      <c r="AT1056" s="3"/>
      <c r="AU1056" s="3"/>
      <c r="AV1056" s="3"/>
      <c r="AW1056" s="3"/>
      <c r="AX1056" s="3"/>
      <c r="AY1056" s="3"/>
      <c r="AZ1056" s="3"/>
      <c r="BA1056" s="3"/>
      <c r="BB1056" s="3"/>
      <c r="BC1056" s="3"/>
      <c r="BD1056" s="3"/>
      <c r="BE1056" s="3"/>
      <c r="BF1056" s="3"/>
      <c r="BG1056" s="3"/>
      <c r="BH1056" s="3"/>
      <c r="BI1056" s="3"/>
      <c r="BJ1056" s="3"/>
      <c r="BK1056" s="3"/>
      <c r="BL1056" s="3"/>
      <c r="BM1056" s="55"/>
    </row>
    <row r="1057" spans="1:65">
      <c r="A1057" s="30"/>
      <c r="B1057" s="3" t="s">
        <v>273</v>
      </c>
      <c r="C1057" s="29"/>
      <c r="D1057" s="11">
        <v>0.18</v>
      </c>
      <c r="E1057" s="11">
        <v>0.15</v>
      </c>
      <c r="F1057" s="11">
        <v>0.1525</v>
      </c>
      <c r="G1057" s="11">
        <v>0.192</v>
      </c>
      <c r="H1057" s="11">
        <v>0.20500000000000002</v>
      </c>
      <c r="I1057" s="11">
        <v>0.1895</v>
      </c>
      <c r="J1057" s="11">
        <v>0.2</v>
      </c>
      <c r="K1057" s="153"/>
      <c r="L1057" s="3"/>
      <c r="M1057" s="3"/>
      <c r="N1057" s="3"/>
      <c r="O1057" s="3"/>
      <c r="P1057" s="3"/>
      <c r="Q1057" s="3"/>
      <c r="R1057" s="3"/>
      <c r="S1057" s="3"/>
      <c r="T1057" s="3"/>
      <c r="U1057" s="3"/>
      <c r="V1057" s="3"/>
      <c r="W1057" s="3"/>
      <c r="X1057" s="3"/>
      <c r="Y1057" s="3"/>
      <c r="Z1057" s="3"/>
      <c r="AA1057" s="3"/>
      <c r="AB1057" s="3"/>
      <c r="AC1057" s="3"/>
      <c r="AD1057" s="3"/>
      <c r="AE1057" s="3"/>
      <c r="AF1057" s="3"/>
      <c r="AG1057" s="3"/>
      <c r="AH1057" s="3"/>
      <c r="AI1057" s="3"/>
      <c r="AJ1057" s="3"/>
      <c r="AK1057" s="3"/>
      <c r="AL1057" s="3"/>
      <c r="AM1057" s="3"/>
      <c r="AN1057" s="3"/>
      <c r="AO1057" s="3"/>
      <c r="AP1057" s="3"/>
      <c r="AQ1057" s="3"/>
      <c r="AR1057" s="3"/>
      <c r="AS1057" s="3"/>
      <c r="AT1057" s="3"/>
      <c r="AU1057" s="3"/>
      <c r="AV1057" s="3"/>
      <c r="AW1057" s="3"/>
      <c r="AX1057" s="3"/>
      <c r="AY1057" s="3"/>
      <c r="AZ1057" s="3"/>
      <c r="BA1057" s="3"/>
      <c r="BB1057" s="3"/>
      <c r="BC1057" s="3"/>
      <c r="BD1057" s="3"/>
      <c r="BE1057" s="3"/>
      <c r="BF1057" s="3"/>
      <c r="BG1057" s="3"/>
      <c r="BH1057" s="3"/>
      <c r="BI1057" s="3"/>
      <c r="BJ1057" s="3"/>
      <c r="BK1057" s="3"/>
      <c r="BL1057" s="3"/>
      <c r="BM1057" s="55"/>
    </row>
    <row r="1058" spans="1:65">
      <c r="A1058" s="30"/>
      <c r="B1058" s="3" t="s">
        <v>274</v>
      </c>
      <c r="C1058" s="29"/>
      <c r="D1058" s="24">
        <v>2.5819888974716139E-3</v>
      </c>
      <c r="E1058" s="24">
        <v>0</v>
      </c>
      <c r="F1058" s="24">
        <v>6.831300510639739E-3</v>
      </c>
      <c r="G1058" s="24">
        <v>3.847076812334272E-3</v>
      </c>
      <c r="H1058" s="24">
        <v>5.47722557505165E-3</v>
      </c>
      <c r="I1058" s="24">
        <v>3.3911649915626375E-3</v>
      </c>
      <c r="J1058" s="24">
        <v>3.0404709722440586E-17</v>
      </c>
      <c r="K1058" s="153"/>
      <c r="L1058" s="3"/>
      <c r="M1058" s="3"/>
      <c r="N1058" s="3"/>
      <c r="O1058" s="3"/>
      <c r="P1058" s="3"/>
      <c r="Q1058" s="3"/>
      <c r="R1058" s="3"/>
      <c r="S1058" s="3"/>
      <c r="T1058" s="3"/>
      <c r="U1058" s="3"/>
      <c r="V1058" s="3"/>
      <c r="W1058" s="3"/>
      <c r="X1058" s="3"/>
      <c r="Y1058" s="3"/>
      <c r="Z1058" s="3"/>
      <c r="AA1058" s="3"/>
      <c r="AB1058" s="3"/>
      <c r="AC1058" s="3"/>
      <c r="AD1058" s="3"/>
      <c r="AE1058" s="3"/>
      <c r="AF1058" s="3"/>
      <c r="AG1058" s="3"/>
      <c r="AH1058" s="3"/>
      <c r="AI1058" s="3"/>
      <c r="AJ1058" s="3"/>
      <c r="AK1058" s="3"/>
      <c r="AL1058" s="3"/>
      <c r="AM1058" s="3"/>
      <c r="AN1058" s="3"/>
      <c r="AO1058" s="3"/>
      <c r="AP1058" s="3"/>
      <c r="AQ1058" s="3"/>
      <c r="AR1058" s="3"/>
      <c r="AS1058" s="3"/>
      <c r="AT1058" s="3"/>
      <c r="AU1058" s="3"/>
      <c r="AV1058" s="3"/>
      <c r="AW1058" s="3"/>
      <c r="AX1058" s="3"/>
      <c r="AY1058" s="3"/>
      <c r="AZ1058" s="3"/>
      <c r="BA1058" s="3"/>
      <c r="BB1058" s="3"/>
      <c r="BC1058" s="3"/>
      <c r="BD1058" s="3"/>
      <c r="BE1058" s="3"/>
      <c r="BF1058" s="3"/>
      <c r="BG1058" s="3"/>
      <c r="BH1058" s="3"/>
      <c r="BI1058" s="3"/>
      <c r="BJ1058" s="3"/>
      <c r="BK1058" s="3"/>
      <c r="BL1058" s="3"/>
      <c r="BM1058" s="55"/>
    </row>
    <row r="1059" spans="1:65">
      <c r="A1059" s="30"/>
      <c r="B1059" s="3" t="s">
        <v>87</v>
      </c>
      <c r="C1059" s="29"/>
      <c r="D1059" s="13">
        <v>1.4478442415728677E-2</v>
      </c>
      <c r="E1059" s="13">
        <v>0</v>
      </c>
      <c r="F1059" s="13">
        <v>4.4551959851998293E-2</v>
      </c>
      <c r="G1059" s="13">
        <v>1.9933040478415921E-2</v>
      </c>
      <c r="H1059" s="13">
        <v>2.6718173536837319E-2</v>
      </c>
      <c r="I1059" s="13">
        <v>1.7990265207228847E-2</v>
      </c>
      <c r="J1059" s="13">
        <v>1.5202354861220294E-16</v>
      </c>
      <c r="K1059" s="153"/>
      <c r="L1059" s="3"/>
      <c r="M1059" s="3"/>
      <c r="N1059" s="3"/>
      <c r="O1059" s="3"/>
      <c r="P1059" s="3"/>
      <c r="Q1059" s="3"/>
      <c r="R1059" s="3"/>
      <c r="S1059" s="3"/>
      <c r="T1059" s="3"/>
      <c r="U1059" s="3"/>
      <c r="V1059" s="3"/>
      <c r="W1059" s="3"/>
      <c r="X1059" s="3"/>
      <c r="Y1059" s="3"/>
      <c r="Z1059" s="3"/>
      <c r="AA1059" s="3"/>
      <c r="AB1059" s="3"/>
      <c r="AC1059" s="3"/>
      <c r="AD1059" s="3"/>
      <c r="AE1059" s="3"/>
      <c r="AF1059" s="3"/>
      <c r="AG1059" s="3"/>
      <c r="AH1059" s="3"/>
      <c r="AI1059" s="3"/>
      <c r="AJ1059" s="3"/>
      <c r="AK1059" s="3"/>
      <c r="AL1059" s="3"/>
      <c r="AM1059" s="3"/>
      <c r="AN1059" s="3"/>
      <c r="AO1059" s="3"/>
      <c r="AP1059" s="3"/>
      <c r="AQ1059" s="3"/>
      <c r="AR1059" s="3"/>
      <c r="AS1059" s="3"/>
      <c r="AT1059" s="3"/>
      <c r="AU1059" s="3"/>
      <c r="AV1059" s="3"/>
      <c r="AW1059" s="3"/>
      <c r="AX1059" s="3"/>
      <c r="AY1059" s="3"/>
      <c r="AZ1059" s="3"/>
      <c r="BA1059" s="3"/>
      <c r="BB1059" s="3"/>
      <c r="BC1059" s="3"/>
      <c r="BD1059" s="3"/>
      <c r="BE1059" s="3"/>
      <c r="BF1059" s="3"/>
      <c r="BG1059" s="3"/>
      <c r="BH1059" s="3"/>
      <c r="BI1059" s="3"/>
      <c r="BJ1059" s="3"/>
      <c r="BK1059" s="3"/>
      <c r="BL1059" s="3"/>
      <c r="BM1059" s="55"/>
    </row>
    <row r="1060" spans="1:65">
      <c r="A1060" s="30"/>
      <c r="B1060" s="3" t="s">
        <v>275</v>
      </c>
      <c r="C1060" s="29"/>
      <c r="D1060" s="13">
        <v>-1.6647410986241118E-2</v>
      </c>
      <c r="E1060" s="13">
        <v>-0.17288099989496908</v>
      </c>
      <c r="F1060" s="13">
        <v>-0.1545005776704127</v>
      </c>
      <c r="G1060" s="13">
        <v>6.4226446801806336E-2</v>
      </c>
      <c r="H1060" s="13">
        <v>0.13039596681020882</v>
      </c>
      <c r="I1060" s="13">
        <v>3.9412876798655461E-2</v>
      </c>
      <c r="J1060" s="13">
        <v>0.10282533347337441</v>
      </c>
      <c r="K1060" s="153"/>
      <c r="L1060" s="3"/>
      <c r="M1060" s="3"/>
      <c r="N1060" s="3"/>
      <c r="O1060" s="3"/>
      <c r="P1060" s="3"/>
      <c r="Q1060" s="3"/>
      <c r="R1060" s="3"/>
      <c r="S1060" s="3"/>
      <c r="T1060" s="3"/>
      <c r="U1060" s="3"/>
      <c r="V1060" s="3"/>
      <c r="W1060" s="3"/>
      <c r="X1060" s="3"/>
      <c r="Y1060" s="3"/>
      <c r="Z1060" s="3"/>
      <c r="AA1060" s="3"/>
      <c r="AB1060" s="3"/>
      <c r="AC1060" s="3"/>
      <c r="AD1060" s="3"/>
      <c r="AE1060" s="3"/>
      <c r="AF1060" s="3"/>
      <c r="AG1060" s="3"/>
      <c r="AH1060" s="3"/>
      <c r="AI1060" s="3"/>
      <c r="AJ1060" s="3"/>
      <c r="AK1060" s="3"/>
      <c r="AL1060" s="3"/>
      <c r="AM1060" s="3"/>
      <c r="AN1060" s="3"/>
      <c r="AO1060" s="3"/>
      <c r="AP1060" s="3"/>
      <c r="AQ1060" s="3"/>
      <c r="AR1060" s="3"/>
      <c r="AS1060" s="3"/>
      <c r="AT1060" s="3"/>
      <c r="AU1060" s="3"/>
      <c r="AV1060" s="3"/>
      <c r="AW1060" s="3"/>
      <c r="AX1060" s="3"/>
      <c r="AY1060" s="3"/>
      <c r="AZ1060" s="3"/>
      <c r="BA1060" s="3"/>
      <c r="BB1060" s="3"/>
      <c r="BC1060" s="3"/>
      <c r="BD1060" s="3"/>
      <c r="BE1060" s="3"/>
      <c r="BF1060" s="3"/>
      <c r="BG1060" s="3"/>
      <c r="BH1060" s="3"/>
      <c r="BI1060" s="3"/>
      <c r="BJ1060" s="3"/>
      <c r="BK1060" s="3"/>
      <c r="BL1060" s="3"/>
      <c r="BM1060" s="55"/>
    </row>
    <row r="1061" spans="1:65">
      <c r="A1061" s="30"/>
      <c r="B1061" s="46" t="s">
        <v>276</v>
      </c>
      <c r="C1061" s="47"/>
      <c r="D1061" s="45">
        <v>0.6</v>
      </c>
      <c r="E1061" s="45">
        <v>2.2599999999999998</v>
      </c>
      <c r="F1061" s="45">
        <v>2.06</v>
      </c>
      <c r="G1061" s="45">
        <v>0.26</v>
      </c>
      <c r="H1061" s="45">
        <v>0.97</v>
      </c>
      <c r="I1061" s="45">
        <v>0</v>
      </c>
      <c r="J1061" s="45">
        <v>0.67</v>
      </c>
      <c r="K1061" s="153"/>
      <c r="L1061" s="3"/>
      <c r="M1061" s="3"/>
      <c r="N1061" s="3"/>
      <c r="O1061" s="3"/>
      <c r="P1061" s="3"/>
      <c r="Q1061" s="3"/>
      <c r="R1061" s="3"/>
      <c r="S1061" s="3"/>
      <c r="T1061" s="3"/>
      <c r="U1061" s="3"/>
      <c r="V1061" s="3"/>
      <c r="W1061" s="3"/>
      <c r="X1061" s="3"/>
      <c r="Y1061" s="3"/>
      <c r="Z1061" s="3"/>
      <c r="AA1061" s="3"/>
      <c r="AB1061" s="3"/>
      <c r="AC1061" s="3"/>
      <c r="AD1061" s="3"/>
      <c r="AE1061" s="3"/>
      <c r="AF1061" s="3"/>
      <c r="AG1061" s="3"/>
      <c r="AH1061" s="3"/>
      <c r="AI1061" s="3"/>
      <c r="AJ1061" s="3"/>
      <c r="AK1061" s="3"/>
      <c r="AL1061" s="3"/>
      <c r="AM1061" s="3"/>
      <c r="AN1061" s="3"/>
      <c r="AO1061" s="3"/>
      <c r="AP1061" s="3"/>
      <c r="AQ1061" s="3"/>
      <c r="AR1061" s="3"/>
      <c r="AS1061" s="3"/>
      <c r="AT1061" s="3"/>
      <c r="AU1061" s="3"/>
      <c r="AV1061" s="3"/>
      <c r="AW1061" s="3"/>
      <c r="AX1061" s="3"/>
      <c r="AY1061" s="3"/>
      <c r="AZ1061" s="3"/>
      <c r="BA1061" s="3"/>
      <c r="BB1061" s="3"/>
      <c r="BC1061" s="3"/>
      <c r="BD1061" s="3"/>
      <c r="BE1061" s="3"/>
      <c r="BF1061" s="3"/>
      <c r="BG1061" s="3"/>
      <c r="BH1061" s="3"/>
      <c r="BI1061" s="3"/>
      <c r="BJ1061" s="3"/>
      <c r="BK1061" s="3"/>
      <c r="BL1061" s="3"/>
      <c r="BM1061" s="55"/>
    </row>
    <row r="1062" spans="1:65">
      <c r="B1062" s="31"/>
      <c r="C1062" s="20"/>
      <c r="D1062" s="20"/>
      <c r="E1062" s="20"/>
      <c r="F1062" s="20"/>
      <c r="G1062" s="20"/>
      <c r="H1062" s="20"/>
      <c r="I1062" s="20"/>
      <c r="J1062" s="20"/>
      <c r="BM1062" s="55"/>
    </row>
    <row r="1063" spans="1:65" ht="15">
      <c r="B1063" s="8" t="s">
        <v>540</v>
      </c>
      <c r="BM1063" s="28" t="s">
        <v>67</v>
      </c>
    </row>
    <row r="1064" spans="1:65" ht="15">
      <c r="A1064" s="25" t="s">
        <v>32</v>
      </c>
      <c r="B1064" s="18" t="s">
        <v>111</v>
      </c>
      <c r="C1064" s="15" t="s">
        <v>112</v>
      </c>
      <c r="D1064" s="16" t="s">
        <v>230</v>
      </c>
      <c r="E1064" s="17" t="s">
        <v>230</v>
      </c>
      <c r="F1064" s="17" t="s">
        <v>230</v>
      </c>
      <c r="G1064" s="17" t="s">
        <v>230</v>
      </c>
      <c r="H1064" s="17" t="s">
        <v>230</v>
      </c>
      <c r="I1064" s="17" t="s">
        <v>230</v>
      </c>
      <c r="J1064" s="17" t="s">
        <v>230</v>
      </c>
      <c r="K1064" s="17" t="s">
        <v>230</v>
      </c>
      <c r="L1064" s="17" t="s">
        <v>230</v>
      </c>
      <c r="M1064" s="17" t="s">
        <v>230</v>
      </c>
      <c r="N1064" s="17" t="s">
        <v>230</v>
      </c>
      <c r="O1064" s="17" t="s">
        <v>230</v>
      </c>
      <c r="P1064" s="17" t="s">
        <v>230</v>
      </c>
      <c r="Q1064" s="17" t="s">
        <v>230</v>
      </c>
      <c r="R1064" s="17" t="s">
        <v>230</v>
      </c>
      <c r="S1064" s="17" t="s">
        <v>230</v>
      </c>
      <c r="T1064" s="17" t="s">
        <v>230</v>
      </c>
      <c r="U1064" s="17" t="s">
        <v>230</v>
      </c>
      <c r="V1064" s="17" t="s">
        <v>230</v>
      </c>
      <c r="W1064" s="17" t="s">
        <v>230</v>
      </c>
      <c r="X1064" s="17" t="s">
        <v>230</v>
      </c>
      <c r="Y1064" s="17" t="s">
        <v>230</v>
      </c>
      <c r="Z1064" s="153"/>
      <c r="AA1064" s="3"/>
      <c r="AB1064" s="3"/>
      <c r="AC1064" s="3"/>
      <c r="AD1064" s="3"/>
      <c r="AE1064" s="3"/>
      <c r="AF1064" s="3"/>
      <c r="AG1064" s="3"/>
      <c r="AH1064" s="3"/>
      <c r="AI1064" s="3"/>
      <c r="AJ1064" s="3"/>
      <c r="AK1064" s="3"/>
      <c r="AL1064" s="3"/>
      <c r="AM1064" s="3"/>
      <c r="AN1064" s="3"/>
      <c r="AO1064" s="3"/>
      <c r="AP1064" s="3"/>
      <c r="AQ1064" s="3"/>
      <c r="AR1064" s="3"/>
      <c r="AS1064" s="3"/>
      <c r="AT1064" s="3"/>
      <c r="AU1064" s="3"/>
      <c r="AV1064" s="3"/>
      <c r="AW1064" s="3"/>
      <c r="AX1064" s="3"/>
      <c r="AY1064" s="3"/>
      <c r="AZ1064" s="3"/>
      <c r="BA1064" s="3"/>
      <c r="BB1064" s="3"/>
      <c r="BC1064" s="3"/>
      <c r="BD1064" s="3"/>
      <c r="BE1064" s="3"/>
      <c r="BF1064" s="3"/>
      <c r="BG1064" s="3"/>
      <c r="BH1064" s="3"/>
      <c r="BI1064" s="3"/>
      <c r="BJ1064" s="3"/>
      <c r="BK1064" s="3"/>
      <c r="BL1064" s="3"/>
      <c r="BM1064" s="28">
        <v>1</v>
      </c>
    </row>
    <row r="1065" spans="1:65">
      <c r="A1065" s="30"/>
      <c r="B1065" s="19" t="s">
        <v>231</v>
      </c>
      <c r="C1065" s="9" t="s">
        <v>231</v>
      </c>
      <c r="D1065" s="151" t="s">
        <v>233</v>
      </c>
      <c r="E1065" s="152" t="s">
        <v>234</v>
      </c>
      <c r="F1065" s="152" t="s">
        <v>236</v>
      </c>
      <c r="G1065" s="152" t="s">
        <v>239</v>
      </c>
      <c r="H1065" s="152" t="s">
        <v>240</v>
      </c>
      <c r="I1065" s="152" t="s">
        <v>241</v>
      </c>
      <c r="J1065" s="152" t="s">
        <v>242</v>
      </c>
      <c r="K1065" s="152" t="s">
        <v>244</v>
      </c>
      <c r="L1065" s="152" t="s">
        <v>245</v>
      </c>
      <c r="M1065" s="152" t="s">
        <v>246</v>
      </c>
      <c r="N1065" s="152" t="s">
        <v>247</v>
      </c>
      <c r="O1065" s="152" t="s">
        <v>248</v>
      </c>
      <c r="P1065" s="152" t="s">
        <v>250</v>
      </c>
      <c r="Q1065" s="152" t="s">
        <v>251</v>
      </c>
      <c r="R1065" s="152" t="s">
        <v>252</v>
      </c>
      <c r="S1065" s="152" t="s">
        <v>253</v>
      </c>
      <c r="T1065" s="152" t="s">
        <v>255</v>
      </c>
      <c r="U1065" s="152" t="s">
        <v>259</v>
      </c>
      <c r="V1065" s="152" t="s">
        <v>260</v>
      </c>
      <c r="W1065" s="152" t="s">
        <v>261</v>
      </c>
      <c r="X1065" s="152" t="s">
        <v>262</v>
      </c>
      <c r="Y1065" s="152" t="s">
        <v>263</v>
      </c>
      <c r="Z1065" s="153"/>
      <c r="AA1065" s="3"/>
      <c r="AB1065" s="3"/>
      <c r="AC1065" s="3"/>
      <c r="AD1065" s="3"/>
      <c r="AE1065" s="3"/>
      <c r="AF1065" s="3"/>
      <c r="AG1065" s="3"/>
      <c r="AH1065" s="3"/>
      <c r="AI1065" s="3"/>
      <c r="AJ1065" s="3"/>
      <c r="AK1065" s="3"/>
      <c r="AL1065" s="3"/>
      <c r="AM1065" s="3"/>
      <c r="AN1065" s="3"/>
      <c r="AO1065" s="3"/>
      <c r="AP1065" s="3"/>
      <c r="AQ1065" s="3"/>
      <c r="AR1065" s="3"/>
      <c r="AS1065" s="3"/>
      <c r="AT1065" s="3"/>
      <c r="AU1065" s="3"/>
      <c r="AV1065" s="3"/>
      <c r="AW1065" s="3"/>
      <c r="AX1065" s="3"/>
      <c r="AY1065" s="3"/>
      <c r="AZ1065" s="3"/>
      <c r="BA1065" s="3"/>
      <c r="BB1065" s="3"/>
      <c r="BC1065" s="3"/>
      <c r="BD1065" s="3"/>
      <c r="BE1065" s="3"/>
      <c r="BF1065" s="3"/>
      <c r="BG1065" s="3"/>
      <c r="BH1065" s="3"/>
      <c r="BI1065" s="3"/>
      <c r="BJ1065" s="3"/>
      <c r="BK1065" s="3"/>
      <c r="BL1065" s="3"/>
      <c r="BM1065" s="28" t="s">
        <v>3</v>
      </c>
    </row>
    <row r="1066" spans="1:65">
      <c r="A1066" s="30"/>
      <c r="B1066" s="19"/>
      <c r="C1066" s="9"/>
      <c r="D1066" s="10" t="s">
        <v>279</v>
      </c>
      <c r="E1066" s="11" t="s">
        <v>279</v>
      </c>
      <c r="F1066" s="11" t="s">
        <v>282</v>
      </c>
      <c r="G1066" s="11" t="s">
        <v>279</v>
      </c>
      <c r="H1066" s="11" t="s">
        <v>279</v>
      </c>
      <c r="I1066" s="11" t="s">
        <v>282</v>
      </c>
      <c r="J1066" s="11" t="s">
        <v>279</v>
      </c>
      <c r="K1066" s="11" t="s">
        <v>279</v>
      </c>
      <c r="L1066" s="11" t="s">
        <v>282</v>
      </c>
      <c r="M1066" s="11" t="s">
        <v>279</v>
      </c>
      <c r="N1066" s="11" t="s">
        <v>279</v>
      </c>
      <c r="O1066" s="11" t="s">
        <v>282</v>
      </c>
      <c r="P1066" s="11" t="s">
        <v>279</v>
      </c>
      <c r="Q1066" s="11" t="s">
        <v>279</v>
      </c>
      <c r="R1066" s="11" t="s">
        <v>279</v>
      </c>
      <c r="S1066" s="11" t="s">
        <v>282</v>
      </c>
      <c r="T1066" s="11" t="s">
        <v>279</v>
      </c>
      <c r="U1066" s="11" t="s">
        <v>279</v>
      </c>
      <c r="V1066" s="11" t="s">
        <v>282</v>
      </c>
      <c r="W1066" s="11" t="s">
        <v>279</v>
      </c>
      <c r="X1066" s="11" t="s">
        <v>282</v>
      </c>
      <c r="Y1066" s="11" t="s">
        <v>279</v>
      </c>
      <c r="Z1066" s="153"/>
      <c r="AA1066" s="3"/>
      <c r="AB1066" s="3"/>
      <c r="AC1066" s="3"/>
      <c r="AD1066" s="3"/>
      <c r="AE1066" s="3"/>
      <c r="AF1066" s="3"/>
      <c r="AG1066" s="3"/>
      <c r="AH1066" s="3"/>
      <c r="AI1066" s="3"/>
      <c r="AJ1066" s="3"/>
      <c r="AK1066" s="3"/>
      <c r="AL1066" s="3"/>
      <c r="AM1066" s="3"/>
      <c r="AN1066" s="3"/>
      <c r="AO1066" s="3"/>
      <c r="AP1066" s="3"/>
      <c r="AQ1066" s="3"/>
      <c r="AR1066" s="3"/>
      <c r="AS1066" s="3"/>
      <c r="AT1066" s="3"/>
      <c r="AU1066" s="3"/>
      <c r="AV1066" s="3"/>
      <c r="AW1066" s="3"/>
      <c r="AX1066" s="3"/>
      <c r="AY1066" s="3"/>
      <c r="AZ1066" s="3"/>
      <c r="BA1066" s="3"/>
      <c r="BB1066" s="3"/>
      <c r="BC1066" s="3"/>
      <c r="BD1066" s="3"/>
      <c r="BE1066" s="3"/>
      <c r="BF1066" s="3"/>
      <c r="BG1066" s="3"/>
      <c r="BH1066" s="3"/>
      <c r="BI1066" s="3"/>
      <c r="BJ1066" s="3"/>
      <c r="BK1066" s="3"/>
      <c r="BL1066" s="3"/>
      <c r="BM1066" s="28">
        <v>2</v>
      </c>
    </row>
    <row r="1067" spans="1:65">
      <c r="A1067" s="30"/>
      <c r="B1067" s="19"/>
      <c r="C1067" s="9"/>
      <c r="D1067" s="26" t="s">
        <v>291</v>
      </c>
      <c r="E1067" s="26" t="s">
        <v>292</v>
      </c>
      <c r="F1067" s="26" t="s">
        <v>293</v>
      </c>
      <c r="G1067" s="26" t="s">
        <v>117</v>
      </c>
      <c r="H1067" s="26" t="s">
        <v>269</v>
      </c>
      <c r="I1067" s="26" t="s">
        <v>293</v>
      </c>
      <c r="J1067" s="26" t="s">
        <v>291</v>
      </c>
      <c r="K1067" s="26" t="s">
        <v>117</v>
      </c>
      <c r="L1067" s="26" t="s">
        <v>294</v>
      </c>
      <c r="M1067" s="26" t="s">
        <v>293</v>
      </c>
      <c r="N1067" s="26" t="s">
        <v>294</v>
      </c>
      <c r="O1067" s="26" t="s">
        <v>291</v>
      </c>
      <c r="P1067" s="26" t="s">
        <v>293</v>
      </c>
      <c r="Q1067" s="26" t="s">
        <v>295</v>
      </c>
      <c r="R1067" s="26" t="s">
        <v>291</v>
      </c>
      <c r="S1067" s="26" t="s">
        <v>294</v>
      </c>
      <c r="T1067" s="26" t="s">
        <v>116</v>
      </c>
      <c r="U1067" s="26" t="s">
        <v>291</v>
      </c>
      <c r="V1067" s="26" t="s">
        <v>296</v>
      </c>
      <c r="W1067" s="26" t="s">
        <v>291</v>
      </c>
      <c r="X1067" s="26" t="s">
        <v>291</v>
      </c>
      <c r="Y1067" s="26" t="s">
        <v>291</v>
      </c>
      <c r="Z1067" s="153"/>
      <c r="AA1067" s="3"/>
      <c r="AB1067" s="3"/>
      <c r="AC1067" s="3"/>
      <c r="AD1067" s="3"/>
      <c r="AE1067" s="3"/>
      <c r="AF1067" s="3"/>
      <c r="AG1067" s="3"/>
      <c r="AH1067" s="3"/>
      <c r="AI1067" s="3"/>
      <c r="AJ1067" s="3"/>
      <c r="AK1067" s="3"/>
      <c r="AL1067" s="3"/>
      <c r="AM1067" s="3"/>
      <c r="AN1067" s="3"/>
      <c r="AO1067" s="3"/>
      <c r="AP1067" s="3"/>
      <c r="AQ1067" s="3"/>
      <c r="AR1067" s="3"/>
      <c r="AS1067" s="3"/>
      <c r="AT1067" s="3"/>
      <c r="AU1067" s="3"/>
      <c r="AV1067" s="3"/>
      <c r="AW1067" s="3"/>
      <c r="AX1067" s="3"/>
      <c r="AY1067" s="3"/>
      <c r="AZ1067" s="3"/>
      <c r="BA1067" s="3"/>
      <c r="BB1067" s="3"/>
      <c r="BC1067" s="3"/>
      <c r="BD1067" s="3"/>
      <c r="BE1067" s="3"/>
      <c r="BF1067" s="3"/>
      <c r="BG1067" s="3"/>
      <c r="BH1067" s="3"/>
      <c r="BI1067" s="3"/>
      <c r="BJ1067" s="3"/>
      <c r="BK1067" s="3"/>
      <c r="BL1067" s="3"/>
      <c r="BM1067" s="28">
        <v>3</v>
      </c>
    </row>
    <row r="1068" spans="1:65">
      <c r="A1068" s="30"/>
      <c r="B1068" s="18">
        <v>1</v>
      </c>
      <c r="C1068" s="14">
        <v>1</v>
      </c>
      <c r="D1068" s="22">
        <v>0.24</v>
      </c>
      <c r="E1068" s="22">
        <v>0.22</v>
      </c>
      <c r="F1068" s="22">
        <v>0.23</v>
      </c>
      <c r="G1068" s="147">
        <v>0.2</v>
      </c>
      <c r="H1068" s="147">
        <v>0.2</v>
      </c>
      <c r="I1068" s="147">
        <v>0.3</v>
      </c>
      <c r="J1068" s="22">
        <v>0.25700000000000001</v>
      </c>
      <c r="K1068" s="22">
        <v>0.25</v>
      </c>
      <c r="L1068" s="22">
        <v>0.25</v>
      </c>
      <c r="M1068" s="147">
        <v>0.20499999999999999</v>
      </c>
      <c r="N1068" s="22">
        <v>0.26</v>
      </c>
      <c r="O1068" s="147">
        <v>0.3</v>
      </c>
      <c r="P1068" s="22">
        <v>0.25</v>
      </c>
      <c r="Q1068" s="22">
        <v>0.24</v>
      </c>
      <c r="R1068" s="22">
        <v>0.25</v>
      </c>
      <c r="S1068" s="147">
        <v>0.28000000000000003</v>
      </c>
      <c r="T1068" s="147">
        <v>0.2</v>
      </c>
      <c r="U1068" s="22">
        <v>0.23</v>
      </c>
      <c r="V1068" s="147" t="s">
        <v>96</v>
      </c>
      <c r="W1068" s="22">
        <v>0.25</v>
      </c>
      <c r="X1068" s="22">
        <v>0.22</v>
      </c>
      <c r="Y1068" s="22">
        <v>0.25</v>
      </c>
      <c r="Z1068" s="153"/>
      <c r="AA1068" s="3"/>
      <c r="AB1068" s="3"/>
      <c r="AC1068" s="3"/>
      <c r="AD1068" s="3"/>
      <c r="AE1068" s="3"/>
      <c r="AF1068" s="3"/>
      <c r="AG1068" s="3"/>
      <c r="AH1068" s="3"/>
      <c r="AI1068" s="3"/>
      <c r="AJ1068" s="3"/>
      <c r="AK1068" s="3"/>
      <c r="AL1068" s="3"/>
      <c r="AM1068" s="3"/>
      <c r="AN1068" s="3"/>
      <c r="AO1068" s="3"/>
      <c r="AP1068" s="3"/>
      <c r="AQ1068" s="3"/>
      <c r="AR1068" s="3"/>
      <c r="AS1068" s="3"/>
      <c r="AT1068" s="3"/>
      <c r="AU1068" s="3"/>
      <c r="AV1068" s="3"/>
      <c r="AW1068" s="3"/>
      <c r="AX1068" s="3"/>
      <c r="AY1068" s="3"/>
      <c r="AZ1068" s="3"/>
      <c r="BA1068" s="3"/>
      <c r="BB1068" s="3"/>
      <c r="BC1068" s="3"/>
      <c r="BD1068" s="3"/>
      <c r="BE1068" s="3"/>
      <c r="BF1068" s="3"/>
      <c r="BG1068" s="3"/>
      <c r="BH1068" s="3"/>
      <c r="BI1068" s="3"/>
      <c r="BJ1068" s="3"/>
      <c r="BK1068" s="3"/>
      <c r="BL1068" s="3"/>
      <c r="BM1068" s="28">
        <v>1</v>
      </c>
    </row>
    <row r="1069" spans="1:65">
      <c r="A1069" s="30"/>
      <c r="B1069" s="19">
        <v>1</v>
      </c>
      <c r="C1069" s="9">
        <v>2</v>
      </c>
      <c r="D1069" s="11">
        <v>0.26</v>
      </c>
      <c r="E1069" s="11">
        <v>0.24</v>
      </c>
      <c r="F1069" s="11">
        <v>0.23</v>
      </c>
      <c r="G1069" s="148">
        <v>0.2</v>
      </c>
      <c r="H1069" s="148">
        <v>0.2</v>
      </c>
      <c r="I1069" s="148">
        <v>0.3</v>
      </c>
      <c r="J1069" s="11">
        <v>0.25900000000000001</v>
      </c>
      <c r="K1069" s="11">
        <v>0.25</v>
      </c>
      <c r="L1069" s="11">
        <v>0.23</v>
      </c>
      <c r="M1069" s="148">
        <v>0.20499999999999999</v>
      </c>
      <c r="N1069" s="11">
        <v>0.26</v>
      </c>
      <c r="O1069" s="148">
        <v>0.3</v>
      </c>
      <c r="P1069" s="11">
        <v>0.26</v>
      </c>
      <c r="Q1069" s="11">
        <v>0.25</v>
      </c>
      <c r="R1069" s="11">
        <v>0.24</v>
      </c>
      <c r="S1069" s="148">
        <v>0.28999999999999998</v>
      </c>
      <c r="T1069" s="148">
        <v>0.3</v>
      </c>
      <c r="U1069" s="11">
        <v>0.23</v>
      </c>
      <c r="V1069" s="148" t="s">
        <v>96</v>
      </c>
      <c r="W1069" s="11">
        <v>0.24</v>
      </c>
      <c r="X1069" s="11">
        <v>0.23</v>
      </c>
      <c r="Y1069" s="11">
        <v>0.24</v>
      </c>
      <c r="Z1069" s="153"/>
      <c r="AA1069" s="3"/>
      <c r="AB1069" s="3"/>
      <c r="AC1069" s="3"/>
      <c r="AD1069" s="3"/>
      <c r="AE1069" s="3"/>
      <c r="AF1069" s="3"/>
      <c r="AG1069" s="3"/>
      <c r="AH1069" s="3"/>
      <c r="AI1069" s="3"/>
      <c r="AJ1069" s="3"/>
      <c r="AK1069" s="3"/>
      <c r="AL1069" s="3"/>
      <c r="AM1069" s="3"/>
      <c r="AN1069" s="3"/>
      <c r="AO1069" s="3"/>
      <c r="AP1069" s="3"/>
      <c r="AQ1069" s="3"/>
      <c r="AR1069" s="3"/>
      <c r="AS1069" s="3"/>
      <c r="AT1069" s="3"/>
      <c r="AU1069" s="3"/>
      <c r="AV1069" s="3"/>
      <c r="AW1069" s="3"/>
      <c r="AX1069" s="3"/>
      <c r="AY1069" s="3"/>
      <c r="AZ1069" s="3"/>
      <c r="BA1069" s="3"/>
      <c r="BB1069" s="3"/>
      <c r="BC1069" s="3"/>
      <c r="BD1069" s="3"/>
      <c r="BE1069" s="3"/>
      <c r="BF1069" s="3"/>
      <c r="BG1069" s="3"/>
      <c r="BH1069" s="3"/>
      <c r="BI1069" s="3"/>
      <c r="BJ1069" s="3"/>
      <c r="BK1069" s="3"/>
      <c r="BL1069" s="3"/>
      <c r="BM1069" s="28">
        <v>28</v>
      </c>
    </row>
    <row r="1070" spans="1:65">
      <c r="A1070" s="30"/>
      <c r="B1070" s="19">
        <v>1</v>
      </c>
      <c r="C1070" s="9">
        <v>3</v>
      </c>
      <c r="D1070" s="11">
        <v>0.24</v>
      </c>
      <c r="E1070" s="11">
        <v>0.22</v>
      </c>
      <c r="F1070" s="11">
        <v>0.23</v>
      </c>
      <c r="G1070" s="148">
        <v>0.2</v>
      </c>
      <c r="H1070" s="148">
        <v>0.2</v>
      </c>
      <c r="I1070" s="148">
        <v>0.3</v>
      </c>
      <c r="J1070" s="11">
        <v>0.25</v>
      </c>
      <c r="K1070" s="11">
        <v>0.25</v>
      </c>
      <c r="L1070" s="11">
        <v>0.23</v>
      </c>
      <c r="M1070" s="148">
        <v>0.193</v>
      </c>
      <c r="N1070" s="149">
        <v>0.28000000000000003</v>
      </c>
      <c r="O1070" s="148">
        <v>0.4</v>
      </c>
      <c r="P1070" s="11">
        <v>0.25</v>
      </c>
      <c r="Q1070" s="11">
        <v>0.25</v>
      </c>
      <c r="R1070" s="11">
        <v>0.24</v>
      </c>
      <c r="S1070" s="148">
        <v>0.28999999999999998</v>
      </c>
      <c r="T1070" s="148">
        <v>0.2</v>
      </c>
      <c r="U1070" s="11">
        <v>0.24</v>
      </c>
      <c r="V1070" s="148" t="s">
        <v>96</v>
      </c>
      <c r="W1070" s="11">
        <v>0.25</v>
      </c>
      <c r="X1070" s="11">
        <v>0.25</v>
      </c>
      <c r="Y1070" s="11">
        <v>0.24</v>
      </c>
      <c r="Z1070" s="153"/>
      <c r="AA1070" s="3"/>
      <c r="AB1070" s="3"/>
      <c r="AC1070" s="3"/>
      <c r="AD1070" s="3"/>
      <c r="AE1070" s="3"/>
      <c r="AF1070" s="3"/>
      <c r="AG1070" s="3"/>
      <c r="AH1070" s="3"/>
      <c r="AI1070" s="3"/>
      <c r="AJ1070" s="3"/>
      <c r="AK1070" s="3"/>
      <c r="AL1070" s="3"/>
      <c r="AM1070" s="3"/>
      <c r="AN1070" s="3"/>
      <c r="AO1070" s="3"/>
      <c r="AP1070" s="3"/>
      <c r="AQ1070" s="3"/>
      <c r="AR1070" s="3"/>
      <c r="AS1070" s="3"/>
      <c r="AT1070" s="3"/>
      <c r="AU1070" s="3"/>
      <c r="AV1070" s="3"/>
      <c r="AW1070" s="3"/>
      <c r="AX1070" s="3"/>
      <c r="AY1070" s="3"/>
      <c r="AZ1070" s="3"/>
      <c r="BA1070" s="3"/>
      <c r="BB1070" s="3"/>
      <c r="BC1070" s="3"/>
      <c r="BD1070" s="3"/>
      <c r="BE1070" s="3"/>
      <c r="BF1070" s="3"/>
      <c r="BG1070" s="3"/>
      <c r="BH1070" s="3"/>
      <c r="BI1070" s="3"/>
      <c r="BJ1070" s="3"/>
      <c r="BK1070" s="3"/>
      <c r="BL1070" s="3"/>
      <c r="BM1070" s="28">
        <v>16</v>
      </c>
    </row>
    <row r="1071" spans="1:65">
      <c r="A1071" s="30"/>
      <c r="B1071" s="19">
        <v>1</v>
      </c>
      <c r="C1071" s="9">
        <v>4</v>
      </c>
      <c r="D1071" s="11">
        <v>0.24</v>
      </c>
      <c r="E1071" s="11">
        <v>0.22</v>
      </c>
      <c r="F1071" s="11">
        <v>0.23</v>
      </c>
      <c r="G1071" s="148">
        <v>0.2</v>
      </c>
      <c r="H1071" s="148">
        <v>0.2</v>
      </c>
      <c r="I1071" s="148">
        <v>0.3</v>
      </c>
      <c r="J1071" s="11">
        <v>0.245</v>
      </c>
      <c r="K1071" s="11">
        <v>0.26</v>
      </c>
      <c r="L1071" s="11">
        <v>0.25</v>
      </c>
      <c r="M1071" s="148">
        <v>0.19400000000000001</v>
      </c>
      <c r="N1071" s="11">
        <v>0.24</v>
      </c>
      <c r="O1071" s="148">
        <v>0.3</v>
      </c>
      <c r="P1071" s="11">
        <v>0.27</v>
      </c>
      <c r="Q1071" s="149">
        <v>0.22</v>
      </c>
      <c r="R1071" s="11">
        <v>0.24</v>
      </c>
      <c r="S1071" s="148">
        <v>0.28999999999999998</v>
      </c>
      <c r="T1071" s="148">
        <v>0.2</v>
      </c>
      <c r="U1071" s="11">
        <v>0.24</v>
      </c>
      <c r="V1071" s="148" t="s">
        <v>96</v>
      </c>
      <c r="W1071" s="11">
        <v>0.25</v>
      </c>
      <c r="X1071" s="11">
        <v>0.24</v>
      </c>
      <c r="Y1071" s="11">
        <v>0.23</v>
      </c>
      <c r="Z1071" s="153"/>
      <c r="AA1071" s="3"/>
      <c r="AB1071" s="3"/>
      <c r="AC1071" s="3"/>
      <c r="AD1071" s="3"/>
      <c r="AE1071" s="3"/>
      <c r="AF1071" s="3"/>
      <c r="AG1071" s="3"/>
      <c r="AH1071" s="3"/>
      <c r="AI1071" s="3"/>
      <c r="AJ1071" s="3"/>
      <c r="AK1071" s="3"/>
      <c r="AL1071" s="3"/>
      <c r="AM1071" s="3"/>
      <c r="AN1071" s="3"/>
      <c r="AO1071" s="3"/>
      <c r="AP1071" s="3"/>
      <c r="AQ1071" s="3"/>
      <c r="AR1071" s="3"/>
      <c r="AS1071" s="3"/>
      <c r="AT1071" s="3"/>
      <c r="AU1071" s="3"/>
      <c r="AV1071" s="3"/>
      <c r="AW1071" s="3"/>
      <c r="AX1071" s="3"/>
      <c r="AY1071" s="3"/>
      <c r="AZ1071" s="3"/>
      <c r="BA1071" s="3"/>
      <c r="BB1071" s="3"/>
      <c r="BC1071" s="3"/>
      <c r="BD1071" s="3"/>
      <c r="BE1071" s="3"/>
      <c r="BF1071" s="3"/>
      <c r="BG1071" s="3"/>
      <c r="BH1071" s="3"/>
      <c r="BI1071" s="3"/>
      <c r="BJ1071" s="3"/>
      <c r="BK1071" s="3"/>
      <c r="BL1071" s="3"/>
      <c r="BM1071" s="28">
        <v>0.24196428571428577</v>
      </c>
    </row>
    <row r="1072" spans="1:65">
      <c r="A1072" s="30"/>
      <c r="B1072" s="19">
        <v>1</v>
      </c>
      <c r="C1072" s="9">
        <v>5</v>
      </c>
      <c r="D1072" s="11">
        <v>0.24</v>
      </c>
      <c r="E1072" s="11">
        <v>0.22</v>
      </c>
      <c r="F1072" s="11">
        <v>0.22</v>
      </c>
      <c r="G1072" s="148">
        <v>0.2</v>
      </c>
      <c r="H1072" s="148">
        <v>0.1</v>
      </c>
      <c r="I1072" s="148">
        <v>0.3</v>
      </c>
      <c r="J1072" s="11">
        <v>0.245</v>
      </c>
      <c r="K1072" s="11">
        <v>0.26</v>
      </c>
      <c r="L1072" s="11">
        <v>0.23</v>
      </c>
      <c r="M1072" s="148">
        <v>0.19900000000000001</v>
      </c>
      <c r="N1072" s="11">
        <v>0.24</v>
      </c>
      <c r="O1072" s="148">
        <v>0.3</v>
      </c>
      <c r="P1072" s="11">
        <v>0.26</v>
      </c>
      <c r="Q1072" s="11">
        <v>0.25</v>
      </c>
      <c r="R1072" s="11">
        <v>0.24</v>
      </c>
      <c r="S1072" s="148">
        <v>0.28999999999999998</v>
      </c>
      <c r="T1072" s="148">
        <v>0.2</v>
      </c>
      <c r="U1072" s="11">
        <v>0.23</v>
      </c>
      <c r="V1072" s="148" t="s">
        <v>96</v>
      </c>
      <c r="W1072" s="11">
        <v>0.24</v>
      </c>
      <c r="X1072" s="11">
        <v>0.23</v>
      </c>
      <c r="Y1072" s="11">
        <v>0.24</v>
      </c>
      <c r="Z1072" s="153"/>
      <c r="AA1072" s="3"/>
      <c r="AB1072" s="3"/>
      <c r="AC1072" s="3"/>
      <c r="AD1072" s="3"/>
      <c r="AE1072" s="3"/>
      <c r="AF1072" s="3"/>
      <c r="AG1072" s="3"/>
      <c r="AH1072" s="3"/>
      <c r="AI1072" s="3"/>
      <c r="AJ1072" s="3"/>
      <c r="AK1072" s="3"/>
      <c r="AL1072" s="3"/>
      <c r="AM1072" s="3"/>
      <c r="AN1072" s="3"/>
      <c r="AO1072" s="3"/>
      <c r="AP1072" s="3"/>
      <c r="AQ1072" s="3"/>
      <c r="AR1072" s="3"/>
      <c r="AS1072" s="3"/>
      <c r="AT1072" s="3"/>
      <c r="AU1072" s="3"/>
      <c r="AV1072" s="3"/>
      <c r="AW1072" s="3"/>
      <c r="AX1072" s="3"/>
      <c r="AY1072" s="3"/>
      <c r="AZ1072" s="3"/>
      <c r="BA1072" s="3"/>
      <c r="BB1072" s="3"/>
      <c r="BC1072" s="3"/>
      <c r="BD1072" s="3"/>
      <c r="BE1072" s="3"/>
      <c r="BF1072" s="3"/>
      <c r="BG1072" s="3"/>
      <c r="BH1072" s="3"/>
      <c r="BI1072" s="3"/>
      <c r="BJ1072" s="3"/>
      <c r="BK1072" s="3"/>
      <c r="BL1072" s="3"/>
      <c r="BM1072" s="28">
        <v>68</v>
      </c>
    </row>
    <row r="1073" spans="1:65">
      <c r="A1073" s="30"/>
      <c r="B1073" s="19">
        <v>1</v>
      </c>
      <c r="C1073" s="9">
        <v>6</v>
      </c>
      <c r="D1073" s="11">
        <v>0.24</v>
      </c>
      <c r="E1073" s="11">
        <v>0.22</v>
      </c>
      <c r="F1073" s="11">
        <v>0.23</v>
      </c>
      <c r="G1073" s="148">
        <v>0.2</v>
      </c>
      <c r="H1073" s="148">
        <v>0.2</v>
      </c>
      <c r="I1073" s="148">
        <v>0.3</v>
      </c>
      <c r="J1073" s="11">
        <v>0.253</v>
      </c>
      <c r="K1073" s="11">
        <v>0.25</v>
      </c>
      <c r="L1073" s="11">
        <v>0.25</v>
      </c>
      <c r="M1073" s="148">
        <v>0.20100000000000001</v>
      </c>
      <c r="N1073" s="11">
        <v>0.24</v>
      </c>
      <c r="O1073" s="148">
        <v>0.3</v>
      </c>
      <c r="P1073" s="11">
        <v>0.25</v>
      </c>
      <c r="Q1073" s="11">
        <v>0.25</v>
      </c>
      <c r="R1073" s="11">
        <v>0.25</v>
      </c>
      <c r="S1073" s="148">
        <v>0.28999999999999998</v>
      </c>
      <c r="T1073" s="148">
        <v>0.2</v>
      </c>
      <c r="U1073" s="11">
        <v>0.22</v>
      </c>
      <c r="V1073" s="148" t="s">
        <v>96</v>
      </c>
      <c r="W1073" s="11">
        <v>0.24</v>
      </c>
      <c r="X1073" s="11">
        <v>0.24</v>
      </c>
      <c r="Y1073" s="11">
        <v>0.24</v>
      </c>
      <c r="Z1073" s="153"/>
      <c r="AA1073" s="3"/>
      <c r="AB1073" s="3"/>
      <c r="AC1073" s="3"/>
      <c r="AD1073" s="3"/>
      <c r="AE1073" s="3"/>
      <c r="AF1073" s="3"/>
      <c r="AG1073" s="3"/>
      <c r="AH1073" s="3"/>
      <c r="AI1073" s="3"/>
      <c r="AJ1073" s="3"/>
      <c r="AK1073" s="3"/>
      <c r="AL1073" s="3"/>
      <c r="AM1073" s="3"/>
      <c r="AN1073" s="3"/>
      <c r="AO1073" s="3"/>
      <c r="AP1073" s="3"/>
      <c r="AQ1073" s="3"/>
      <c r="AR1073" s="3"/>
      <c r="AS1073" s="3"/>
      <c r="AT1073" s="3"/>
      <c r="AU1073" s="3"/>
      <c r="AV1073" s="3"/>
      <c r="AW1073" s="3"/>
      <c r="AX1073" s="3"/>
      <c r="AY1073" s="3"/>
      <c r="AZ1073" s="3"/>
      <c r="BA1073" s="3"/>
      <c r="BB1073" s="3"/>
      <c r="BC1073" s="3"/>
      <c r="BD1073" s="3"/>
      <c r="BE1073" s="3"/>
      <c r="BF1073" s="3"/>
      <c r="BG1073" s="3"/>
      <c r="BH1073" s="3"/>
      <c r="BI1073" s="3"/>
      <c r="BJ1073" s="3"/>
      <c r="BK1073" s="3"/>
      <c r="BL1073" s="3"/>
      <c r="BM1073" s="55"/>
    </row>
    <row r="1074" spans="1:65">
      <c r="A1074" s="30"/>
      <c r="B1074" s="20" t="s">
        <v>272</v>
      </c>
      <c r="C1074" s="12"/>
      <c r="D1074" s="23">
        <v>0.24333333333333332</v>
      </c>
      <c r="E1074" s="23">
        <v>0.2233333333333333</v>
      </c>
      <c r="F1074" s="23">
        <v>0.22833333333333336</v>
      </c>
      <c r="G1074" s="23">
        <v>0.19999999999999998</v>
      </c>
      <c r="H1074" s="23">
        <v>0.18333333333333335</v>
      </c>
      <c r="I1074" s="23">
        <v>0.3</v>
      </c>
      <c r="J1074" s="23">
        <v>0.25150000000000006</v>
      </c>
      <c r="K1074" s="23">
        <v>0.25333333333333335</v>
      </c>
      <c r="L1074" s="23">
        <v>0.24</v>
      </c>
      <c r="M1074" s="23">
        <v>0.19950000000000001</v>
      </c>
      <c r="N1074" s="23">
        <v>0.25333333333333335</v>
      </c>
      <c r="O1074" s="23">
        <v>0.31666666666666671</v>
      </c>
      <c r="P1074" s="23">
        <v>0.25666666666666665</v>
      </c>
      <c r="Q1074" s="23">
        <v>0.24333333333333332</v>
      </c>
      <c r="R1074" s="23">
        <v>0.24333333333333332</v>
      </c>
      <c r="S1074" s="23">
        <v>0.28833333333333339</v>
      </c>
      <c r="T1074" s="23">
        <v>0.21666666666666665</v>
      </c>
      <c r="U1074" s="23">
        <v>0.23166666666666666</v>
      </c>
      <c r="V1074" s="23" t="s">
        <v>671</v>
      </c>
      <c r="W1074" s="23">
        <v>0.245</v>
      </c>
      <c r="X1074" s="23">
        <v>0.23499999999999999</v>
      </c>
      <c r="Y1074" s="23">
        <v>0.24</v>
      </c>
      <c r="Z1074" s="153"/>
      <c r="AA1074" s="3"/>
      <c r="AB1074" s="3"/>
      <c r="AC1074" s="3"/>
      <c r="AD1074" s="3"/>
      <c r="AE1074" s="3"/>
      <c r="AF1074" s="3"/>
      <c r="AG1074" s="3"/>
      <c r="AH1074" s="3"/>
      <c r="AI1074" s="3"/>
      <c r="AJ1074" s="3"/>
      <c r="AK1074" s="3"/>
      <c r="AL1074" s="3"/>
      <c r="AM1074" s="3"/>
      <c r="AN1074" s="3"/>
      <c r="AO1074" s="3"/>
      <c r="AP1074" s="3"/>
      <c r="AQ1074" s="3"/>
      <c r="AR1074" s="3"/>
      <c r="AS1074" s="3"/>
      <c r="AT1074" s="3"/>
      <c r="AU1074" s="3"/>
      <c r="AV1074" s="3"/>
      <c r="AW1074" s="3"/>
      <c r="AX1074" s="3"/>
      <c r="AY1074" s="3"/>
      <c r="AZ1074" s="3"/>
      <c r="BA1074" s="3"/>
      <c r="BB1074" s="3"/>
      <c r="BC1074" s="3"/>
      <c r="BD1074" s="3"/>
      <c r="BE1074" s="3"/>
      <c r="BF1074" s="3"/>
      <c r="BG1074" s="3"/>
      <c r="BH1074" s="3"/>
      <c r="BI1074" s="3"/>
      <c r="BJ1074" s="3"/>
      <c r="BK1074" s="3"/>
      <c r="BL1074" s="3"/>
      <c r="BM1074" s="55"/>
    </row>
    <row r="1075" spans="1:65">
      <c r="A1075" s="30"/>
      <c r="B1075" s="3" t="s">
        <v>273</v>
      </c>
      <c r="C1075" s="29"/>
      <c r="D1075" s="11">
        <v>0.24</v>
      </c>
      <c r="E1075" s="11">
        <v>0.22</v>
      </c>
      <c r="F1075" s="11">
        <v>0.23</v>
      </c>
      <c r="G1075" s="11">
        <v>0.2</v>
      </c>
      <c r="H1075" s="11">
        <v>0.2</v>
      </c>
      <c r="I1075" s="11">
        <v>0.3</v>
      </c>
      <c r="J1075" s="11">
        <v>0.2515</v>
      </c>
      <c r="K1075" s="11">
        <v>0.25</v>
      </c>
      <c r="L1075" s="11">
        <v>0.24</v>
      </c>
      <c r="M1075" s="11">
        <v>0.2</v>
      </c>
      <c r="N1075" s="11">
        <v>0.25</v>
      </c>
      <c r="O1075" s="11">
        <v>0.3</v>
      </c>
      <c r="P1075" s="11">
        <v>0.255</v>
      </c>
      <c r="Q1075" s="11">
        <v>0.25</v>
      </c>
      <c r="R1075" s="11">
        <v>0.24</v>
      </c>
      <c r="S1075" s="11">
        <v>0.28999999999999998</v>
      </c>
      <c r="T1075" s="11">
        <v>0.2</v>
      </c>
      <c r="U1075" s="11">
        <v>0.23</v>
      </c>
      <c r="V1075" s="11" t="s">
        <v>671</v>
      </c>
      <c r="W1075" s="11">
        <v>0.245</v>
      </c>
      <c r="X1075" s="11">
        <v>0.23499999999999999</v>
      </c>
      <c r="Y1075" s="11">
        <v>0.24</v>
      </c>
      <c r="Z1075" s="153"/>
      <c r="AA1075" s="3"/>
      <c r="AB1075" s="3"/>
      <c r="AC1075" s="3"/>
      <c r="AD1075" s="3"/>
      <c r="AE1075" s="3"/>
      <c r="AF1075" s="3"/>
      <c r="AG1075" s="3"/>
      <c r="AH1075" s="3"/>
      <c r="AI1075" s="3"/>
      <c r="AJ1075" s="3"/>
      <c r="AK1075" s="3"/>
      <c r="AL1075" s="3"/>
      <c r="AM1075" s="3"/>
      <c r="AN1075" s="3"/>
      <c r="AO1075" s="3"/>
      <c r="AP1075" s="3"/>
      <c r="AQ1075" s="3"/>
      <c r="AR1075" s="3"/>
      <c r="AS1075" s="3"/>
      <c r="AT1075" s="3"/>
      <c r="AU1075" s="3"/>
      <c r="AV1075" s="3"/>
      <c r="AW1075" s="3"/>
      <c r="AX1075" s="3"/>
      <c r="AY1075" s="3"/>
      <c r="AZ1075" s="3"/>
      <c r="BA1075" s="3"/>
      <c r="BB1075" s="3"/>
      <c r="BC1075" s="3"/>
      <c r="BD1075" s="3"/>
      <c r="BE1075" s="3"/>
      <c r="BF1075" s="3"/>
      <c r="BG1075" s="3"/>
      <c r="BH1075" s="3"/>
      <c r="BI1075" s="3"/>
      <c r="BJ1075" s="3"/>
      <c r="BK1075" s="3"/>
      <c r="BL1075" s="3"/>
      <c r="BM1075" s="55"/>
    </row>
    <row r="1076" spans="1:65">
      <c r="A1076" s="30"/>
      <c r="B1076" s="3" t="s">
        <v>274</v>
      </c>
      <c r="C1076" s="29"/>
      <c r="D1076" s="24">
        <v>8.1649658092772665E-3</v>
      </c>
      <c r="E1076" s="24">
        <v>8.164965809277256E-3</v>
      </c>
      <c r="F1076" s="24">
        <v>4.0824829046386332E-3</v>
      </c>
      <c r="G1076" s="24">
        <v>3.0404709722440586E-17</v>
      </c>
      <c r="H1076" s="24">
        <v>4.0824829046386367E-2</v>
      </c>
      <c r="I1076" s="24">
        <v>0</v>
      </c>
      <c r="J1076" s="24">
        <v>5.9245252974394549E-3</v>
      </c>
      <c r="K1076" s="24">
        <v>5.1639777949432277E-3</v>
      </c>
      <c r="L1076" s="24">
        <v>1.0954451150103317E-2</v>
      </c>
      <c r="M1076" s="24">
        <v>5.2057660339281412E-3</v>
      </c>
      <c r="N1076" s="24">
        <v>1.6329931618554536E-2</v>
      </c>
      <c r="O1076" s="24">
        <v>4.0824829046386228E-2</v>
      </c>
      <c r="P1076" s="24">
        <v>8.1649658092772665E-3</v>
      </c>
      <c r="Q1076" s="24">
        <v>1.2110601416389965E-2</v>
      </c>
      <c r="R1076" s="24">
        <v>5.1639777949432277E-3</v>
      </c>
      <c r="S1076" s="24">
        <v>4.0824829046386107E-3</v>
      </c>
      <c r="T1076" s="24">
        <v>4.0824829046386638E-2</v>
      </c>
      <c r="U1076" s="24">
        <v>7.5277265270908044E-3</v>
      </c>
      <c r="V1076" s="24" t="s">
        <v>671</v>
      </c>
      <c r="W1076" s="24">
        <v>5.4772255750516656E-3</v>
      </c>
      <c r="X1076" s="24">
        <v>1.0488088481701512E-2</v>
      </c>
      <c r="Y1076" s="24">
        <v>6.3245553203367553E-3</v>
      </c>
      <c r="Z1076" s="203"/>
      <c r="AA1076" s="204"/>
      <c r="AB1076" s="204"/>
      <c r="AC1076" s="204"/>
      <c r="AD1076" s="204"/>
      <c r="AE1076" s="204"/>
      <c r="AF1076" s="204"/>
      <c r="AG1076" s="204"/>
      <c r="AH1076" s="204"/>
      <c r="AI1076" s="204"/>
      <c r="AJ1076" s="204"/>
      <c r="AK1076" s="204"/>
      <c r="AL1076" s="204"/>
      <c r="AM1076" s="204"/>
      <c r="AN1076" s="204"/>
      <c r="AO1076" s="204"/>
      <c r="AP1076" s="204"/>
      <c r="AQ1076" s="204"/>
      <c r="AR1076" s="204"/>
      <c r="AS1076" s="204"/>
      <c r="AT1076" s="204"/>
      <c r="AU1076" s="204"/>
      <c r="AV1076" s="204"/>
      <c r="AW1076" s="204"/>
      <c r="AX1076" s="204"/>
      <c r="AY1076" s="204"/>
      <c r="AZ1076" s="204"/>
      <c r="BA1076" s="204"/>
      <c r="BB1076" s="204"/>
      <c r="BC1076" s="204"/>
      <c r="BD1076" s="204"/>
      <c r="BE1076" s="204"/>
      <c r="BF1076" s="204"/>
      <c r="BG1076" s="204"/>
      <c r="BH1076" s="204"/>
      <c r="BI1076" s="204"/>
      <c r="BJ1076" s="204"/>
      <c r="BK1076" s="204"/>
      <c r="BL1076" s="204"/>
      <c r="BM1076" s="56"/>
    </row>
    <row r="1077" spans="1:65">
      <c r="A1077" s="30"/>
      <c r="B1077" s="3" t="s">
        <v>87</v>
      </c>
      <c r="C1077" s="29"/>
      <c r="D1077" s="13">
        <v>3.3554654010728498E-2</v>
      </c>
      <c r="E1077" s="13">
        <v>3.6559548399748912E-2</v>
      </c>
      <c r="F1077" s="13">
        <v>1.7879487173599853E-2</v>
      </c>
      <c r="G1077" s="13">
        <v>1.5202354861220294E-16</v>
      </c>
      <c r="H1077" s="13">
        <v>0.22268088570756198</v>
      </c>
      <c r="I1077" s="13">
        <v>0</v>
      </c>
      <c r="J1077" s="13">
        <v>2.3556760626001802E-2</v>
      </c>
      <c r="K1077" s="13">
        <v>2.0384122874775899E-2</v>
      </c>
      <c r="L1077" s="13">
        <v>4.5643546458763826E-2</v>
      </c>
      <c r="M1077" s="13">
        <v>2.6094065332973138E-2</v>
      </c>
      <c r="N1077" s="13">
        <v>6.4460256389031065E-2</v>
      </c>
      <c r="O1077" s="13">
        <v>0.12892051277806177</v>
      </c>
      <c r="P1077" s="13">
        <v>3.1811555101080261E-2</v>
      </c>
      <c r="Q1077" s="13">
        <v>4.976959486187657E-2</v>
      </c>
      <c r="R1077" s="13">
        <v>2.1221826554561212E-2</v>
      </c>
      <c r="S1077" s="13">
        <v>1.4158900247301537E-2</v>
      </c>
      <c r="T1077" s="13">
        <v>0.18842228790639989</v>
      </c>
      <c r="U1077" s="13">
        <v>3.2493783570176134E-2</v>
      </c>
      <c r="V1077" s="13" t="s">
        <v>671</v>
      </c>
      <c r="W1077" s="13">
        <v>2.2356022755312923E-2</v>
      </c>
      <c r="X1077" s="13">
        <v>4.4630163751921331E-2</v>
      </c>
      <c r="Y1077" s="13">
        <v>2.635231383473648E-2</v>
      </c>
      <c r="Z1077" s="153"/>
      <c r="AA1077" s="3"/>
      <c r="AB1077" s="3"/>
      <c r="AC1077" s="3"/>
      <c r="AD1077" s="3"/>
      <c r="AE1077" s="3"/>
      <c r="AF1077" s="3"/>
      <c r="AG1077" s="3"/>
      <c r="AH1077" s="3"/>
      <c r="AI1077" s="3"/>
      <c r="AJ1077" s="3"/>
      <c r="AK1077" s="3"/>
      <c r="AL1077" s="3"/>
      <c r="AM1077" s="3"/>
      <c r="AN1077" s="3"/>
      <c r="AO1077" s="3"/>
      <c r="AP1077" s="3"/>
      <c r="AQ1077" s="3"/>
      <c r="AR1077" s="3"/>
      <c r="AS1077" s="3"/>
      <c r="AT1077" s="3"/>
      <c r="AU1077" s="3"/>
      <c r="AV1077" s="3"/>
      <c r="AW1077" s="3"/>
      <c r="AX1077" s="3"/>
      <c r="AY1077" s="3"/>
      <c r="AZ1077" s="3"/>
      <c r="BA1077" s="3"/>
      <c r="BB1077" s="3"/>
      <c r="BC1077" s="3"/>
      <c r="BD1077" s="3"/>
      <c r="BE1077" s="3"/>
      <c r="BF1077" s="3"/>
      <c r="BG1077" s="3"/>
      <c r="BH1077" s="3"/>
      <c r="BI1077" s="3"/>
      <c r="BJ1077" s="3"/>
      <c r="BK1077" s="3"/>
      <c r="BL1077" s="3"/>
      <c r="BM1077" s="55"/>
    </row>
    <row r="1078" spans="1:65">
      <c r="A1078" s="30"/>
      <c r="B1078" s="3" t="s">
        <v>275</v>
      </c>
      <c r="C1078" s="29"/>
      <c r="D1078" s="13">
        <v>5.658056580565507E-3</v>
      </c>
      <c r="E1078" s="13">
        <v>-7.6998769987700277E-2</v>
      </c>
      <c r="F1078" s="13">
        <v>-5.6334563345633581E-2</v>
      </c>
      <c r="G1078" s="13">
        <v>-0.17343173431734349</v>
      </c>
      <c r="H1078" s="13">
        <v>-0.2423124231242314</v>
      </c>
      <c r="I1078" s="13">
        <v>0.23985239852398488</v>
      </c>
      <c r="J1078" s="13">
        <v>3.9409594095940914E-2</v>
      </c>
      <c r="K1078" s="13">
        <v>4.6986469864698455E-2</v>
      </c>
      <c r="L1078" s="13">
        <v>-8.1180811808120312E-3</v>
      </c>
      <c r="M1078" s="13">
        <v>-0.17549815498154997</v>
      </c>
      <c r="N1078" s="13">
        <v>4.6986469864698455E-2</v>
      </c>
      <c r="O1078" s="13">
        <v>0.30873308733087312</v>
      </c>
      <c r="P1078" s="13">
        <v>6.0762607626075882E-2</v>
      </c>
      <c r="Q1078" s="13">
        <v>5.658056580565507E-3</v>
      </c>
      <c r="R1078" s="13">
        <v>5.658056580565507E-3</v>
      </c>
      <c r="S1078" s="13">
        <v>0.19163591635916344</v>
      </c>
      <c r="T1078" s="13">
        <v>-0.10455104551045535</v>
      </c>
      <c r="U1078" s="13">
        <v>-4.2558425584256043E-2</v>
      </c>
      <c r="V1078" s="13" t="s">
        <v>671</v>
      </c>
      <c r="W1078" s="13">
        <v>1.2546125461254443E-2</v>
      </c>
      <c r="X1078" s="13">
        <v>-2.8782287822878505E-2</v>
      </c>
      <c r="Y1078" s="13">
        <v>-8.1180811808120312E-3</v>
      </c>
      <c r="Z1078" s="153"/>
      <c r="AA1078" s="3"/>
      <c r="AB1078" s="3"/>
      <c r="AC1078" s="3"/>
      <c r="AD1078" s="3"/>
      <c r="AE1078" s="3"/>
      <c r="AF1078" s="3"/>
      <c r="AG1078" s="3"/>
      <c r="AH1078" s="3"/>
      <c r="AI1078" s="3"/>
      <c r="AJ1078" s="3"/>
      <c r="AK1078" s="3"/>
      <c r="AL1078" s="3"/>
      <c r="AM1078" s="3"/>
      <c r="AN1078" s="3"/>
      <c r="AO1078" s="3"/>
      <c r="AP1078" s="3"/>
      <c r="AQ1078" s="3"/>
      <c r="AR1078" s="3"/>
      <c r="AS1078" s="3"/>
      <c r="AT1078" s="3"/>
      <c r="AU1078" s="3"/>
      <c r="AV1078" s="3"/>
      <c r="AW1078" s="3"/>
      <c r="AX1078" s="3"/>
      <c r="AY1078" s="3"/>
      <c r="AZ1078" s="3"/>
      <c r="BA1078" s="3"/>
      <c r="BB1078" s="3"/>
      <c r="BC1078" s="3"/>
      <c r="BD1078" s="3"/>
      <c r="BE1078" s="3"/>
      <c r="BF1078" s="3"/>
      <c r="BG1078" s="3"/>
      <c r="BH1078" s="3"/>
      <c r="BI1078" s="3"/>
      <c r="BJ1078" s="3"/>
      <c r="BK1078" s="3"/>
      <c r="BL1078" s="3"/>
      <c r="BM1078" s="55"/>
    </row>
    <row r="1079" spans="1:65">
      <c r="A1079" s="30"/>
      <c r="B1079" s="46" t="s">
        <v>276</v>
      </c>
      <c r="C1079" s="47"/>
      <c r="D1079" s="45">
        <v>0</v>
      </c>
      <c r="E1079" s="45">
        <v>1.35</v>
      </c>
      <c r="F1079" s="45">
        <v>1.01</v>
      </c>
      <c r="G1079" s="45" t="s">
        <v>277</v>
      </c>
      <c r="H1079" s="45" t="s">
        <v>277</v>
      </c>
      <c r="I1079" s="45" t="s">
        <v>277</v>
      </c>
      <c r="J1079" s="45">
        <v>0.55000000000000004</v>
      </c>
      <c r="K1079" s="45">
        <v>0.67</v>
      </c>
      <c r="L1079" s="45">
        <v>0.22</v>
      </c>
      <c r="M1079" s="45">
        <v>2.96</v>
      </c>
      <c r="N1079" s="45">
        <v>0.67</v>
      </c>
      <c r="O1079" s="45" t="s">
        <v>277</v>
      </c>
      <c r="P1079" s="45">
        <v>0.9</v>
      </c>
      <c r="Q1079" s="45">
        <v>0</v>
      </c>
      <c r="R1079" s="45">
        <v>0</v>
      </c>
      <c r="S1079" s="45">
        <v>3.03</v>
      </c>
      <c r="T1079" s="45" t="s">
        <v>277</v>
      </c>
      <c r="U1079" s="45">
        <v>0.79</v>
      </c>
      <c r="V1079" s="45">
        <v>320.75</v>
      </c>
      <c r="W1079" s="45">
        <v>0.11</v>
      </c>
      <c r="X1079" s="45">
        <v>0.56000000000000005</v>
      </c>
      <c r="Y1079" s="45">
        <v>0.22</v>
      </c>
      <c r="Z1079" s="153"/>
      <c r="AA1079" s="3"/>
      <c r="AB1079" s="3"/>
      <c r="AC1079" s="3"/>
      <c r="AD1079" s="3"/>
      <c r="AE1079" s="3"/>
      <c r="AF1079" s="3"/>
      <c r="AG1079" s="3"/>
      <c r="AH1079" s="3"/>
      <c r="AI1079" s="3"/>
      <c r="AJ1079" s="3"/>
      <c r="AK1079" s="3"/>
      <c r="AL1079" s="3"/>
      <c r="AM1079" s="3"/>
      <c r="AN1079" s="3"/>
      <c r="AO1079" s="3"/>
      <c r="AP1079" s="3"/>
      <c r="AQ1079" s="3"/>
      <c r="AR1079" s="3"/>
      <c r="AS1079" s="3"/>
      <c r="AT1079" s="3"/>
      <c r="AU1079" s="3"/>
      <c r="AV1079" s="3"/>
      <c r="AW1079" s="3"/>
      <c r="AX1079" s="3"/>
      <c r="AY1079" s="3"/>
      <c r="AZ1079" s="3"/>
      <c r="BA1079" s="3"/>
      <c r="BB1079" s="3"/>
      <c r="BC1079" s="3"/>
      <c r="BD1079" s="3"/>
      <c r="BE1079" s="3"/>
      <c r="BF1079" s="3"/>
      <c r="BG1079" s="3"/>
      <c r="BH1079" s="3"/>
      <c r="BI1079" s="3"/>
      <c r="BJ1079" s="3"/>
      <c r="BK1079" s="3"/>
      <c r="BL1079" s="3"/>
      <c r="BM1079" s="55"/>
    </row>
    <row r="1080" spans="1:65">
      <c r="B1080" s="31" t="s">
        <v>319</v>
      </c>
      <c r="C1080" s="20"/>
      <c r="D1080" s="20"/>
      <c r="E1080" s="20"/>
      <c r="F1080" s="20"/>
      <c r="G1080" s="20"/>
      <c r="H1080" s="20"/>
      <c r="I1080" s="20"/>
      <c r="J1080" s="20"/>
      <c r="K1080" s="20"/>
      <c r="L1080" s="20"/>
      <c r="M1080" s="20"/>
      <c r="N1080" s="20"/>
      <c r="O1080" s="20"/>
      <c r="P1080" s="20"/>
      <c r="Q1080" s="20"/>
      <c r="R1080" s="20"/>
      <c r="S1080" s="20"/>
      <c r="T1080" s="20"/>
      <c r="U1080" s="20"/>
      <c r="V1080" s="20"/>
      <c r="W1080" s="20"/>
      <c r="X1080" s="20"/>
      <c r="Y1080" s="20"/>
      <c r="BM1080" s="55"/>
    </row>
    <row r="1081" spans="1:65">
      <c r="BM1081" s="55"/>
    </row>
    <row r="1082" spans="1:65" ht="15">
      <c r="B1082" s="8" t="s">
        <v>541</v>
      </c>
      <c r="BM1082" s="28" t="s">
        <v>67</v>
      </c>
    </row>
    <row r="1083" spans="1:65" ht="15">
      <c r="A1083" s="25" t="s">
        <v>66</v>
      </c>
      <c r="B1083" s="18" t="s">
        <v>111</v>
      </c>
      <c r="C1083" s="15" t="s">
        <v>112</v>
      </c>
      <c r="D1083" s="16" t="s">
        <v>230</v>
      </c>
      <c r="E1083" s="17" t="s">
        <v>230</v>
      </c>
      <c r="F1083" s="17" t="s">
        <v>230</v>
      </c>
      <c r="G1083" s="17" t="s">
        <v>230</v>
      </c>
      <c r="H1083" s="17" t="s">
        <v>230</v>
      </c>
      <c r="I1083" s="17" t="s">
        <v>230</v>
      </c>
      <c r="J1083" s="17" t="s">
        <v>230</v>
      </c>
      <c r="K1083" s="17" t="s">
        <v>230</v>
      </c>
      <c r="L1083" s="17" t="s">
        <v>230</v>
      </c>
      <c r="M1083" s="17" t="s">
        <v>230</v>
      </c>
      <c r="N1083" s="17" t="s">
        <v>230</v>
      </c>
      <c r="O1083" s="17" t="s">
        <v>230</v>
      </c>
      <c r="P1083" s="17" t="s">
        <v>230</v>
      </c>
      <c r="Q1083" s="17" t="s">
        <v>230</v>
      </c>
      <c r="R1083" s="17" t="s">
        <v>230</v>
      </c>
      <c r="S1083" s="17" t="s">
        <v>230</v>
      </c>
      <c r="T1083" s="17" t="s">
        <v>230</v>
      </c>
      <c r="U1083" s="17" t="s">
        <v>230</v>
      </c>
      <c r="V1083" s="17" t="s">
        <v>230</v>
      </c>
      <c r="W1083" s="17" t="s">
        <v>230</v>
      </c>
      <c r="X1083" s="17" t="s">
        <v>230</v>
      </c>
      <c r="Y1083" s="153"/>
      <c r="Z1083" s="3"/>
      <c r="AA1083" s="3"/>
      <c r="AB1083" s="3"/>
      <c r="AC1083" s="3"/>
      <c r="AD1083" s="3"/>
      <c r="AE1083" s="3"/>
      <c r="AF1083" s="3"/>
      <c r="AG1083" s="3"/>
      <c r="AH1083" s="3"/>
      <c r="AI1083" s="3"/>
      <c r="AJ1083" s="3"/>
      <c r="AK1083" s="3"/>
      <c r="AL1083" s="3"/>
      <c r="AM1083" s="3"/>
      <c r="AN1083" s="3"/>
      <c r="AO1083" s="3"/>
      <c r="AP1083" s="3"/>
      <c r="AQ1083" s="3"/>
      <c r="AR1083" s="3"/>
      <c r="AS1083" s="3"/>
      <c r="AT1083" s="3"/>
      <c r="AU1083" s="3"/>
      <c r="AV1083" s="3"/>
      <c r="AW1083" s="3"/>
      <c r="AX1083" s="3"/>
      <c r="AY1083" s="3"/>
      <c r="AZ1083" s="3"/>
      <c r="BA1083" s="3"/>
      <c r="BB1083" s="3"/>
      <c r="BC1083" s="3"/>
      <c r="BD1083" s="3"/>
      <c r="BE1083" s="3"/>
      <c r="BF1083" s="3"/>
      <c r="BG1083" s="3"/>
      <c r="BH1083" s="3"/>
      <c r="BI1083" s="3"/>
      <c r="BJ1083" s="3"/>
      <c r="BK1083" s="3"/>
      <c r="BL1083" s="3"/>
      <c r="BM1083" s="28">
        <v>1</v>
      </c>
    </row>
    <row r="1084" spans="1:65">
      <c r="A1084" s="30"/>
      <c r="B1084" s="19" t="s">
        <v>231</v>
      </c>
      <c r="C1084" s="9" t="s">
        <v>231</v>
      </c>
      <c r="D1084" s="151" t="s">
        <v>233</v>
      </c>
      <c r="E1084" s="152" t="s">
        <v>235</v>
      </c>
      <c r="F1084" s="152" t="s">
        <v>236</v>
      </c>
      <c r="G1084" s="152" t="s">
        <v>239</v>
      </c>
      <c r="H1084" s="152" t="s">
        <v>240</v>
      </c>
      <c r="I1084" s="152" t="s">
        <v>241</v>
      </c>
      <c r="J1084" s="152" t="s">
        <v>242</v>
      </c>
      <c r="K1084" s="152" t="s">
        <v>245</v>
      </c>
      <c r="L1084" s="152" t="s">
        <v>246</v>
      </c>
      <c r="M1084" s="152" t="s">
        <v>247</v>
      </c>
      <c r="N1084" s="152" t="s">
        <v>248</v>
      </c>
      <c r="O1084" s="152" t="s">
        <v>250</v>
      </c>
      <c r="P1084" s="152" t="s">
        <v>251</v>
      </c>
      <c r="Q1084" s="152" t="s">
        <v>252</v>
      </c>
      <c r="R1084" s="152" t="s">
        <v>253</v>
      </c>
      <c r="S1084" s="152" t="s">
        <v>255</v>
      </c>
      <c r="T1084" s="152" t="s">
        <v>259</v>
      </c>
      <c r="U1084" s="152" t="s">
        <v>260</v>
      </c>
      <c r="V1084" s="152" t="s">
        <v>261</v>
      </c>
      <c r="W1084" s="152" t="s">
        <v>262</v>
      </c>
      <c r="X1084" s="152" t="s">
        <v>263</v>
      </c>
      <c r="Y1084" s="153"/>
      <c r="Z1084" s="3"/>
      <c r="AA1084" s="3"/>
      <c r="AB1084" s="3"/>
      <c r="AC1084" s="3"/>
      <c r="AD1084" s="3"/>
      <c r="AE1084" s="3"/>
      <c r="AF1084" s="3"/>
      <c r="AG1084" s="3"/>
      <c r="AH1084" s="3"/>
      <c r="AI1084" s="3"/>
      <c r="AJ1084" s="3"/>
      <c r="AK1084" s="3"/>
      <c r="AL1084" s="3"/>
      <c r="AM1084" s="3"/>
      <c r="AN1084" s="3"/>
      <c r="AO1084" s="3"/>
      <c r="AP1084" s="3"/>
      <c r="AQ1084" s="3"/>
      <c r="AR1084" s="3"/>
      <c r="AS1084" s="3"/>
      <c r="AT1084" s="3"/>
      <c r="AU1084" s="3"/>
      <c r="AV1084" s="3"/>
      <c r="AW1084" s="3"/>
      <c r="AX1084" s="3"/>
      <c r="AY1084" s="3"/>
      <c r="AZ1084" s="3"/>
      <c r="BA1084" s="3"/>
      <c r="BB1084" s="3"/>
      <c r="BC1084" s="3"/>
      <c r="BD1084" s="3"/>
      <c r="BE1084" s="3"/>
      <c r="BF1084" s="3"/>
      <c r="BG1084" s="3"/>
      <c r="BH1084" s="3"/>
      <c r="BI1084" s="3"/>
      <c r="BJ1084" s="3"/>
      <c r="BK1084" s="3"/>
      <c r="BL1084" s="3"/>
      <c r="BM1084" s="28" t="s">
        <v>3</v>
      </c>
    </row>
    <row r="1085" spans="1:65">
      <c r="A1085" s="30"/>
      <c r="B1085" s="19"/>
      <c r="C1085" s="9"/>
      <c r="D1085" s="10" t="s">
        <v>279</v>
      </c>
      <c r="E1085" s="11" t="s">
        <v>281</v>
      </c>
      <c r="F1085" s="11" t="s">
        <v>282</v>
      </c>
      <c r="G1085" s="11" t="s">
        <v>279</v>
      </c>
      <c r="H1085" s="11" t="s">
        <v>281</v>
      </c>
      <c r="I1085" s="11" t="s">
        <v>282</v>
      </c>
      <c r="J1085" s="11" t="s">
        <v>279</v>
      </c>
      <c r="K1085" s="11" t="s">
        <v>282</v>
      </c>
      <c r="L1085" s="11" t="s">
        <v>279</v>
      </c>
      <c r="M1085" s="11" t="s">
        <v>281</v>
      </c>
      <c r="N1085" s="11" t="s">
        <v>282</v>
      </c>
      <c r="O1085" s="11" t="s">
        <v>281</v>
      </c>
      <c r="P1085" s="11" t="s">
        <v>281</v>
      </c>
      <c r="Q1085" s="11" t="s">
        <v>279</v>
      </c>
      <c r="R1085" s="11" t="s">
        <v>282</v>
      </c>
      <c r="S1085" s="11" t="s">
        <v>279</v>
      </c>
      <c r="T1085" s="11" t="s">
        <v>279</v>
      </c>
      <c r="U1085" s="11" t="s">
        <v>282</v>
      </c>
      <c r="V1085" s="11" t="s">
        <v>279</v>
      </c>
      <c r="W1085" s="11" t="s">
        <v>282</v>
      </c>
      <c r="X1085" s="11" t="s">
        <v>279</v>
      </c>
      <c r="Y1085" s="153"/>
      <c r="Z1085" s="3"/>
      <c r="AA1085" s="3"/>
      <c r="AB1085" s="3"/>
      <c r="AC1085" s="3"/>
      <c r="AD1085" s="3"/>
      <c r="AE1085" s="3"/>
      <c r="AF1085" s="3"/>
      <c r="AG1085" s="3"/>
      <c r="AH1085" s="3"/>
      <c r="AI1085" s="3"/>
      <c r="AJ1085" s="3"/>
      <c r="AK1085" s="3"/>
      <c r="AL1085" s="3"/>
      <c r="AM1085" s="3"/>
      <c r="AN1085" s="3"/>
      <c r="AO1085" s="3"/>
      <c r="AP1085" s="3"/>
      <c r="AQ1085" s="3"/>
      <c r="AR1085" s="3"/>
      <c r="AS1085" s="3"/>
      <c r="AT1085" s="3"/>
      <c r="AU1085" s="3"/>
      <c r="AV1085" s="3"/>
      <c r="AW1085" s="3"/>
      <c r="AX1085" s="3"/>
      <c r="AY1085" s="3"/>
      <c r="AZ1085" s="3"/>
      <c r="BA1085" s="3"/>
      <c r="BB1085" s="3"/>
      <c r="BC1085" s="3"/>
      <c r="BD1085" s="3"/>
      <c r="BE1085" s="3"/>
      <c r="BF1085" s="3"/>
      <c r="BG1085" s="3"/>
      <c r="BH1085" s="3"/>
      <c r="BI1085" s="3"/>
      <c r="BJ1085" s="3"/>
      <c r="BK1085" s="3"/>
      <c r="BL1085" s="3"/>
      <c r="BM1085" s="28">
        <v>0</v>
      </c>
    </row>
    <row r="1086" spans="1:65">
      <c r="A1086" s="30"/>
      <c r="B1086" s="19"/>
      <c r="C1086" s="9"/>
      <c r="D1086" s="26" t="s">
        <v>291</v>
      </c>
      <c r="E1086" s="26" t="s">
        <v>291</v>
      </c>
      <c r="F1086" s="26" t="s">
        <v>293</v>
      </c>
      <c r="G1086" s="26" t="s">
        <v>117</v>
      </c>
      <c r="H1086" s="26" t="s">
        <v>269</v>
      </c>
      <c r="I1086" s="26" t="s">
        <v>293</v>
      </c>
      <c r="J1086" s="26" t="s">
        <v>291</v>
      </c>
      <c r="K1086" s="26" t="s">
        <v>294</v>
      </c>
      <c r="L1086" s="26" t="s">
        <v>293</v>
      </c>
      <c r="M1086" s="26" t="s">
        <v>294</v>
      </c>
      <c r="N1086" s="26" t="s">
        <v>291</v>
      </c>
      <c r="O1086" s="26" t="s">
        <v>293</v>
      </c>
      <c r="P1086" s="26" t="s">
        <v>295</v>
      </c>
      <c r="Q1086" s="26" t="s">
        <v>291</v>
      </c>
      <c r="R1086" s="26" t="s">
        <v>294</v>
      </c>
      <c r="S1086" s="26" t="s">
        <v>116</v>
      </c>
      <c r="T1086" s="26" t="s">
        <v>291</v>
      </c>
      <c r="U1086" s="26" t="s">
        <v>296</v>
      </c>
      <c r="V1086" s="26" t="s">
        <v>291</v>
      </c>
      <c r="W1086" s="26" t="s">
        <v>291</v>
      </c>
      <c r="X1086" s="26" t="s">
        <v>291</v>
      </c>
      <c r="Y1086" s="153"/>
      <c r="Z1086" s="3"/>
      <c r="AA1086" s="3"/>
      <c r="AB1086" s="3"/>
      <c r="AC1086" s="3"/>
      <c r="AD1086" s="3"/>
      <c r="AE1086" s="3"/>
      <c r="AF1086" s="3"/>
      <c r="AG1086" s="3"/>
      <c r="AH1086" s="3"/>
      <c r="AI1086" s="3"/>
      <c r="AJ1086" s="3"/>
      <c r="AK1086" s="3"/>
      <c r="AL1086" s="3"/>
      <c r="AM1086" s="3"/>
      <c r="AN1086" s="3"/>
      <c r="AO1086" s="3"/>
      <c r="AP1086" s="3"/>
      <c r="AQ1086" s="3"/>
      <c r="AR1086" s="3"/>
      <c r="AS1086" s="3"/>
      <c r="AT1086" s="3"/>
      <c r="AU1086" s="3"/>
      <c r="AV1086" s="3"/>
      <c r="AW1086" s="3"/>
      <c r="AX1086" s="3"/>
      <c r="AY1086" s="3"/>
      <c r="AZ1086" s="3"/>
      <c r="BA1086" s="3"/>
      <c r="BB1086" s="3"/>
      <c r="BC1086" s="3"/>
      <c r="BD1086" s="3"/>
      <c r="BE1086" s="3"/>
      <c r="BF1086" s="3"/>
      <c r="BG1086" s="3"/>
      <c r="BH1086" s="3"/>
      <c r="BI1086" s="3"/>
      <c r="BJ1086" s="3"/>
      <c r="BK1086" s="3"/>
      <c r="BL1086" s="3"/>
      <c r="BM1086" s="28">
        <v>0</v>
      </c>
    </row>
    <row r="1087" spans="1:65">
      <c r="A1087" s="30"/>
      <c r="B1087" s="18">
        <v>1</v>
      </c>
      <c r="C1087" s="14">
        <v>1</v>
      </c>
      <c r="D1087" s="212">
        <v>146</v>
      </c>
      <c r="E1087" s="212">
        <v>144</v>
      </c>
      <c r="F1087" s="212">
        <v>115</v>
      </c>
      <c r="G1087" s="213">
        <v>100</v>
      </c>
      <c r="H1087" s="213">
        <v>140</v>
      </c>
      <c r="I1087" s="212">
        <v>163</v>
      </c>
      <c r="J1087" s="212">
        <v>142</v>
      </c>
      <c r="K1087" s="212">
        <v>173</v>
      </c>
      <c r="L1087" s="212">
        <v>166</v>
      </c>
      <c r="M1087" s="212">
        <v>158</v>
      </c>
      <c r="N1087" s="213">
        <v>177</v>
      </c>
      <c r="O1087" s="212">
        <v>144</v>
      </c>
      <c r="P1087" s="212">
        <v>133</v>
      </c>
      <c r="Q1087" s="212">
        <v>133</v>
      </c>
      <c r="R1087" s="213">
        <v>171</v>
      </c>
      <c r="S1087" s="212">
        <v>134</v>
      </c>
      <c r="T1087" s="212">
        <v>131</v>
      </c>
      <c r="U1087" s="212">
        <v>146</v>
      </c>
      <c r="V1087" s="212">
        <v>131</v>
      </c>
      <c r="W1087" s="212">
        <v>134</v>
      </c>
      <c r="X1087" s="212">
        <v>135</v>
      </c>
      <c r="Y1087" s="214"/>
      <c r="Z1087" s="215"/>
      <c r="AA1087" s="215"/>
      <c r="AB1087" s="215"/>
      <c r="AC1087" s="215"/>
      <c r="AD1087" s="215"/>
      <c r="AE1087" s="215"/>
      <c r="AF1087" s="215"/>
      <c r="AG1087" s="215"/>
      <c r="AH1087" s="215"/>
      <c r="AI1087" s="215"/>
      <c r="AJ1087" s="215"/>
      <c r="AK1087" s="215"/>
      <c r="AL1087" s="215"/>
      <c r="AM1087" s="215"/>
      <c r="AN1087" s="215"/>
      <c r="AO1087" s="215"/>
      <c r="AP1087" s="215"/>
      <c r="AQ1087" s="215"/>
      <c r="AR1087" s="215"/>
      <c r="AS1087" s="215"/>
      <c r="AT1087" s="215"/>
      <c r="AU1087" s="215"/>
      <c r="AV1087" s="215"/>
      <c r="AW1087" s="215"/>
      <c r="AX1087" s="215"/>
      <c r="AY1087" s="215"/>
      <c r="AZ1087" s="215"/>
      <c r="BA1087" s="215"/>
      <c r="BB1087" s="215"/>
      <c r="BC1087" s="215"/>
      <c r="BD1087" s="215"/>
      <c r="BE1087" s="215"/>
      <c r="BF1087" s="215"/>
      <c r="BG1087" s="215"/>
      <c r="BH1087" s="215"/>
      <c r="BI1087" s="215"/>
      <c r="BJ1087" s="215"/>
      <c r="BK1087" s="215"/>
      <c r="BL1087" s="215"/>
      <c r="BM1087" s="216">
        <v>1</v>
      </c>
    </row>
    <row r="1088" spans="1:65">
      <c r="A1088" s="30"/>
      <c r="B1088" s="19">
        <v>1</v>
      </c>
      <c r="C1088" s="9">
        <v>2</v>
      </c>
      <c r="D1088" s="217">
        <v>144</v>
      </c>
      <c r="E1088" s="217">
        <v>143</v>
      </c>
      <c r="F1088" s="217">
        <v>121</v>
      </c>
      <c r="G1088" s="218">
        <v>100</v>
      </c>
      <c r="H1088" s="218">
        <v>100</v>
      </c>
      <c r="I1088" s="217">
        <v>165</v>
      </c>
      <c r="J1088" s="217">
        <v>138.9</v>
      </c>
      <c r="K1088" s="217">
        <v>169</v>
      </c>
      <c r="L1088" s="217">
        <v>167</v>
      </c>
      <c r="M1088" s="217">
        <v>158</v>
      </c>
      <c r="N1088" s="218">
        <v>187</v>
      </c>
      <c r="O1088" s="217">
        <v>148</v>
      </c>
      <c r="P1088" s="217">
        <v>133</v>
      </c>
      <c r="Q1088" s="217">
        <v>133</v>
      </c>
      <c r="R1088" s="218">
        <v>170</v>
      </c>
      <c r="S1088" s="217">
        <v>133</v>
      </c>
      <c r="T1088" s="217">
        <v>131</v>
      </c>
      <c r="U1088" s="217">
        <v>148</v>
      </c>
      <c r="V1088" s="217">
        <v>132</v>
      </c>
      <c r="W1088" s="217">
        <v>134</v>
      </c>
      <c r="X1088" s="217">
        <v>132</v>
      </c>
      <c r="Y1088" s="214"/>
      <c r="Z1088" s="215"/>
      <c r="AA1088" s="215"/>
      <c r="AB1088" s="215"/>
      <c r="AC1088" s="215"/>
      <c r="AD1088" s="215"/>
      <c r="AE1088" s="215"/>
      <c r="AF1088" s="215"/>
      <c r="AG1088" s="215"/>
      <c r="AH1088" s="215"/>
      <c r="AI1088" s="215"/>
      <c r="AJ1088" s="215"/>
      <c r="AK1088" s="215"/>
      <c r="AL1088" s="215"/>
      <c r="AM1088" s="215"/>
      <c r="AN1088" s="215"/>
      <c r="AO1088" s="215"/>
      <c r="AP1088" s="215"/>
      <c r="AQ1088" s="215"/>
      <c r="AR1088" s="215"/>
      <c r="AS1088" s="215"/>
      <c r="AT1088" s="215"/>
      <c r="AU1088" s="215"/>
      <c r="AV1088" s="215"/>
      <c r="AW1088" s="215"/>
      <c r="AX1088" s="215"/>
      <c r="AY1088" s="215"/>
      <c r="AZ1088" s="215"/>
      <c r="BA1088" s="215"/>
      <c r="BB1088" s="215"/>
      <c r="BC1088" s="215"/>
      <c r="BD1088" s="215"/>
      <c r="BE1088" s="215"/>
      <c r="BF1088" s="215"/>
      <c r="BG1088" s="215"/>
      <c r="BH1088" s="215"/>
      <c r="BI1088" s="215"/>
      <c r="BJ1088" s="215"/>
      <c r="BK1088" s="215"/>
      <c r="BL1088" s="215"/>
      <c r="BM1088" s="216">
        <v>29</v>
      </c>
    </row>
    <row r="1089" spans="1:65">
      <c r="A1089" s="30"/>
      <c r="B1089" s="19">
        <v>1</v>
      </c>
      <c r="C1089" s="9">
        <v>3</v>
      </c>
      <c r="D1089" s="217">
        <v>141</v>
      </c>
      <c r="E1089" s="217">
        <v>143</v>
      </c>
      <c r="F1089" s="217">
        <v>122</v>
      </c>
      <c r="G1089" s="218">
        <v>100</v>
      </c>
      <c r="H1089" s="218">
        <v>100</v>
      </c>
      <c r="I1089" s="217">
        <v>164</v>
      </c>
      <c r="J1089" s="217">
        <v>135.80000000000001</v>
      </c>
      <c r="K1089" s="217">
        <v>164</v>
      </c>
      <c r="L1089" s="217">
        <v>165</v>
      </c>
      <c r="M1089" s="217">
        <v>161</v>
      </c>
      <c r="N1089" s="219">
        <v>209</v>
      </c>
      <c r="O1089" s="217">
        <v>145</v>
      </c>
      <c r="P1089" s="217">
        <v>139</v>
      </c>
      <c r="Q1089" s="217">
        <v>131</v>
      </c>
      <c r="R1089" s="218">
        <v>173</v>
      </c>
      <c r="S1089" s="217">
        <v>131</v>
      </c>
      <c r="T1089" s="217">
        <v>135</v>
      </c>
      <c r="U1089" s="217">
        <v>147</v>
      </c>
      <c r="V1089" s="217">
        <v>133</v>
      </c>
      <c r="W1089" s="217">
        <v>135</v>
      </c>
      <c r="X1089" s="217">
        <v>131</v>
      </c>
      <c r="Y1089" s="214"/>
      <c r="Z1089" s="215"/>
      <c r="AA1089" s="215"/>
      <c r="AB1089" s="215"/>
      <c r="AC1089" s="215"/>
      <c r="AD1089" s="215"/>
      <c r="AE1089" s="215"/>
      <c r="AF1089" s="215"/>
      <c r="AG1089" s="215"/>
      <c r="AH1089" s="215"/>
      <c r="AI1089" s="215"/>
      <c r="AJ1089" s="215"/>
      <c r="AK1089" s="215"/>
      <c r="AL1089" s="215"/>
      <c r="AM1089" s="215"/>
      <c r="AN1089" s="215"/>
      <c r="AO1089" s="215"/>
      <c r="AP1089" s="215"/>
      <c r="AQ1089" s="215"/>
      <c r="AR1089" s="215"/>
      <c r="AS1089" s="215"/>
      <c r="AT1089" s="215"/>
      <c r="AU1089" s="215"/>
      <c r="AV1089" s="215"/>
      <c r="AW1089" s="215"/>
      <c r="AX1089" s="215"/>
      <c r="AY1089" s="215"/>
      <c r="AZ1089" s="215"/>
      <c r="BA1089" s="215"/>
      <c r="BB1089" s="215"/>
      <c r="BC1089" s="215"/>
      <c r="BD1089" s="215"/>
      <c r="BE1089" s="215"/>
      <c r="BF1089" s="215"/>
      <c r="BG1089" s="215"/>
      <c r="BH1089" s="215"/>
      <c r="BI1089" s="215"/>
      <c r="BJ1089" s="215"/>
      <c r="BK1089" s="215"/>
      <c r="BL1089" s="215"/>
      <c r="BM1089" s="216">
        <v>16</v>
      </c>
    </row>
    <row r="1090" spans="1:65">
      <c r="A1090" s="30"/>
      <c r="B1090" s="19">
        <v>1</v>
      </c>
      <c r="C1090" s="9">
        <v>4</v>
      </c>
      <c r="D1090" s="217">
        <v>142</v>
      </c>
      <c r="E1090" s="217">
        <v>142</v>
      </c>
      <c r="F1090" s="217">
        <v>117</v>
      </c>
      <c r="G1090" s="218">
        <v>100</v>
      </c>
      <c r="H1090" s="218">
        <v>110</v>
      </c>
      <c r="I1090" s="217">
        <v>166</v>
      </c>
      <c r="J1090" s="217">
        <v>136.19999999999999</v>
      </c>
      <c r="K1090" s="217">
        <v>171</v>
      </c>
      <c r="L1090" s="217">
        <v>164</v>
      </c>
      <c r="M1090" s="217">
        <v>151</v>
      </c>
      <c r="N1090" s="218">
        <v>188</v>
      </c>
      <c r="O1090" s="217">
        <v>146</v>
      </c>
      <c r="P1090" s="217">
        <v>126</v>
      </c>
      <c r="Q1090" s="217">
        <v>132</v>
      </c>
      <c r="R1090" s="218">
        <v>175</v>
      </c>
      <c r="S1090" s="217">
        <v>128</v>
      </c>
      <c r="T1090" s="217">
        <v>141</v>
      </c>
      <c r="U1090" s="217">
        <v>152</v>
      </c>
      <c r="V1090" s="217">
        <v>131</v>
      </c>
      <c r="W1090" s="217">
        <v>133</v>
      </c>
      <c r="X1090" s="217">
        <v>130</v>
      </c>
      <c r="Y1090" s="214"/>
      <c r="Z1090" s="215"/>
      <c r="AA1090" s="215"/>
      <c r="AB1090" s="215"/>
      <c r="AC1090" s="215"/>
      <c r="AD1090" s="215"/>
      <c r="AE1090" s="215"/>
      <c r="AF1090" s="215"/>
      <c r="AG1090" s="215"/>
      <c r="AH1090" s="215"/>
      <c r="AI1090" s="215"/>
      <c r="AJ1090" s="215"/>
      <c r="AK1090" s="215"/>
      <c r="AL1090" s="215"/>
      <c r="AM1090" s="215"/>
      <c r="AN1090" s="215"/>
      <c r="AO1090" s="215"/>
      <c r="AP1090" s="215"/>
      <c r="AQ1090" s="215"/>
      <c r="AR1090" s="215"/>
      <c r="AS1090" s="215"/>
      <c r="AT1090" s="215"/>
      <c r="AU1090" s="215"/>
      <c r="AV1090" s="215"/>
      <c r="AW1090" s="215"/>
      <c r="AX1090" s="215"/>
      <c r="AY1090" s="215"/>
      <c r="AZ1090" s="215"/>
      <c r="BA1090" s="215"/>
      <c r="BB1090" s="215"/>
      <c r="BC1090" s="215"/>
      <c r="BD1090" s="215"/>
      <c r="BE1090" s="215"/>
      <c r="BF1090" s="215"/>
      <c r="BG1090" s="215"/>
      <c r="BH1090" s="215"/>
      <c r="BI1090" s="215"/>
      <c r="BJ1090" s="215"/>
      <c r="BK1090" s="215"/>
      <c r="BL1090" s="215"/>
      <c r="BM1090" s="216">
        <v>142.17254901960789</v>
      </c>
    </row>
    <row r="1091" spans="1:65">
      <c r="A1091" s="30"/>
      <c r="B1091" s="19">
        <v>1</v>
      </c>
      <c r="C1091" s="9">
        <v>5</v>
      </c>
      <c r="D1091" s="217">
        <v>140</v>
      </c>
      <c r="E1091" s="219">
        <v>152</v>
      </c>
      <c r="F1091" s="217">
        <v>118</v>
      </c>
      <c r="G1091" s="218">
        <v>95</v>
      </c>
      <c r="H1091" s="218">
        <v>110</v>
      </c>
      <c r="I1091" s="217">
        <v>163</v>
      </c>
      <c r="J1091" s="217">
        <v>133.9</v>
      </c>
      <c r="K1091" s="217">
        <v>166</v>
      </c>
      <c r="L1091" s="217">
        <v>166</v>
      </c>
      <c r="M1091" s="217">
        <v>153</v>
      </c>
      <c r="N1091" s="218">
        <v>191</v>
      </c>
      <c r="O1091" s="217">
        <v>145</v>
      </c>
      <c r="P1091" s="217">
        <v>131</v>
      </c>
      <c r="Q1091" s="217">
        <v>132</v>
      </c>
      <c r="R1091" s="218">
        <v>173</v>
      </c>
      <c r="S1091" s="217">
        <v>130</v>
      </c>
      <c r="T1091" s="217">
        <v>135</v>
      </c>
      <c r="U1091" s="217">
        <v>144</v>
      </c>
      <c r="V1091" s="217">
        <v>123.00000000000001</v>
      </c>
      <c r="W1091" s="219">
        <v>128</v>
      </c>
      <c r="X1091" s="217">
        <v>138</v>
      </c>
      <c r="Y1091" s="214"/>
      <c r="Z1091" s="215"/>
      <c r="AA1091" s="215"/>
      <c r="AB1091" s="215"/>
      <c r="AC1091" s="215"/>
      <c r="AD1091" s="215"/>
      <c r="AE1091" s="215"/>
      <c r="AF1091" s="215"/>
      <c r="AG1091" s="215"/>
      <c r="AH1091" s="215"/>
      <c r="AI1091" s="215"/>
      <c r="AJ1091" s="215"/>
      <c r="AK1091" s="215"/>
      <c r="AL1091" s="215"/>
      <c r="AM1091" s="215"/>
      <c r="AN1091" s="215"/>
      <c r="AO1091" s="215"/>
      <c r="AP1091" s="215"/>
      <c r="AQ1091" s="215"/>
      <c r="AR1091" s="215"/>
      <c r="AS1091" s="215"/>
      <c r="AT1091" s="215"/>
      <c r="AU1091" s="215"/>
      <c r="AV1091" s="215"/>
      <c r="AW1091" s="215"/>
      <c r="AX1091" s="215"/>
      <c r="AY1091" s="215"/>
      <c r="AZ1091" s="215"/>
      <c r="BA1091" s="215"/>
      <c r="BB1091" s="215"/>
      <c r="BC1091" s="215"/>
      <c r="BD1091" s="215"/>
      <c r="BE1091" s="215"/>
      <c r="BF1091" s="215"/>
      <c r="BG1091" s="215"/>
      <c r="BH1091" s="215"/>
      <c r="BI1091" s="215"/>
      <c r="BJ1091" s="215"/>
      <c r="BK1091" s="215"/>
      <c r="BL1091" s="215"/>
      <c r="BM1091" s="216">
        <v>69</v>
      </c>
    </row>
    <row r="1092" spans="1:65">
      <c r="A1092" s="30"/>
      <c r="B1092" s="19">
        <v>1</v>
      </c>
      <c r="C1092" s="9">
        <v>6</v>
      </c>
      <c r="D1092" s="217">
        <v>144</v>
      </c>
      <c r="E1092" s="217">
        <v>145</v>
      </c>
      <c r="F1092" s="217">
        <v>116</v>
      </c>
      <c r="G1092" s="218">
        <v>95</v>
      </c>
      <c r="H1092" s="218">
        <v>110</v>
      </c>
      <c r="I1092" s="217">
        <v>162</v>
      </c>
      <c r="J1092" s="217">
        <v>137.4</v>
      </c>
      <c r="K1092" s="217">
        <v>174</v>
      </c>
      <c r="L1092" s="217">
        <v>168</v>
      </c>
      <c r="M1092" s="217">
        <v>153</v>
      </c>
      <c r="N1092" s="218">
        <v>184</v>
      </c>
      <c r="O1092" s="217">
        <v>144</v>
      </c>
      <c r="P1092" s="217">
        <v>132</v>
      </c>
      <c r="Q1092" s="217">
        <v>132</v>
      </c>
      <c r="R1092" s="218">
        <v>173</v>
      </c>
      <c r="S1092" s="217">
        <v>129</v>
      </c>
      <c r="T1092" s="217">
        <v>137</v>
      </c>
      <c r="U1092" s="217">
        <v>148</v>
      </c>
      <c r="V1092" s="217">
        <v>125</v>
      </c>
      <c r="W1092" s="217">
        <v>134</v>
      </c>
      <c r="X1092" s="217">
        <v>137</v>
      </c>
      <c r="Y1092" s="214"/>
      <c r="Z1092" s="215"/>
      <c r="AA1092" s="215"/>
      <c r="AB1092" s="215"/>
      <c r="AC1092" s="215"/>
      <c r="AD1092" s="215"/>
      <c r="AE1092" s="215"/>
      <c r="AF1092" s="215"/>
      <c r="AG1092" s="215"/>
      <c r="AH1092" s="215"/>
      <c r="AI1092" s="215"/>
      <c r="AJ1092" s="215"/>
      <c r="AK1092" s="215"/>
      <c r="AL1092" s="215"/>
      <c r="AM1092" s="215"/>
      <c r="AN1092" s="215"/>
      <c r="AO1092" s="215"/>
      <c r="AP1092" s="215"/>
      <c r="AQ1092" s="215"/>
      <c r="AR1092" s="215"/>
      <c r="AS1092" s="215"/>
      <c r="AT1092" s="215"/>
      <c r="AU1092" s="215"/>
      <c r="AV1092" s="215"/>
      <c r="AW1092" s="215"/>
      <c r="AX1092" s="215"/>
      <c r="AY1092" s="215"/>
      <c r="AZ1092" s="215"/>
      <c r="BA1092" s="215"/>
      <c r="BB1092" s="215"/>
      <c r="BC1092" s="215"/>
      <c r="BD1092" s="215"/>
      <c r="BE1092" s="215"/>
      <c r="BF1092" s="215"/>
      <c r="BG1092" s="215"/>
      <c r="BH1092" s="215"/>
      <c r="BI1092" s="215"/>
      <c r="BJ1092" s="215"/>
      <c r="BK1092" s="215"/>
      <c r="BL1092" s="215"/>
      <c r="BM1092" s="220"/>
    </row>
    <row r="1093" spans="1:65">
      <c r="A1093" s="30"/>
      <c r="B1093" s="20" t="s">
        <v>272</v>
      </c>
      <c r="C1093" s="12"/>
      <c r="D1093" s="221">
        <v>142.83333333333334</v>
      </c>
      <c r="E1093" s="221">
        <v>144.83333333333334</v>
      </c>
      <c r="F1093" s="221">
        <v>118.16666666666667</v>
      </c>
      <c r="G1093" s="221">
        <v>98.333333333333329</v>
      </c>
      <c r="H1093" s="221">
        <v>111.66666666666667</v>
      </c>
      <c r="I1093" s="221">
        <v>163.83333333333334</v>
      </c>
      <c r="J1093" s="221">
        <v>137.36666666666665</v>
      </c>
      <c r="K1093" s="221">
        <v>169.5</v>
      </c>
      <c r="L1093" s="221">
        <v>166</v>
      </c>
      <c r="M1093" s="221">
        <v>155.66666666666666</v>
      </c>
      <c r="N1093" s="221">
        <v>189.33333333333334</v>
      </c>
      <c r="O1093" s="221">
        <v>145.33333333333334</v>
      </c>
      <c r="P1093" s="221">
        <v>132.33333333333334</v>
      </c>
      <c r="Q1093" s="221">
        <v>132.16666666666666</v>
      </c>
      <c r="R1093" s="221">
        <v>172.5</v>
      </c>
      <c r="S1093" s="221">
        <v>130.83333333333334</v>
      </c>
      <c r="T1093" s="221">
        <v>135</v>
      </c>
      <c r="U1093" s="221">
        <v>147.5</v>
      </c>
      <c r="V1093" s="221">
        <v>129.16666666666666</v>
      </c>
      <c r="W1093" s="221">
        <v>133</v>
      </c>
      <c r="X1093" s="221">
        <v>133.83333333333334</v>
      </c>
      <c r="Y1093" s="214"/>
      <c r="Z1093" s="215"/>
      <c r="AA1093" s="215"/>
      <c r="AB1093" s="215"/>
      <c r="AC1093" s="215"/>
      <c r="AD1093" s="215"/>
      <c r="AE1093" s="215"/>
      <c r="AF1093" s="215"/>
      <c r="AG1093" s="215"/>
      <c r="AH1093" s="215"/>
      <c r="AI1093" s="215"/>
      <c r="AJ1093" s="215"/>
      <c r="AK1093" s="215"/>
      <c r="AL1093" s="215"/>
      <c r="AM1093" s="215"/>
      <c r="AN1093" s="215"/>
      <c r="AO1093" s="215"/>
      <c r="AP1093" s="215"/>
      <c r="AQ1093" s="215"/>
      <c r="AR1093" s="215"/>
      <c r="AS1093" s="215"/>
      <c r="AT1093" s="215"/>
      <c r="AU1093" s="215"/>
      <c r="AV1093" s="215"/>
      <c r="AW1093" s="215"/>
      <c r="AX1093" s="215"/>
      <c r="AY1093" s="215"/>
      <c r="AZ1093" s="215"/>
      <c r="BA1093" s="215"/>
      <c r="BB1093" s="215"/>
      <c r="BC1093" s="215"/>
      <c r="BD1093" s="215"/>
      <c r="BE1093" s="215"/>
      <c r="BF1093" s="215"/>
      <c r="BG1093" s="215"/>
      <c r="BH1093" s="215"/>
      <c r="BI1093" s="215"/>
      <c r="BJ1093" s="215"/>
      <c r="BK1093" s="215"/>
      <c r="BL1093" s="215"/>
      <c r="BM1093" s="220"/>
    </row>
    <row r="1094" spans="1:65">
      <c r="A1094" s="30"/>
      <c r="B1094" s="3" t="s">
        <v>273</v>
      </c>
      <c r="C1094" s="29"/>
      <c r="D1094" s="217">
        <v>143</v>
      </c>
      <c r="E1094" s="217">
        <v>143.5</v>
      </c>
      <c r="F1094" s="217">
        <v>117.5</v>
      </c>
      <c r="G1094" s="217">
        <v>100</v>
      </c>
      <c r="H1094" s="217">
        <v>110</v>
      </c>
      <c r="I1094" s="217">
        <v>163.5</v>
      </c>
      <c r="J1094" s="217">
        <v>136.80000000000001</v>
      </c>
      <c r="K1094" s="217">
        <v>170</v>
      </c>
      <c r="L1094" s="217">
        <v>166</v>
      </c>
      <c r="M1094" s="217">
        <v>155.5</v>
      </c>
      <c r="N1094" s="217">
        <v>187.5</v>
      </c>
      <c r="O1094" s="217">
        <v>145</v>
      </c>
      <c r="P1094" s="217">
        <v>132.5</v>
      </c>
      <c r="Q1094" s="217">
        <v>132</v>
      </c>
      <c r="R1094" s="217">
        <v>173</v>
      </c>
      <c r="S1094" s="217">
        <v>130.5</v>
      </c>
      <c r="T1094" s="217">
        <v>135</v>
      </c>
      <c r="U1094" s="217">
        <v>147.5</v>
      </c>
      <c r="V1094" s="217">
        <v>131</v>
      </c>
      <c r="W1094" s="217">
        <v>134</v>
      </c>
      <c r="X1094" s="217">
        <v>133.5</v>
      </c>
      <c r="Y1094" s="214"/>
      <c r="Z1094" s="215"/>
      <c r="AA1094" s="215"/>
      <c r="AB1094" s="215"/>
      <c r="AC1094" s="215"/>
      <c r="AD1094" s="215"/>
      <c r="AE1094" s="215"/>
      <c r="AF1094" s="215"/>
      <c r="AG1094" s="215"/>
      <c r="AH1094" s="215"/>
      <c r="AI1094" s="215"/>
      <c r="AJ1094" s="215"/>
      <c r="AK1094" s="215"/>
      <c r="AL1094" s="215"/>
      <c r="AM1094" s="215"/>
      <c r="AN1094" s="215"/>
      <c r="AO1094" s="215"/>
      <c r="AP1094" s="215"/>
      <c r="AQ1094" s="215"/>
      <c r="AR1094" s="215"/>
      <c r="AS1094" s="215"/>
      <c r="AT1094" s="215"/>
      <c r="AU1094" s="215"/>
      <c r="AV1094" s="215"/>
      <c r="AW1094" s="215"/>
      <c r="AX1094" s="215"/>
      <c r="AY1094" s="215"/>
      <c r="AZ1094" s="215"/>
      <c r="BA1094" s="215"/>
      <c r="BB1094" s="215"/>
      <c r="BC1094" s="215"/>
      <c r="BD1094" s="215"/>
      <c r="BE1094" s="215"/>
      <c r="BF1094" s="215"/>
      <c r="BG1094" s="215"/>
      <c r="BH1094" s="215"/>
      <c r="BI1094" s="215"/>
      <c r="BJ1094" s="215"/>
      <c r="BK1094" s="215"/>
      <c r="BL1094" s="215"/>
      <c r="BM1094" s="220"/>
    </row>
    <row r="1095" spans="1:65">
      <c r="A1095" s="30"/>
      <c r="B1095" s="3" t="s">
        <v>274</v>
      </c>
      <c r="C1095" s="29"/>
      <c r="D1095" s="217">
        <v>2.228601953392904</v>
      </c>
      <c r="E1095" s="217">
        <v>3.6560452221856701</v>
      </c>
      <c r="F1095" s="217">
        <v>2.7868739954771304</v>
      </c>
      <c r="G1095" s="217">
        <v>2.5819888974716112</v>
      </c>
      <c r="H1095" s="217">
        <v>14.719601443879712</v>
      </c>
      <c r="I1095" s="217">
        <v>1.4719601443879746</v>
      </c>
      <c r="J1095" s="217">
        <v>2.8161439357154068</v>
      </c>
      <c r="K1095" s="217">
        <v>3.9370039370059056</v>
      </c>
      <c r="L1095" s="217">
        <v>1.4142135623730951</v>
      </c>
      <c r="M1095" s="217">
        <v>3.8815804341359033</v>
      </c>
      <c r="N1095" s="217">
        <v>10.745541711178021</v>
      </c>
      <c r="O1095" s="217">
        <v>1.5055453054181622</v>
      </c>
      <c r="P1095" s="217">
        <v>4.1793141383086603</v>
      </c>
      <c r="Q1095" s="217">
        <v>0.752772652709081</v>
      </c>
      <c r="R1095" s="217">
        <v>1.7606816861659009</v>
      </c>
      <c r="S1095" s="217">
        <v>2.3166067138525408</v>
      </c>
      <c r="T1095" s="217">
        <v>3.7947331922020551</v>
      </c>
      <c r="U1095" s="217">
        <v>2.6645825188948455</v>
      </c>
      <c r="V1095" s="217">
        <v>4.1190613817551487</v>
      </c>
      <c r="W1095" s="217">
        <v>2.5298221281347035</v>
      </c>
      <c r="X1095" s="217">
        <v>3.3115957885386109</v>
      </c>
      <c r="Y1095" s="214"/>
      <c r="Z1095" s="215"/>
      <c r="AA1095" s="215"/>
      <c r="AB1095" s="215"/>
      <c r="AC1095" s="215"/>
      <c r="AD1095" s="215"/>
      <c r="AE1095" s="215"/>
      <c r="AF1095" s="215"/>
      <c r="AG1095" s="215"/>
      <c r="AH1095" s="215"/>
      <c r="AI1095" s="215"/>
      <c r="AJ1095" s="215"/>
      <c r="AK1095" s="215"/>
      <c r="AL1095" s="215"/>
      <c r="AM1095" s="215"/>
      <c r="AN1095" s="215"/>
      <c r="AO1095" s="215"/>
      <c r="AP1095" s="215"/>
      <c r="AQ1095" s="215"/>
      <c r="AR1095" s="215"/>
      <c r="AS1095" s="215"/>
      <c r="AT1095" s="215"/>
      <c r="AU1095" s="215"/>
      <c r="AV1095" s="215"/>
      <c r="AW1095" s="215"/>
      <c r="AX1095" s="215"/>
      <c r="AY1095" s="215"/>
      <c r="AZ1095" s="215"/>
      <c r="BA1095" s="215"/>
      <c r="BB1095" s="215"/>
      <c r="BC1095" s="215"/>
      <c r="BD1095" s="215"/>
      <c r="BE1095" s="215"/>
      <c r="BF1095" s="215"/>
      <c r="BG1095" s="215"/>
      <c r="BH1095" s="215"/>
      <c r="BI1095" s="215"/>
      <c r="BJ1095" s="215"/>
      <c r="BK1095" s="215"/>
      <c r="BL1095" s="215"/>
      <c r="BM1095" s="220"/>
    </row>
    <row r="1096" spans="1:65">
      <c r="A1096" s="30"/>
      <c r="B1096" s="3" t="s">
        <v>87</v>
      </c>
      <c r="C1096" s="29"/>
      <c r="D1096" s="13">
        <v>1.5602814142774122E-2</v>
      </c>
      <c r="E1096" s="13">
        <v>2.5243120061120849E-2</v>
      </c>
      <c r="F1096" s="13">
        <v>2.358426512392494E-2</v>
      </c>
      <c r="G1096" s="13">
        <v>2.6257514211575708E-2</v>
      </c>
      <c r="H1096" s="13">
        <v>0.13181732636310189</v>
      </c>
      <c r="I1096" s="13">
        <v>8.9844973207811266E-3</v>
      </c>
      <c r="J1096" s="13">
        <v>2.0500926491497748E-2</v>
      </c>
      <c r="K1096" s="13">
        <v>2.322716187024133E-2</v>
      </c>
      <c r="L1096" s="13">
        <v>8.5193588094764766E-3</v>
      </c>
      <c r="M1096" s="13">
        <v>2.4935206215005803E-2</v>
      </c>
      <c r="N1096" s="13">
        <v>5.6754621713968417E-2</v>
      </c>
      <c r="O1096" s="13">
        <v>1.0359256688657078E-2</v>
      </c>
      <c r="P1096" s="13">
        <v>3.1581718929284582E-2</v>
      </c>
      <c r="Q1096" s="13">
        <v>5.6956316724520633E-3</v>
      </c>
      <c r="R1096" s="13">
        <v>1.0206850354584933E-2</v>
      </c>
      <c r="S1096" s="13">
        <v>1.7706548131356997E-2</v>
      </c>
      <c r="T1096" s="13">
        <v>2.8109134757052259E-2</v>
      </c>
      <c r="U1096" s="13">
        <v>1.8064966229795563E-2</v>
      </c>
      <c r="V1096" s="13">
        <v>3.1889507471652763E-2</v>
      </c>
      <c r="W1096" s="13">
        <v>1.9021219008531605E-2</v>
      </c>
      <c r="X1096" s="13">
        <v>2.4744177747486506E-2</v>
      </c>
      <c r="Y1096" s="153"/>
      <c r="Z1096" s="3"/>
      <c r="AA1096" s="3"/>
      <c r="AB1096" s="3"/>
      <c r="AC1096" s="3"/>
      <c r="AD1096" s="3"/>
      <c r="AE1096" s="3"/>
      <c r="AF1096" s="3"/>
      <c r="AG1096" s="3"/>
      <c r="AH1096" s="3"/>
      <c r="AI1096" s="3"/>
      <c r="AJ1096" s="3"/>
      <c r="AK1096" s="3"/>
      <c r="AL1096" s="3"/>
      <c r="AM1096" s="3"/>
      <c r="AN1096" s="3"/>
      <c r="AO1096" s="3"/>
      <c r="AP1096" s="3"/>
      <c r="AQ1096" s="3"/>
      <c r="AR1096" s="3"/>
      <c r="AS1096" s="3"/>
      <c r="AT1096" s="3"/>
      <c r="AU1096" s="3"/>
      <c r="AV1096" s="3"/>
      <c r="AW1096" s="3"/>
      <c r="AX1096" s="3"/>
      <c r="AY1096" s="3"/>
      <c r="AZ1096" s="3"/>
      <c r="BA1096" s="3"/>
      <c r="BB1096" s="3"/>
      <c r="BC1096" s="3"/>
      <c r="BD1096" s="3"/>
      <c r="BE1096" s="3"/>
      <c r="BF1096" s="3"/>
      <c r="BG1096" s="3"/>
      <c r="BH1096" s="3"/>
      <c r="BI1096" s="3"/>
      <c r="BJ1096" s="3"/>
      <c r="BK1096" s="3"/>
      <c r="BL1096" s="3"/>
      <c r="BM1096" s="55"/>
    </row>
    <row r="1097" spans="1:65">
      <c r="A1097" s="30"/>
      <c r="B1097" s="3" t="s">
        <v>275</v>
      </c>
      <c r="C1097" s="29"/>
      <c r="D1097" s="13">
        <v>4.647763005461325E-3</v>
      </c>
      <c r="E1097" s="13">
        <v>1.8715176256412835E-2</v>
      </c>
      <c r="F1097" s="13">
        <v>-0.16885033375627534</v>
      </c>
      <c r="G1097" s="13">
        <v>-0.30835218182821234</v>
      </c>
      <c r="H1097" s="13">
        <v>-0.21456942682186808</v>
      </c>
      <c r="I1097" s="13">
        <v>0.15235560214045329</v>
      </c>
      <c r="J1097" s="13">
        <v>-3.3803166547140107E-2</v>
      </c>
      <c r="K1097" s="13">
        <v>0.19221327301814939</v>
      </c>
      <c r="L1097" s="13">
        <v>0.16759529982898402</v>
      </c>
      <c r="M1097" s="13">
        <v>9.4913664699067368E-2</v>
      </c>
      <c r="N1097" s="13">
        <v>0.33171512109008638</v>
      </c>
      <c r="O1097" s="13">
        <v>2.2232029569150713E-2</v>
      </c>
      <c r="P1097" s="13">
        <v>-6.9206156562034771E-2</v>
      </c>
      <c r="Q1097" s="13">
        <v>-7.0378440999614211E-2</v>
      </c>
      <c r="R1097" s="13">
        <v>0.21331439289457688</v>
      </c>
      <c r="S1097" s="13">
        <v>-7.9756716500248404E-2</v>
      </c>
      <c r="T1097" s="13">
        <v>-5.0449605560765942E-2</v>
      </c>
      <c r="U1097" s="13">
        <v>3.7471727257681664E-2</v>
      </c>
      <c r="V1097" s="13">
        <v>-9.1479560876041588E-2</v>
      </c>
      <c r="W1097" s="13">
        <v>-6.4517018811717564E-2</v>
      </c>
      <c r="X1097" s="13">
        <v>-5.8655596623821027E-2</v>
      </c>
      <c r="Y1097" s="153"/>
      <c r="Z1097" s="3"/>
      <c r="AA1097" s="3"/>
      <c r="AB1097" s="3"/>
      <c r="AC1097" s="3"/>
      <c r="AD1097" s="3"/>
      <c r="AE1097" s="3"/>
      <c r="AF1097" s="3"/>
      <c r="AG1097" s="3"/>
      <c r="AH1097" s="3"/>
      <c r="AI1097" s="3"/>
      <c r="AJ1097" s="3"/>
      <c r="AK1097" s="3"/>
      <c r="AL1097" s="3"/>
      <c r="AM1097" s="3"/>
      <c r="AN1097" s="3"/>
      <c r="AO1097" s="3"/>
      <c r="AP1097" s="3"/>
      <c r="AQ1097" s="3"/>
      <c r="AR1097" s="3"/>
      <c r="AS1097" s="3"/>
      <c r="AT1097" s="3"/>
      <c r="AU1097" s="3"/>
      <c r="AV1097" s="3"/>
      <c r="AW1097" s="3"/>
      <c r="AX1097" s="3"/>
      <c r="AY1097" s="3"/>
      <c r="AZ1097" s="3"/>
      <c r="BA1097" s="3"/>
      <c r="BB1097" s="3"/>
      <c r="BC1097" s="3"/>
      <c r="BD1097" s="3"/>
      <c r="BE1097" s="3"/>
      <c r="BF1097" s="3"/>
      <c r="BG1097" s="3"/>
      <c r="BH1097" s="3"/>
      <c r="BI1097" s="3"/>
      <c r="BJ1097" s="3"/>
      <c r="BK1097" s="3"/>
      <c r="BL1097" s="3"/>
      <c r="BM1097" s="55"/>
    </row>
    <row r="1098" spans="1:65">
      <c r="A1098" s="30"/>
      <c r="B1098" s="46" t="s">
        <v>276</v>
      </c>
      <c r="C1098" s="47"/>
      <c r="D1098" s="45">
        <v>0.21</v>
      </c>
      <c r="E1098" s="45">
        <v>0.37</v>
      </c>
      <c r="F1098" s="45">
        <v>1.72</v>
      </c>
      <c r="G1098" s="45">
        <v>3.27</v>
      </c>
      <c r="H1098" s="45" t="s">
        <v>277</v>
      </c>
      <c r="I1098" s="45">
        <v>1.86</v>
      </c>
      <c r="J1098" s="45">
        <v>0.21</v>
      </c>
      <c r="K1098" s="45">
        <v>2.31</v>
      </c>
      <c r="L1098" s="45">
        <v>2.0299999999999998</v>
      </c>
      <c r="M1098" s="45">
        <v>1.22</v>
      </c>
      <c r="N1098" s="45">
        <v>3.86</v>
      </c>
      <c r="O1098" s="45">
        <v>0.41</v>
      </c>
      <c r="P1098" s="45">
        <v>0.61</v>
      </c>
      <c r="Q1098" s="45">
        <v>0.62</v>
      </c>
      <c r="R1098" s="45">
        <v>2.54</v>
      </c>
      <c r="S1098" s="45">
        <v>0.73</v>
      </c>
      <c r="T1098" s="45">
        <v>0.4</v>
      </c>
      <c r="U1098" s="45">
        <v>0.57999999999999996</v>
      </c>
      <c r="V1098" s="45">
        <v>0.86</v>
      </c>
      <c r="W1098" s="45">
        <v>0.56000000000000005</v>
      </c>
      <c r="X1098" s="45">
        <v>0.49</v>
      </c>
      <c r="Y1098" s="153"/>
      <c r="Z1098" s="3"/>
      <c r="AA1098" s="3"/>
      <c r="AB1098" s="3"/>
      <c r="AC1098" s="3"/>
      <c r="AD1098" s="3"/>
      <c r="AE1098" s="3"/>
      <c r="AF1098" s="3"/>
      <c r="AG1098" s="3"/>
      <c r="AH1098" s="3"/>
      <c r="AI1098" s="3"/>
      <c r="AJ1098" s="3"/>
      <c r="AK1098" s="3"/>
      <c r="AL1098" s="3"/>
      <c r="AM1098" s="3"/>
      <c r="AN1098" s="3"/>
      <c r="AO1098" s="3"/>
      <c r="AP1098" s="3"/>
      <c r="AQ1098" s="3"/>
      <c r="AR1098" s="3"/>
      <c r="AS1098" s="3"/>
      <c r="AT1098" s="3"/>
      <c r="AU1098" s="3"/>
      <c r="AV1098" s="3"/>
      <c r="AW1098" s="3"/>
      <c r="AX1098" s="3"/>
      <c r="AY1098" s="3"/>
      <c r="AZ1098" s="3"/>
      <c r="BA1098" s="3"/>
      <c r="BB1098" s="3"/>
      <c r="BC1098" s="3"/>
      <c r="BD1098" s="3"/>
      <c r="BE1098" s="3"/>
      <c r="BF1098" s="3"/>
      <c r="BG1098" s="3"/>
      <c r="BH1098" s="3"/>
      <c r="BI1098" s="3"/>
      <c r="BJ1098" s="3"/>
      <c r="BK1098" s="3"/>
      <c r="BL1098" s="3"/>
      <c r="BM1098" s="55"/>
    </row>
    <row r="1099" spans="1:65">
      <c r="B1099" s="31" t="s">
        <v>303</v>
      </c>
      <c r="C1099" s="20"/>
      <c r="D1099" s="20"/>
      <c r="E1099" s="20"/>
      <c r="F1099" s="20"/>
      <c r="G1099" s="20"/>
      <c r="H1099" s="20"/>
      <c r="I1099" s="20"/>
      <c r="J1099" s="20"/>
      <c r="K1099" s="20"/>
      <c r="L1099" s="20"/>
      <c r="M1099" s="20"/>
      <c r="N1099" s="20"/>
      <c r="O1099" s="20"/>
      <c r="P1099" s="20"/>
      <c r="Q1099" s="20"/>
      <c r="R1099" s="20"/>
      <c r="S1099" s="20"/>
      <c r="T1099" s="20"/>
      <c r="U1099" s="20"/>
      <c r="V1099" s="20"/>
      <c r="W1099" s="20"/>
      <c r="X1099" s="20"/>
      <c r="BM1099" s="55"/>
    </row>
    <row r="1100" spans="1:65">
      <c r="BM1100" s="55"/>
    </row>
    <row r="1101" spans="1:65" ht="15">
      <c r="B1101" s="8" t="s">
        <v>542</v>
      </c>
      <c r="BM1101" s="28" t="s">
        <v>67</v>
      </c>
    </row>
    <row r="1102" spans="1:65" ht="15">
      <c r="A1102" s="25" t="s">
        <v>35</v>
      </c>
      <c r="B1102" s="18" t="s">
        <v>111</v>
      </c>
      <c r="C1102" s="15" t="s">
        <v>112</v>
      </c>
      <c r="D1102" s="16" t="s">
        <v>230</v>
      </c>
      <c r="E1102" s="17" t="s">
        <v>230</v>
      </c>
      <c r="F1102" s="17" t="s">
        <v>230</v>
      </c>
      <c r="G1102" s="17" t="s">
        <v>230</v>
      </c>
      <c r="H1102" s="17" t="s">
        <v>230</v>
      </c>
      <c r="I1102" s="17" t="s">
        <v>230</v>
      </c>
      <c r="J1102" s="17" t="s">
        <v>230</v>
      </c>
      <c r="K1102" s="17" t="s">
        <v>230</v>
      </c>
      <c r="L1102" s="17" t="s">
        <v>230</v>
      </c>
      <c r="M1102" s="17" t="s">
        <v>230</v>
      </c>
      <c r="N1102" s="17" t="s">
        <v>230</v>
      </c>
      <c r="O1102" s="17" t="s">
        <v>230</v>
      </c>
      <c r="P1102" s="17" t="s">
        <v>230</v>
      </c>
      <c r="Q1102" s="17" t="s">
        <v>230</v>
      </c>
      <c r="R1102" s="17" t="s">
        <v>230</v>
      </c>
      <c r="S1102" s="17" t="s">
        <v>230</v>
      </c>
      <c r="T1102" s="17" t="s">
        <v>230</v>
      </c>
      <c r="U1102" s="17" t="s">
        <v>230</v>
      </c>
      <c r="V1102" s="17" t="s">
        <v>230</v>
      </c>
      <c r="W1102" s="17" t="s">
        <v>230</v>
      </c>
      <c r="X1102" s="17" t="s">
        <v>230</v>
      </c>
      <c r="Y1102" s="17" t="s">
        <v>230</v>
      </c>
      <c r="Z1102" s="17" t="s">
        <v>230</v>
      </c>
      <c r="AA1102" s="153"/>
      <c r="AB1102" s="3"/>
      <c r="AC1102" s="3"/>
      <c r="AD1102" s="3"/>
      <c r="AE1102" s="3"/>
      <c r="AF1102" s="3"/>
      <c r="AG1102" s="3"/>
      <c r="AH1102" s="3"/>
      <c r="AI1102" s="3"/>
      <c r="AJ1102" s="3"/>
      <c r="AK1102" s="3"/>
      <c r="AL1102" s="3"/>
      <c r="AM1102" s="3"/>
      <c r="AN1102" s="3"/>
      <c r="AO1102" s="3"/>
      <c r="AP1102" s="3"/>
      <c r="AQ1102" s="3"/>
      <c r="AR1102" s="3"/>
      <c r="AS1102" s="3"/>
      <c r="AT1102" s="3"/>
      <c r="AU1102" s="3"/>
      <c r="AV1102" s="3"/>
      <c r="AW1102" s="3"/>
      <c r="AX1102" s="3"/>
      <c r="AY1102" s="3"/>
      <c r="AZ1102" s="3"/>
      <c r="BA1102" s="3"/>
      <c r="BB1102" s="3"/>
      <c r="BC1102" s="3"/>
      <c r="BD1102" s="3"/>
      <c r="BE1102" s="3"/>
      <c r="BF1102" s="3"/>
      <c r="BG1102" s="3"/>
      <c r="BH1102" s="3"/>
      <c r="BI1102" s="3"/>
      <c r="BJ1102" s="3"/>
      <c r="BK1102" s="3"/>
      <c r="BL1102" s="3"/>
      <c r="BM1102" s="28">
        <v>1</v>
      </c>
    </row>
    <row r="1103" spans="1:65">
      <c r="A1103" s="30"/>
      <c r="B1103" s="19" t="s">
        <v>231</v>
      </c>
      <c r="C1103" s="9" t="s">
        <v>231</v>
      </c>
      <c r="D1103" s="151" t="s">
        <v>233</v>
      </c>
      <c r="E1103" s="152" t="s">
        <v>234</v>
      </c>
      <c r="F1103" s="152" t="s">
        <v>235</v>
      </c>
      <c r="G1103" s="152" t="s">
        <v>236</v>
      </c>
      <c r="H1103" s="152" t="s">
        <v>239</v>
      </c>
      <c r="I1103" s="152" t="s">
        <v>240</v>
      </c>
      <c r="J1103" s="152" t="s">
        <v>241</v>
      </c>
      <c r="K1103" s="152" t="s">
        <v>242</v>
      </c>
      <c r="L1103" s="152" t="s">
        <v>244</v>
      </c>
      <c r="M1103" s="152" t="s">
        <v>245</v>
      </c>
      <c r="N1103" s="152" t="s">
        <v>246</v>
      </c>
      <c r="O1103" s="152" t="s">
        <v>247</v>
      </c>
      <c r="P1103" s="152" t="s">
        <v>248</v>
      </c>
      <c r="Q1103" s="152" t="s">
        <v>250</v>
      </c>
      <c r="R1103" s="152" t="s">
        <v>251</v>
      </c>
      <c r="S1103" s="152" t="s">
        <v>252</v>
      </c>
      <c r="T1103" s="152" t="s">
        <v>253</v>
      </c>
      <c r="U1103" s="152" t="s">
        <v>255</v>
      </c>
      <c r="V1103" s="152" t="s">
        <v>259</v>
      </c>
      <c r="W1103" s="152" t="s">
        <v>260</v>
      </c>
      <c r="X1103" s="152" t="s">
        <v>261</v>
      </c>
      <c r="Y1103" s="152" t="s">
        <v>262</v>
      </c>
      <c r="Z1103" s="152" t="s">
        <v>263</v>
      </c>
      <c r="AA1103" s="153"/>
      <c r="AB1103" s="3"/>
      <c r="AC1103" s="3"/>
      <c r="AD1103" s="3"/>
      <c r="AE1103" s="3"/>
      <c r="AF1103" s="3"/>
      <c r="AG1103" s="3"/>
      <c r="AH1103" s="3"/>
      <c r="AI1103" s="3"/>
      <c r="AJ1103" s="3"/>
      <c r="AK1103" s="3"/>
      <c r="AL1103" s="3"/>
      <c r="AM1103" s="3"/>
      <c r="AN1103" s="3"/>
      <c r="AO1103" s="3"/>
      <c r="AP1103" s="3"/>
      <c r="AQ1103" s="3"/>
      <c r="AR1103" s="3"/>
      <c r="AS1103" s="3"/>
      <c r="AT1103" s="3"/>
      <c r="AU1103" s="3"/>
      <c r="AV1103" s="3"/>
      <c r="AW1103" s="3"/>
      <c r="AX1103" s="3"/>
      <c r="AY1103" s="3"/>
      <c r="AZ1103" s="3"/>
      <c r="BA1103" s="3"/>
      <c r="BB1103" s="3"/>
      <c r="BC1103" s="3"/>
      <c r="BD1103" s="3"/>
      <c r="BE1103" s="3"/>
      <c r="BF1103" s="3"/>
      <c r="BG1103" s="3"/>
      <c r="BH1103" s="3"/>
      <c r="BI1103" s="3"/>
      <c r="BJ1103" s="3"/>
      <c r="BK1103" s="3"/>
      <c r="BL1103" s="3"/>
      <c r="BM1103" s="28" t="s">
        <v>3</v>
      </c>
    </row>
    <row r="1104" spans="1:65">
      <c r="A1104" s="30"/>
      <c r="B1104" s="19"/>
      <c r="C1104" s="9"/>
      <c r="D1104" s="10" t="s">
        <v>279</v>
      </c>
      <c r="E1104" s="11" t="s">
        <v>279</v>
      </c>
      <c r="F1104" s="11" t="s">
        <v>281</v>
      </c>
      <c r="G1104" s="11" t="s">
        <v>282</v>
      </c>
      <c r="H1104" s="11" t="s">
        <v>279</v>
      </c>
      <c r="I1104" s="11" t="s">
        <v>279</v>
      </c>
      <c r="J1104" s="11" t="s">
        <v>282</v>
      </c>
      <c r="K1104" s="11" t="s">
        <v>279</v>
      </c>
      <c r="L1104" s="11" t="s">
        <v>279</v>
      </c>
      <c r="M1104" s="11" t="s">
        <v>282</v>
      </c>
      <c r="N1104" s="11" t="s">
        <v>279</v>
      </c>
      <c r="O1104" s="11" t="s">
        <v>279</v>
      </c>
      <c r="P1104" s="11" t="s">
        <v>282</v>
      </c>
      <c r="Q1104" s="11" t="s">
        <v>279</v>
      </c>
      <c r="R1104" s="11" t="s">
        <v>279</v>
      </c>
      <c r="S1104" s="11" t="s">
        <v>279</v>
      </c>
      <c r="T1104" s="11" t="s">
        <v>282</v>
      </c>
      <c r="U1104" s="11" t="s">
        <v>279</v>
      </c>
      <c r="V1104" s="11" t="s">
        <v>279</v>
      </c>
      <c r="W1104" s="11" t="s">
        <v>282</v>
      </c>
      <c r="X1104" s="11" t="s">
        <v>279</v>
      </c>
      <c r="Y1104" s="11" t="s">
        <v>282</v>
      </c>
      <c r="Z1104" s="11" t="s">
        <v>279</v>
      </c>
      <c r="AA1104" s="153"/>
      <c r="AB1104" s="3"/>
      <c r="AC1104" s="3"/>
      <c r="AD1104" s="3"/>
      <c r="AE1104" s="3"/>
      <c r="AF1104" s="3"/>
      <c r="AG1104" s="3"/>
      <c r="AH1104" s="3"/>
      <c r="AI1104" s="3"/>
      <c r="AJ1104" s="3"/>
      <c r="AK1104" s="3"/>
      <c r="AL1104" s="3"/>
      <c r="AM1104" s="3"/>
      <c r="AN1104" s="3"/>
      <c r="AO1104" s="3"/>
      <c r="AP1104" s="3"/>
      <c r="AQ1104" s="3"/>
      <c r="AR1104" s="3"/>
      <c r="AS1104" s="3"/>
      <c r="AT1104" s="3"/>
      <c r="AU1104" s="3"/>
      <c r="AV1104" s="3"/>
      <c r="AW1104" s="3"/>
      <c r="AX1104" s="3"/>
      <c r="AY1104" s="3"/>
      <c r="AZ1104" s="3"/>
      <c r="BA1104" s="3"/>
      <c r="BB1104" s="3"/>
      <c r="BC1104" s="3"/>
      <c r="BD1104" s="3"/>
      <c r="BE1104" s="3"/>
      <c r="BF1104" s="3"/>
      <c r="BG1104" s="3"/>
      <c r="BH1104" s="3"/>
      <c r="BI1104" s="3"/>
      <c r="BJ1104" s="3"/>
      <c r="BK1104" s="3"/>
      <c r="BL1104" s="3"/>
      <c r="BM1104" s="28">
        <v>1</v>
      </c>
    </row>
    <row r="1105" spans="1:65">
      <c r="A1105" s="30"/>
      <c r="B1105" s="19"/>
      <c r="C1105" s="9"/>
      <c r="D1105" s="26" t="s">
        <v>291</v>
      </c>
      <c r="E1105" s="26" t="s">
        <v>292</v>
      </c>
      <c r="F1105" s="26" t="s">
        <v>291</v>
      </c>
      <c r="G1105" s="26" t="s">
        <v>293</v>
      </c>
      <c r="H1105" s="26" t="s">
        <v>117</v>
      </c>
      <c r="I1105" s="26" t="s">
        <v>269</v>
      </c>
      <c r="J1105" s="26" t="s">
        <v>293</v>
      </c>
      <c r="K1105" s="26" t="s">
        <v>291</v>
      </c>
      <c r="L1105" s="26" t="s">
        <v>117</v>
      </c>
      <c r="M1105" s="26" t="s">
        <v>294</v>
      </c>
      <c r="N1105" s="26" t="s">
        <v>293</v>
      </c>
      <c r="O1105" s="26" t="s">
        <v>294</v>
      </c>
      <c r="P1105" s="26" t="s">
        <v>291</v>
      </c>
      <c r="Q1105" s="26" t="s">
        <v>293</v>
      </c>
      <c r="R1105" s="26" t="s">
        <v>295</v>
      </c>
      <c r="S1105" s="26" t="s">
        <v>291</v>
      </c>
      <c r="T1105" s="26" t="s">
        <v>294</v>
      </c>
      <c r="U1105" s="26" t="s">
        <v>116</v>
      </c>
      <c r="V1105" s="26" t="s">
        <v>291</v>
      </c>
      <c r="W1105" s="26" t="s">
        <v>296</v>
      </c>
      <c r="X1105" s="26" t="s">
        <v>291</v>
      </c>
      <c r="Y1105" s="26" t="s">
        <v>291</v>
      </c>
      <c r="Z1105" s="26" t="s">
        <v>291</v>
      </c>
      <c r="AA1105" s="153"/>
      <c r="AB1105" s="3"/>
      <c r="AC1105" s="3"/>
      <c r="AD1105" s="3"/>
      <c r="AE1105" s="3"/>
      <c r="AF1105" s="3"/>
      <c r="AG1105" s="3"/>
      <c r="AH1105" s="3"/>
      <c r="AI1105" s="3"/>
      <c r="AJ1105" s="3"/>
      <c r="AK1105" s="3"/>
      <c r="AL1105" s="3"/>
      <c r="AM1105" s="3"/>
      <c r="AN1105" s="3"/>
      <c r="AO1105" s="3"/>
      <c r="AP1105" s="3"/>
      <c r="AQ1105" s="3"/>
      <c r="AR1105" s="3"/>
      <c r="AS1105" s="3"/>
      <c r="AT1105" s="3"/>
      <c r="AU1105" s="3"/>
      <c r="AV1105" s="3"/>
      <c r="AW1105" s="3"/>
      <c r="AX1105" s="3"/>
      <c r="AY1105" s="3"/>
      <c r="AZ1105" s="3"/>
      <c r="BA1105" s="3"/>
      <c r="BB1105" s="3"/>
      <c r="BC1105" s="3"/>
      <c r="BD1105" s="3"/>
      <c r="BE1105" s="3"/>
      <c r="BF1105" s="3"/>
      <c r="BG1105" s="3"/>
      <c r="BH1105" s="3"/>
      <c r="BI1105" s="3"/>
      <c r="BJ1105" s="3"/>
      <c r="BK1105" s="3"/>
      <c r="BL1105" s="3"/>
      <c r="BM1105" s="28">
        <v>1</v>
      </c>
    </row>
    <row r="1106" spans="1:65">
      <c r="A1106" s="30"/>
      <c r="B1106" s="18">
        <v>1</v>
      </c>
      <c r="C1106" s="14">
        <v>1</v>
      </c>
      <c r="D1106" s="205">
        <v>25.6</v>
      </c>
      <c r="E1106" s="222">
        <v>32.299999999999997</v>
      </c>
      <c r="F1106" s="222">
        <v>57</v>
      </c>
      <c r="G1106" s="205">
        <v>22.7</v>
      </c>
      <c r="H1106" s="222">
        <v>18</v>
      </c>
      <c r="I1106" s="205">
        <v>22.5</v>
      </c>
      <c r="J1106" s="205">
        <v>25.1</v>
      </c>
      <c r="K1106" s="205">
        <v>26.21</v>
      </c>
      <c r="L1106" s="205">
        <v>22.74</v>
      </c>
      <c r="M1106" s="205">
        <v>27.3</v>
      </c>
      <c r="N1106" s="205">
        <v>24.56</v>
      </c>
      <c r="O1106" s="205">
        <v>25.38</v>
      </c>
      <c r="P1106" s="205">
        <v>28</v>
      </c>
      <c r="Q1106" s="205">
        <v>24.4</v>
      </c>
      <c r="R1106" s="205">
        <v>31</v>
      </c>
      <c r="S1106" s="205">
        <v>29.8</v>
      </c>
      <c r="T1106" s="205">
        <v>23.3</v>
      </c>
      <c r="U1106" s="205">
        <v>20.2</v>
      </c>
      <c r="V1106" s="205">
        <v>19.36</v>
      </c>
      <c r="W1106" s="205">
        <v>25</v>
      </c>
      <c r="X1106" s="205">
        <v>26</v>
      </c>
      <c r="Y1106" s="222">
        <v>16.04</v>
      </c>
      <c r="Z1106" s="205">
        <v>25.7</v>
      </c>
      <c r="AA1106" s="206"/>
      <c r="AB1106" s="207"/>
      <c r="AC1106" s="207"/>
      <c r="AD1106" s="207"/>
      <c r="AE1106" s="207"/>
      <c r="AF1106" s="207"/>
      <c r="AG1106" s="207"/>
      <c r="AH1106" s="207"/>
      <c r="AI1106" s="207"/>
      <c r="AJ1106" s="207"/>
      <c r="AK1106" s="207"/>
      <c r="AL1106" s="207"/>
      <c r="AM1106" s="207"/>
      <c r="AN1106" s="207"/>
      <c r="AO1106" s="207"/>
      <c r="AP1106" s="207"/>
      <c r="AQ1106" s="207"/>
      <c r="AR1106" s="207"/>
      <c r="AS1106" s="207"/>
      <c r="AT1106" s="207"/>
      <c r="AU1106" s="207"/>
      <c r="AV1106" s="207"/>
      <c r="AW1106" s="207"/>
      <c r="AX1106" s="207"/>
      <c r="AY1106" s="207"/>
      <c r="AZ1106" s="207"/>
      <c r="BA1106" s="207"/>
      <c r="BB1106" s="207"/>
      <c r="BC1106" s="207"/>
      <c r="BD1106" s="207"/>
      <c r="BE1106" s="207"/>
      <c r="BF1106" s="207"/>
      <c r="BG1106" s="207"/>
      <c r="BH1106" s="207"/>
      <c r="BI1106" s="207"/>
      <c r="BJ1106" s="207"/>
      <c r="BK1106" s="207"/>
      <c r="BL1106" s="207"/>
      <c r="BM1106" s="208">
        <v>1</v>
      </c>
    </row>
    <row r="1107" spans="1:65">
      <c r="A1107" s="30"/>
      <c r="B1107" s="19">
        <v>1</v>
      </c>
      <c r="C1107" s="9">
        <v>2</v>
      </c>
      <c r="D1107" s="209">
        <v>26.8</v>
      </c>
      <c r="E1107" s="223">
        <v>32.4</v>
      </c>
      <c r="F1107" s="223">
        <v>56</v>
      </c>
      <c r="G1107" s="209">
        <v>22.4</v>
      </c>
      <c r="H1107" s="223">
        <v>17</v>
      </c>
      <c r="I1107" s="209">
        <v>18.5</v>
      </c>
      <c r="J1107" s="209">
        <v>25.7</v>
      </c>
      <c r="K1107" s="209">
        <v>25.38</v>
      </c>
      <c r="L1107" s="209">
        <v>23.71</v>
      </c>
      <c r="M1107" s="209">
        <v>25.4</v>
      </c>
      <c r="N1107" s="209">
        <v>24.25</v>
      </c>
      <c r="O1107" s="209">
        <v>24.41</v>
      </c>
      <c r="P1107" s="209">
        <v>30.3</v>
      </c>
      <c r="Q1107" s="209">
        <v>24.2</v>
      </c>
      <c r="R1107" s="209">
        <v>29.7</v>
      </c>
      <c r="S1107" s="209">
        <v>29</v>
      </c>
      <c r="T1107" s="209">
        <v>22.6</v>
      </c>
      <c r="U1107" s="209">
        <v>20.2</v>
      </c>
      <c r="V1107" s="209">
        <v>19.690000000000001</v>
      </c>
      <c r="W1107" s="209">
        <v>23</v>
      </c>
      <c r="X1107" s="209">
        <v>26.6</v>
      </c>
      <c r="Y1107" s="223">
        <v>16.600000000000001</v>
      </c>
      <c r="Z1107" s="209">
        <v>24.1</v>
      </c>
      <c r="AA1107" s="206"/>
      <c r="AB1107" s="207"/>
      <c r="AC1107" s="207"/>
      <c r="AD1107" s="207"/>
      <c r="AE1107" s="207"/>
      <c r="AF1107" s="207"/>
      <c r="AG1107" s="207"/>
      <c r="AH1107" s="207"/>
      <c r="AI1107" s="207"/>
      <c r="AJ1107" s="207"/>
      <c r="AK1107" s="207"/>
      <c r="AL1107" s="207"/>
      <c r="AM1107" s="207"/>
      <c r="AN1107" s="207"/>
      <c r="AO1107" s="207"/>
      <c r="AP1107" s="207"/>
      <c r="AQ1107" s="207"/>
      <c r="AR1107" s="207"/>
      <c r="AS1107" s="207"/>
      <c r="AT1107" s="207"/>
      <c r="AU1107" s="207"/>
      <c r="AV1107" s="207"/>
      <c r="AW1107" s="207"/>
      <c r="AX1107" s="207"/>
      <c r="AY1107" s="207"/>
      <c r="AZ1107" s="207"/>
      <c r="BA1107" s="207"/>
      <c r="BB1107" s="207"/>
      <c r="BC1107" s="207"/>
      <c r="BD1107" s="207"/>
      <c r="BE1107" s="207"/>
      <c r="BF1107" s="207"/>
      <c r="BG1107" s="207"/>
      <c r="BH1107" s="207"/>
      <c r="BI1107" s="207"/>
      <c r="BJ1107" s="207"/>
      <c r="BK1107" s="207"/>
      <c r="BL1107" s="207"/>
      <c r="BM1107" s="208">
        <v>30</v>
      </c>
    </row>
    <row r="1108" spans="1:65">
      <c r="A1108" s="30"/>
      <c r="B1108" s="19">
        <v>1</v>
      </c>
      <c r="C1108" s="9">
        <v>3</v>
      </c>
      <c r="D1108" s="209">
        <v>25.8</v>
      </c>
      <c r="E1108" s="223">
        <v>31.8</v>
      </c>
      <c r="F1108" s="223">
        <v>57</v>
      </c>
      <c r="G1108" s="209">
        <v>22.4</v>
      </c>
      <c r="H1108" s="223">
        <v>17</v>
      </c>
      <c r="I1108" s="209">
        <v>20</v>
      </c>
      <c r="J1108" s="209">
        <v>25.3</v>
      </c>
      <c r="K1108" s="209">
        <v>25.6</v>
      </c>
      <c r="L1108" s="209">
        <v>24.07</v>
      </c>
      <c r="M1108" s="209">
        <v>25.3</v>
      </c>
      <c r="N1108" s="209">
        <v>24.12</v>
      </c>
      <c r="O1108" s="209">
        <v>25.25</v>
      </c>
      <c r="P1108" s="209">
        <v>34</v>
      </c>
      <c r="Q1108" s="209">
        <v>24.8</v>
      </c>
      <c r="R1108" s="209">
        <v>30</v>
      </c>
      <c r="S1108" s="209">
        <v>29.3</v>
      </c>
      <c r="T1108" s="209">
        <v>22.7</v>
      </c>
      <c r="U1108" s="209">
        <v>20.399999999999999</v>
      </c>
      <c r="V1108" s="209">
        <v>19.36</v>
      </c>
      <c r="W1108" s="209">
        <v>25</v>
      </c>
      <c r="X1108" s="209">
        <v>25.1</v>
      </c>
      <c r="Y1108" s="223">
        <v>17.579999999999998</v>
      </c>
      <c r="Z1108" s="209">
        <v>24.4</v>
      </c>
      <c r="AA1108" s="206"/>
      <c r="AB1108" s="207"/>
      <c r="AC1108" s="207"/>
      <c r="AD1108" s="207"/>
      <c r="AE1108" s="207"/>
      <c r="AF1108" s="207"/>
      <c r="AG1108" s="207"/>
      <c r="AH1108" s="207"/>
      <c r="AI1108" s="207"/>
      <c r="AJ1108" s="207"/>
      <c r="AK1108" s="207"/>
      <c r="AL1108" s="207"/>
      <c r="AM1108" s="207"/>
      <c r="AN1108" s="207"/>
      <c r="AO1108" s="207"/>
      <c r="AP1108" s="207"/>
      <c r="AQ1108" s="207"/>
      <c r="AR1108" s="207"/>
      <c r="AS1108" s="207"/>
      <c r="AT1108" s="207"/>
      <c r="AU1108" s="207"/>
      <c r="AV1108" s="207"/>
      <c r="AW1108" s="207"/>
      <c r="AX1108" s="207"/>
      <c r="AY1108" s="207"/>
      <c r="AZ1108" s="207"/>
      <c r="BA1108" s="207"/>
      <c r="BB1108" s="207"/>
      <c r="BC1108" s="207"/>
      <c r="BD1108" s="207"/>
      <c r="BE1108" s="207"/>
      <c r="BF1108" s="207"/>
      <c r="BG1108" s="207"/>
      <c r="BH1108" s="207"/>
      <c r="BI1108" s="207"/>
      <c r="BJ1108" s="207"/>
      <c r="BK1108" s="207"/>
      <c r="BL1108" s="207"/>
      <c r="BM1108" s="208">
        <v>16</v>
      </c>
    </row>
    <row r="1109" spans="1:65">
      <c r="A1109" s="30"/>
      <c r="B1109" s="19">
        <v>1</v>
      </c>
      <c r="C1109" s="9">
        <v>4</v>
      </c>
      <c r="D1109" s="209">
        <v>26</v>
      </c>
      <c r="E1109" s="223">
        <v>32.6</v>
      </c>
      <c r="F1109" s="223">
        <v>53</v>
      </c>
      <c r="G1109" s="209">
        <v>20.3</v>
      </c>
      <c r="H1109" s="223">
        <v>17</v>
      </c>
      <c r="I1109" s="209">
        <v>21.5</v>
      </c>
      <c r="J1109" s="209">
        <v>25.5</v>
      </c>
      <c r="K1109" s="209">
        <v>24.61</v>
      </c>
      <c r="L1109" s="209">
        <v>22.63</v>
      </c>
      <c r="M1109" s="209">
        <v>26.7</v>
      </c>
      <c r="N1109" s="209">
        <v>24.44</v>
      </c>
      <c r="O1109" s="209">
        <v>21.52</v>
      </c>
      <c r="P1109" s="209">
        <v>30.800000000000004</v>
      </c>
      <c r="Q1109" s="224">
        <v>26.8</v>
      </c>
      <c r="R1109" s="209">
        <v>28.5</v>
      </c>
      <c r="S1109" s="209">
        <v>28.4</v>
      </c>
      <c r="T1109" s="209">
        <v>22.6</v>
      </c>
      <c r="U1109" s="209">
        <v>19.7</v>
      </c>
      <c r="V1109" s="209">
        <v>19.25</v>
      </c>
      <c r="W1109" s="209">
        <v>25</v>
      </c>
      <c r="X1109" s="209">
        <v>25</v>
      </c>
      <c r="Y1109" s="223">
        <v>16.28</v>
      </c>
      <c r="Z1109" s="209">
        <v>23.8</v>
      </c>
      <c r="AA1109" s="206"/>
      <c r="AB1109" s="207"/>
      <c r="AC1109" s="207"/>
      <c r="AD1109" s="207"/>
      <c r="AE1109" s="207"/>
      <c r="AF1109" s="207"/>
      <c r="AG1109" s="207"/>
      <c r="AH1109" s="207"/>
      <c r="AI1109" s="207"/>
      <c r="AJ1109" s="207"/>
      <c r="AK1109" s="207"/>
      <c r="AL1109" s="207"/>
      <c r="AM1109" s="207"/>
      <c r="AN1109" s="207"/>
      <c r="AO1109" s="207"/>
      <c r="AP1109" s="207"/>
      <c r="AQ1109" s="207"/>
      <c r="AR1109" s="207"/>
      <c r="AS1109" s="207"/>
      <c r="AT1109" s="207"/>
      <c r="AU1109" s="207"/>
      <c r="AV1109" s="207"/>
      <c r="AW1109" s="207"/>
      <c r="AX1109" s="207"/>
      <c r="AY1109" s="207"/>
      <c r="AZ1109" s="207"/>
      <c r="BA1109" s="207"/>
      <c r="BB1109" s="207"/>
      <c r="BC1109" s="207"/>
      <c r="BD1109" s="207"/>
      <c r="BE1109" s="207"/>
      <c r="BF1109" s="207"/>
      <c r="BG1109" s="207"/>
      <c r="BH1109" s="207"/>
      <c r="BI1109" s="207"/>
      <c r="BJ1109" s="207"/>
      <c r="BK1109" s="207"/>
      <c r="BL1109" s="207"/>
      <c r="BM1109" s="208">
        <v>24.554912280701753</v>
      </c>
    </row>
    <row r="1110" spans="1:65">
      <c r="A1110" s="30"/>
      <c r="B1110" s="19">
        <v>1</v>
      </c>
      <c r="C1110" s="9">
        <v>5</v>
      </c>
      <c r="D1110" s="209">
        <v>26.9</v>
      </c>
      <c r="E1110" s="223">
        <v>31.899999999999995</v>
      </c>
      <c r="F1110" s="223">
        <v>59</v>
      </c>
      <c r="G1110" s="209">
        <v>21</v>
      </c>
      <c r="H1110" s="223">
        <v>19</v>
      </c>
      <c r="I1110" s="209">
        <v>18.5</v>
      </c>
      <c r="J1110" s="209">
        <v>25.9</v>
      </c>
      <c r="K1110" s="209">
        <v>25.4</v>
      </c>
      <c r="L1110" s="209">
        <v>22.91</v>
      </c>
      <c r="M1110" s="209">
        <v>25.7</v>
      </c>
      <c r="N1110" s="209">
        <v>24.36</v>
      </c>
      <c r="O1110" s="209">
        <v>21.64</v>
      </c>
      <c r="P1110" s="209">
        <v>32.5</v>
      </c>
      <c r="Q1110" s="209">
        <v>25.3</v>
      </c>
      <c r="R1110" s="209">
        <v>29.6</v>
      </c>
      <c r="S1110" s="209">
        <v>28.2</v>
      </c>
      <c r="T1110" s="209">
        <v>22.8</v>
      </c>
      <c r="U1110" s="209">
        <v>19.8</v>
      </c>
      <c r="V1110" s="209">
        <v>19.36</v>
      </c>
      <c r="W1110" s="209">
        <v>23</v>
      </c>
      <c r="X1110" s="209">
        <v>24.8</v>
      </c>
      <c r="Y1110" s="223">
        <v>16.489999999999998</v>
      </c>
      <c r="Z1110" s="209">
        <v>25.1</v>
      </c>
      <c r="AA1110" s="206"/>
      <c r="AB1110" s="207"/>
      <c r="AC1110" s="207"/>
      <c r="AD1110" s="207"/>
      <c r="AE1110" s="207"/>
      <c r="AF1110" s="207"/>
      <c r="AG1110" s="207"/>
      <c r="AH1110" s="207"/>
      <c r="AI1110" s="207"/>
      <c r="AJ1110" s="207"/>
      <c r="AK1110" s="207"/>
      <c r="AL1110" s="207"/>
      <c r="AM1110" s="207"/>
      <c r="AN1110" s="207"/>
      <c r="AO1110" s="207"/>
      <c r="AP1110" s="207"/>
      <c r="AQ1110" s="207"/>
      <c r="AR1110" s="207"/>
      <c r="AS1110" s="207"/>
      <c r="AT1110" s="207"/>
      <c r="AU1110" s="207"/>
      <c r="AV1110" s="207"/>
      <c r="AW1110" s="207"/>
      <c r="AX1110" s="207"/>
      <c r="AY1110" s="207"/>
      <c r="AZ1110" s="207"/>
      <c r="BA1110" s="207"/>
      <c r="BB1110" s="207"/>
      <c r="BC1110" s="207"/>
      <c r="BD1110" s="207"/>
      <c r="BE1110" s="207"/>
      <c r="BF1110" s="207"/>
      <c r="BG1110" s="207"/>
      <c r="BH1110" s="207"/>
      <c r="BI1110" s="207"/>
      <c r="BJ1110" s="207"/>
      <c r="BK1110" s="207"/>
      <c r="BL1110" s="207"/>
      <c r="BM1110" s="208">
        <v>70</v>
      </c>
    </row>
    <row r="1111" spans="1:65">
      <c r="A1111" s="30"/>
      <c r="B1111" s="19">
        <v>1</v>
      </c>
      <c r="C1111" s="9">
        <v>6</v>
      </c>
      <c r="D1111" s="209">
        <v>24.8</v>
      </c>
      <c r="E1111" s="223">
        <v>32.200000000000003</v>
      </c>
      <c r="F1111" s="223">
        <v>60</v>
      </c>
      <c r="G1111" s="209">
        <v>21.1</v>
      </c>
      <c r="H1111" s="223">
        <v>17</v>
      </c>
      <c r="I1111" s="209">
        <v>21</v>
      </c>
      <c r="J1111" s="209">
        <v>25.8</v>
      </c>
      <c r="K1111" s="209">
        <v>25.52</v>
      </c>
      <c r="L1111" s="209">
        <v>22.29</v>
      </c>
      <c r="M1111" s="209">
        <v>27.2</v>
      </c>
      <c r="N1111" s="209">
        <v>24.52</v>
      </c>
      <c r="O1111" s="209">
        <v>20.7</v>
      </c>
      <c r="P1111" s="209">
        <v>29.6</v>
      </c>
      <c r="Q1111" s="209">
        <v>24.9</v>
      </c>
      <c r="R1111" s="209">
        <v>29.5</v>
      </c>
      <c r="S1111" s="209">
        <v>29.6</v>
      </c>
      <c r="T1111" s="209">
        <v>22.8</v>
      </c>
      <c r="U1111" s="209">
        <v>20.2</v>
      </c>
      <c r="V1111" s="209">
        <v>19.8</v>
      </c>
      <c r="W1111" s="209">
        <v>24</v>
      </c>
      <c r="X1111" s="209">
        <v>24.5</v>
      </c>
      <c r="Y1111" s="223">
        <v>16.899999999999999</v>
      </c>
      <c r="Z1111" s="209">
        <v>24</v>
      </c>
      <c r="AA1111" s="206"/>
      <c r="AB1111" s="207"/>
      <c r="AC1111" s="207"/>
      <c r="AD1111" s="207"/>
      <c r="AE1111" s="207"/>
      <c r="AF1111" s="207"/>
      <c r="AG1111" s="207"/>
      <c r="AH1111" s="207"/>
      <c r="AI1111" s="207"/>
      <c r="AJ1111" s="207"/>
      <c r="AK1111" s="207"/>
      <c r="AL1111" s="207"/>
      <c r="AM1111" s="207"/>
      <c r="AN1111" s="207"/>
      <c r="AO1111" s="207"/>
      <c r="AP1111" s="207"/>
      <c r="AQ1111" s="207"/>
      <c r="AR1111" s="207"/>
      <c r="AS1111" s="207"/>
      <c r="AT1111" s="207"/>
      <c r="AU1111" s="207"/>
      <c r="AV1111" s="207"/>
      <c r="AW1111" s="207"/>
      <c r="AX1111" s="207"/>
      <c r="AY1111" s="207"/>
      <c r="AZ1111" s="207"/>
      <c r="BA1111" s="207"/>
      <c r="BB1111" s="207"/>
      <c r="BC1111" s="207"/>
      <c r="BD1111" s="207"/>
      <c r="BE1111" s="207"/>
      <c r="BF1111" s="207"/>
      <c r="BG1111" s="207"/>
      <c r="BH1111" s="207"/>
      <c r="BI1111" s="207"/>
      <c r="BJ1111" s="207"/>
      <c r="BK1111" s="207"/>
      <c r="BL1111" s="207"/>
      <c r="BM1111" s="210"/>
    </row>
    <row r="1112" spans="1:65">
      <c r="A1112" s="30"/>
      <c r="B1112" s="20" t="s">
        <v>272</v>
      </c>
      <c r="C1112" s="12"/>
      <c r="D1112" s="211">
        <v>25.983333333333334</v>
      </c>
      <c r="E1112" s="211">
        <v>32.199999999999996</v>
      </c>
      <c r="F1112" s="211">
        <v>57</v>
      </c>
      <c r="G1112" s="211">
        <v>21.650000000000002</v>
      </c>
      <c r="H1112" s="211">
        <v>17.5</v>
      </c>
      <c r="I1112" s="211">
        <v>20.333333333333332</v>
      </c>
      <c r="J1112" s="211">
        <v>25.55</v>
      </c>
      <c r="K1112" s="211">
        <v>25.453333333333333</v>
      </c>
      <c r="L1112" s="211">
        <v>23.058333333333334</v>
      </c>
      <c r="M1112" s="211">
        <v>26.266666666666666</v>
      </c>
      <c r="N1112" s="211">
        <v>24.375</v>
      </c>
      <c r="O1112" s="211">
        <v>23.149999999999995</v>
      </c>
      <c r="P1112" s="211">
        <v>30.866666666666664</v>
      </c>
      <c r="Q1112" s="211">
        <v>25.066666666666663</v>
      </c>
      <c r="R1112" s="211">
        <v>29.716666666666669</v>
      </c>
      <c r="S1112" s="211">
        <v>29.049999999999997</v>
      </c>
      <c r="T1112" s="211">
        <v>22.8</v>
      </c>
      <c r="U1112" s="211">
        <v>20.083333333333332</v>
      </c>
      <c r="V1112" s="211">
        <v>19.47</v>
      </c>
      <c r="W1112" s="211">
        <v>24.166666666666668</v>
      </c>
      <c r="X1112" s="211">
        <v>25.333333333333332</v>
      </c>
      <c r="Y1112" s="211">
        <v>16.64833333333333</v>
      </c>
      <c r="Z1112" s="211">
        <v>24.516666666666666</v>
      </c>
      <c r="AA1112" s="206"/>
      <c r="AB1112" s="207"/>
      <c r="AC1112" s="207"/>
      <c r="AD1112" s="207"/>
      <c r="AE1112" s="207"/>
      <c r="AF1112" s="207"/>
      <c r="AG1112" s="207"/>
      <c r="AH1112" s="207"/>
      <c r="AI1112" s="207"/>
      <c r="AJ1112" s="207"/>
      <c r="AK1112" s="207"/>
      <c r="AL1112" s="207"/>
      <c r="AM1112" s="207"/>
      <c r="AN1112" s="207"/>
      <c r="AO1112" s="207"/>
      <c r="AP1112" s="207"/>
      <c r="AQ1112" s="207"/>
      <c r="AR1112" s="207"/>
      <c r="AS1112" s="207"/>
      <c r="AT1112" s="207"/>
      <c r="AU1112" s="207"/>
      <c r="AV1112" s="207"/>
      <c r="AW1112" s="207"/>
      <c r="AX1112" s="207"/>
      <c r="AY1112" s="207"/>
      <c r="AZ1112" s="207"/>
      <c r="BA1112" s="207"/>
      <c r="BB1112" s="207"/>
      <c r="BC1112" s="207"/>
      <c r="BD1112" s="207"/>
      <c r="BE1112" s="207"/>
      <c r="BF1112" s="207"/>
      <c r="BG1112" s="207"/>
      <c r="BH1112" s="207"/>
      <c r="BI1112" s="207"/>
      <c r="BJ1112" s="207"/>
      <c r="BK1112" s="207"/>
      <c r="BL1112" s="207"/>
      <c r="BM1112" s="210"/>
    </row>
    <row r="1113" spans="1:65">
      <c r="A1113" s="30"/>
      <c r="B1113" s="3" t="s">
        <v>273</v>
      </c>
      <c r="C1113" s="29"/>
      <c r="D1113" s="209">
        <v>25.9</v>
      </c>
      <c r="E1113" s="209">
        <v>32.25</v>
      </c>
      <c r="F1113" s="209">
        <v>57</v>
      </c>
      <c r="G1113" s="209">
        <v>21.75</v>
      </c>
      <c r="H1113" s="209">
        <v>17</v>
      </c>
      <c r="I1113" s="209">
        <v>20.5</v>
      </c>
      <c r="J1113" s="209">
        <v>25.6</v>
      </c>
      <c r="K1113" s="209">
        <v>25.46</v>
      </c>
      <c r="L1113" s="209">
        <v>22.824999999999999</v>
      </c>
      <c r="M1113" s="209">
        <v>26.2</v>
      </c>
      <c r="N1113" s="209">
        <v>24.4</v>
      </c>
      <c r="O1113" s="209">
        <v>23.024999999999999</v>
      </c>
      <c r="P1113" s="209">
        <v>30.550000000000004</v>
      </c>
      <c r="Q1113" s="209">
        <v>24.85</v>
      </c>
      <c r="R1113" s="209">
        <v>29.65</v>
      </c>
      <c r="S1113" s="209">
        <v>29.15</v>
      </c>
      <c r="T1113" s="209">
        <v>22.75</v>
      </c>
      <c r="U1113" s="209">
        <v>20.2</v>
      </c>
      <c r="V1113" s="209">
        <v>19.36</v>
      </c>
      <c r="W1113" s="209">
        <v>24.5</v>
      </c>
      <c r="X1113" s="209">
        <v>25.05</v>
      </c>
      <c r="Y1113" s="209">
        <v>16.545000000000002</v>
      </c>
      <c r="Z1113" s="209">
        <v>24.25</v>
      </c>
      <c r="AA1113" s="206"/>
      <c r="AB1113" s="207"/>
      <c r="AC1113" s="207"/>
      <c r="AD1113" s="207"/>
      <c r="AE1113" s="207"/>
      <c r="AF1113" s="207"/>
      <c r="AG1113" s="207"/>
      <c r="AH1113" s="207"/>
      <c r="AI1113" s="207"/>
      <c r="AJ1113" s="207"/>
      <c r="AK1113" s="207"/>
      <c r="AL1113" s="207"/>
      <c r="AM1113" s="207"/>
      <c r="AN1113" s="207"/>
      <c r="AO1113" s="207"/>
      <c r="AP1113" s="207"/>
      <c r="AQ1113" s="207"/>
      <c r="AR1113" s="207"/>
      <c r="AS1113" s="207"/>
      <c r="AT1113" s="207"/>
      <c r="AU1113" s="207"/>
      <c r="AV1113" s="207"/>
      <c r="AW1113" s="207"/>
      <c r="AX1113" s="207"/>
      <c r="AY1113" s="207"/>
      <c r="AZ1113" s="207"/>
      <c r="BA1113" s="207"/>
      <c r="BB1113" s="207"/>
      <c r="BC1113" s="207"/>
      <c r="BD1113" s="207"/>
      <c r="BE1113" s="207"/>
      <c r="BF1113" s="207"/>
      <c r="BG1113" s="207"/>
      <c r="BH1113" s="207"/>
      <c r="BI1113" s="207"/>
      <c r="BJ1113" s="207"/>
      <c r="BK1113" s="207"/>
      <c r="BL1113" s="207"/>
      <c r="BM1113" s="210"/>
    </row>
    <row r="1114" spans="1:65">
      <c r="A1114" s="30"/>
      <c r="B1114" s="3" t="s">
        <v>274</v>
      </c>
      <c r="C1114" s="29"/>
      <c r="D1114" s="209">
        <v>0.78591772258084736</v>
      </c>
      <c r="E1114" s="209">
        <v>0.30331501776206282</v>
      </c>
      <c r="F1114" s="209">
        <v>2.4494897427831779</v>
      </c>
      <c r="G1114" s="209">
        <v>0.97724101428460219</v>
      </c>
      <c r="H1114" s="209">
        <v>0.83666002653407556</v>
      </c>
      <c r="I1114" s="209">
        <v>1.6329931618554521</v>
      </c>
      <c r="J1114" s="209">
        <v>0.30822070014844799</v>
      </c>
      <c r="K1114" s="209">
        <v>0.51340692113241648</v>
      </c>
      <c r="L1114" s="209">
        <v>0.68487711793187223</v>
      </c>
      <c r="M1114" s="209">
        <v>0.90921211313239048</v>
      </c>
      <c r="N1114" s="209">
        <v>0.16754103974847423</v>
      </c>
      <c r="O1114" s="209">
        <v>2.0933227175951634</v>
      </c>
      <c r="P1114" s="209">
        <v>2.1275964529643927</v>
      </c>
      <c r="Q1114" s="209">
        <v>0.93309520771819843</v>
      </c>
      <c r="R1114" s="209">
        <v>0.80849654709631658</v>
      </c>
      <c r="S1114" s="209">
        <v>0.64420493633625719</v>
      </c>
      <c r="T1114" s="209">
        <v>0.26076809620810582</v>
      </c>
      <c r="U1114" s="209">
        <v>0.27141603981096329</v>
      </c>
      <c r="V1114" s="209">
        <v>0.22000000000000064</v>
      </c>
      <c r="W1114" s="209">
        <v>0.98319208025017513</v>
      </c>
      <c r="X1114" s="209">
        <v>0.79916623218618732</v>
      </c>
      <c r="Y1114" s="209">
        <v>0.54119928553783769</v>
      </c>
      <c r="Z1114" s="209">
        <v>0.73598007219398698</v>
      </c>
      <c r="AA1114" s="206"/>
      <c r="AB1114" s="207"/>
      <c r="AC1114" s="207"/>
      <c r="AD1114" s="207"/>
      <c r="AE1114" s="207"/>
      <c r="AF1114" s="207"/>
      <c r="AG1114" s="207"/>
      <c r="AH1114" s="207"/>
      <c r="AI1114" s="207"/>
      <c r="AJ1114" s="207"/>
      <c r="AK1114" s="207"/>
      <c r="AL1114" s="207"/>
      <c r="AM1114" s="207"/>
      <c r="AN1114" s="207"/>
      <c r="AO1114" s="207"/>
      <c r="AP1114" s="207"/>
      <c r="AQ1114" s="207"/>
      <c r="AR1114" s="207"/>
      <c r="AS1114" s="207"/>
      <c r="AT1114" s="207"/>
      <c r="AU1114" s="207"/>
      <c r="AV1114" s="207"/>
      <c r="AW1114" s="207"/>
      <c r="AX1114" s="207"/>
      <c r="AY1114" s="207"/>
      <c r="AZ1114" s="207"/>
      <c r="BA1114" s="207"/>
      <c r="BB1114" s="207"/>
      <c r="BC1114" s="207"/>
      <c r="BD1114" s="207"/>
      <c r="BE1114" s="207"/>
      <c r="BF1114" s="207"/>
      <c r="BG1114" s="207"/>
      <c r="BH1114" s="207"/>
      <c r="BI1114" s="207"/>
      <c r="BJ1114" s="207"/>
      <c r="BK1114" s="207"/>
      <c r="BL1114" s="207"/>
      <c r="BM1114" s="210"/>
    </row>
    <row r="1115" spans="1:65">
      <c r="A1115" s="30"/>
      <c r="B1115" s="3" t="s">
        <v>87</v>
      </c>
      <c r="C1115" s="29"/>
      <c r="D1115" s="13">
        <v>3.024699381324621E-2</v>
      </c>
      <c r="E1115" s="13">
        <v>9.4197210485112686E-3</v>
      </c>
      <c r="F1115" s="13">
        <v>4.2973504259353999E-2</v>
      </c>
      <c r="G1115" s="13">
        <v>4.5138153084739126E-2</v>
      </c>
      <c r="H1115" s="13">
        <v>4.7809144373375745E-2</v>
      </c>
      <c r="I1115" s="13">
        <v>8.0311139107645188E-2</v>
      </c>
      <c r="J1115" s="13">
        <v>1.2063432491132993E-2</v>
      </c>
      <c r="K1115" s="13">
        <v>2.0170518116779067E-2</v>
      </c>
      <c r="L1115" s="13">
        <v>2.9701935002466449E-2</v>
      </c>
      <c r="M1115" s="13">
        <v>3.4614674357832123E-2</v>
      </c>
      <c r="N1115" s="13">
        <v>6.8734785537835578E-3</v>
      </c>
      <c r="O1115" s="13">
        <v>9.0424307455514635E-2</v>
      </c>
      <c r="P1115" s="13">
        <v>6.8928610787183361E-2</v>
      </c>
      <c r="Q1115" s="13">
        <v>3.7224542861098345E-2</v>
      </c>
      <c r="R1115" s="13">
        <v>2.7206838376768926E-2</v>
      </c>
      <c r="S1115" s="13">
        <v>2.2175729305895259E-2</v>
      </c>
      <c r="T1115" s="13">
        <v>1.1437197202109903E-2</v>
      </c>
      <c r="U1115" s="13">
        <v>1.3514491608844647E-2</v>
      </c>
      <c r="V1115" s="13">
        <v>1.129943502824862E-2</v>
      </c>
      <c r="W1115" s="13">
        <v>4.0683810217248623E-2</v>
      </c>
      <c r="X1115" s="13">
        <v>3.1546035481033713E-2</v>
      </c>
      <c r="Y1115" s="13">
        <v>3.2507715619451663E-2</v>
      </c>
      <c r="Z1115" s="13">
        <v>3.0019581462705114E-2</v>
      </c>
      <c r="AA1115" s="153"/>
      <c r="AB1115" s="3"/>
      <c r="AC1115" s="3"/>
      <c r="AD1115" s="3"/>
      <c r="AE1115" s="3"/>
      <c r="AF1115" s="3"/>
      <c r="AG1115" s="3"/>
      <c r="AH1115" s="3"/>
      <c r="AI1115" s="3"/>
      <c r="AJ1115" s="3"/>
      <c r="AK1115" s="3"/>
      <c r="AL1115" s="3"/>
      <c r="AM1115" s="3"/>
      <c r="AN1115" s="3"/>
      <c r="AO1115" s="3"/>
      <c r="AP1115" s="3"/>
      <c r="AQ1115" s="3"/>
      <c r="AR1115" s="3"/>
      <c r="AS1115" s="3"/>
      <c r="AT1115" s="3"/>
      <c r="AU1115" s="3"/>
      <c r="AV1115" s="3"/>
      <c r="AW1115" s="3"/>
      <c r="AX1115" s="3"/>
      <c r="AY1115" s="3"/>
      <c r="AZ1115" s="3"/>
      <c r="BA1115" s="3"/>
      <c r="BB1115" s="3"/>
      <c r="BC1115" s="3"/>
      <c r="BD1115" s="3"/>
      <c r="BE1115" s="3"/>
      <c r="BF1115" s="3"/>
      <c r="BG1115" s="3"/>
      <c r="BH1115" s="3"/>
      <c r="BI1115" s="3"/>
      <c r="BJ1115" s="3"/>
      <c r="BK1115" s="3"/>
      <c r="BL1115" s="3"/>
      <c r="BM1115" s="55"/>
    </row>
    <row r="1116" spans="1:65">
      <c r="A1116" s="30"/>
      <c r="B1116" s="3" t="s">
        <v>275</v>
      </c>
      <c r="C1116" s="29"/>
      <c r="D1116" s="13">
        <v>5.817251702235593E-2</v>
      </c>
      <c r="E1116" s="13">
        <v>0.31134657016497203</v>
      </c>
      <c r="F1116" s="13">
        <v>1.3213277794845784</v>
      </c>
      <c r="G1116" s="13">
        <v>-0.11830269428348905</v>
      </c>
      <c r="H1116" s="13">
        <v>-0.28731164664947162</v>
      </c>
      <c r="I1116" s="13">
        <v>-0.17192400848795752</v>
      </c>
      <c r="J1116" s="13">
        <v>4.0524995891771498E-2</v>
      </c>
      <c r="K1116" s="13">
        <v>3.6588241178025616E-2</v>
      </c>
      <c r="L1116" s="13">
        <v>-6.0948250609089483E-2</v>
      </c>
      <c r="M1116" s="13">
        <v>6.9711280838507417E-2</v>
      </c>
      <c r="N1116" s="13">
        <v>-7.3269364046211205E-3</v>
      </c>
      <c r="O1116" s="13">
        <v>-5.7215121139158387E-2</v>
      </c>
      <c r="P1116" s="13">
        <v>0.25704650514778904</v>
      </c>
      <c r="Q1116" s="13">
        <v>2.0841222323042308E-2</v>
      </c>
      <c r="R1116" s="13">
        <v>0.21021269907046869</v>
      </c>
      <c r="S1116" s="13">
        <v>0.18306266656187709</v>
      </c>
      <c r="T1116" s="13">
        <v>-7.1468888206168701E-2</v>
      </c>
      <c r="U1116" s="13">
        <v>-0.18210527067867932</v>
      </c>
      <c r="V1116" s="13">
        <v>-0.20708330058658364</v>
      </c>
      <c r="W1116" s="13">
        <v>-1.5811321563556024E-2</v>
      </c>
      <c r="X1116" s="13">
        <v>3.1701235326479171E-2</v>
      </c>
      <c r="Y1116" s="13">
        <v>-0.32199581317919745</v>
      </c>
      <c r="Z1116" s="13">
        <v>-1.5575544965454879E-3</v>
      </c>
      <c r="AA1116" s="153"/>
      <c r="AB1116" s="3"/>
      <c r="AC1116" s="3"/>
      <c r="AD1116" s="3"/>
      <c r="AE1116" s="3"/>
      <c r="AF1116" s="3"/>
      <c r="AG1116" s="3"/>
      <c r="AH1116" s="3"/>
      <c r="AI1116" s="3"/>
      <c r="AJ1116" s="3"/>
      <c r="AK1116" s="3"/>
      <c r="AL1116" s="3"/>
      <c r="AM1116" s="3"/>
      <c r="AN1116" s="3"/>
      <c r="AO1116" s="3"/>
      <c r="AP1116" s="3"/>
      <c r="AQ1116" s="3"/>
      <c r="AR1116" s="3"/>
      <c r="AS1116" s="3"/>
      <c r="AT1116" s="3"/>
      <c r="AU1116" s="3"/>
      <c r="AV1116" s="3"/>
      <c r="AW1116" s="3"/>
      <c r="AX1116" s="3"/>
      <c r="AY1116" s="3"/>
      <c r="AZ1116" s="3"/>
      <c r="BA1116" s="3"/>
      <c r="BB1116" s="3"/>
      <c r="BC1116" s="3"/>
      <c r="BD1116" s="3"/>
      <c r="BE1116" s="3"/>
      <c r="BF1116" s="3"/>
      <c r="BG1116" s="3"/>
      <c r="BH1116" s="3"/>
      <c r="BI1116" s="3"/>
      <c r="BJ1116" s="3"/>
      <c r="BK1116" s="3"/>
      <c r="BL1116" s="3"/>
      <c r="BM1116" s="55"/>
    </row>
    <row r="1117" spans="1:65">
      <c r="A1117" s="30"/>
      <c r="B1117" s="46" t="s">
        <v>276</v>
      </c>
      <c r="C1117" s="47"/>
      <c r="D1117" s="45">
        <v>0.56999999999999995</v>
      </c>
      <c r="E1117" s="45">
        <v>2.96</v>
      </c>
      <c r="F1117" s="45">
        <v>12.52</v>
      </c>
      <c r="G1117" s="45">
        <v>1.1000000000000001</v>
      </c>
      <c r="H1117" s="45">
        <v>2.7</v>
      </c>
      <c r="I1117" s="45">
        <v>1.61</v>
      </c>
      <c r="J1117" s="45">
        <v>0.4</v>
      </c>
      <c r="K1117" s="45">
        <v>0.36</v>
      </c>
      <c r="L1117" s="45">
        <v>0.56000000000000005</v>
      </c>
      <c r="M1117" s="45">
        <v>0.67</v>
      </c>
      <c r="N1117" s="45">
        <v>0.05</v>
      </c>
      <c r="O1117" s="45">
        <v>0.53</v>
      </c>
      <c r="P1117" s="45">
        <v>2.4500000000000002</v>
      </c>
      <c r="Q1117" s="45">
        <v>0.21</v>
      </c>
      <c r="R1117" s="45">
        <v>2</v>
      </c>
      <c r="S1117" s="45">
        <v>1.75</v>
      </c>
      <c r="T1117" s="45">
        <v>0.66</v>
      </c>
      <c r="U1117" s="45">
        <v>1.71</v>
      </c>
      <c r="V1117" s="45">
        <v>1.94</v>
      </c>
      <c r="W1117" s="45">
        <v>0.13</v>
      </c>
      <c r="X1117" s="45">
        <v>0.31</v>
      </c>
      <c r="Y1117" s="45">
        <v>3.03</v>
      </c>
      <c r="Z1117" s="45">
        <v>0</v>
      </c>
      <c r="AA1117" s="153"/>
      <c r="AB1117" s="3"/>
      <c r="AC1117" s="3"/>
      <c r="AD1117" s="3"/>
      <c r="AE1117" s="3"/>
      <c r="AF1117" s="3"/>
      <c r="AG1117" s="3"/>
      <c r="AH1117" s="3"/>
      <c r="AI1117" s="3"/>
      <c r="AJ1117" s="3"/>
      <c r="AK1117" s="3"/>
      <c r="AL1117" s="3"/>
      <c r="AM1117" s="3"/>
      <c r="AN1117" s="3"/>
      <c r="AO1117" s="3"/>
      <c r="AP1117" s="3"/>
      <c r="AQ1117" s="3"/>
      <c r="AR1117" s="3"/>
      <c r="AS1117" s="3"/>
      <c r="AT1117" s="3"/>
      <c r="AU1117" s="3"/>
      <c r="AV1117" s="3"/>
      <c r="AW1117" s="3"/>
      <c r="AX1117" s="3"/>
      <c r="AY1117" s="3"/>
      <c r="AZ1117" s="3"/>
      <c r="BA1117" s="3"/>
      <c r="BB1117" s="3"/>
      <c r="BC1117" s="3"/>
      <c r="BD1117" s="3"/>
      <c r="BE1117" s="3"/>
      <c r="BF1117" s="3"/>
      <c r="BG1117" s="3"/>
      <c r="BH1117" s="3"/>
      <c r="BI1117" s="3"/>
      <c r="BJ1117" s="3"/>
      <c r="BK1117" s="3"/>
      <c r="BL1117" s="3"/>
      <c r="BM1117" s="55"/>
    </row>
    <row r="1118" spans="1:65">
      <c r="B1118" s="31"/>
      <c r="C1118" s="20"/>
      <c r="D1118" s="20"/>
      <c r="E1118" s="20"/>
      <c r="F1118" s="20"/>
      <c r="G1118" s="20"/>
      <c r="H1118" s="20"/>
      <c r="I1118" s="20"/>
      <c r="J1118" s="20"/>
      <c r="K1118" s="20"/>
      <c r="L1118" s="20"/>
      <c r="M1118" s="20"/>
      <c r="N1118" s="20"/>
      <c r="O1118" s="20"/>
      <c r="P1118" s="20"/>
      <c r="Q1118" s="20"/>
      <c r="R1118" s="20"/>
      <c r="S1118" s="20"/>
      <c r="T1118" s="20"/>
      <c r="U1118" s="20"/>
      <c r="V1118" s="20"/>
      <c r="W1118" s="20"/>
      <c r="X1118" s="20"/>
      <c r="Y1118" s="20"/>
      <c r="Z1118" s="20"/>
      <c r="BM1118" s="55"/>
    </row>
    <row r="1119" spans="1:65" ht="15">
      <c r="B1119" s="8" t="s">
        <v>543</v>
      </c>
      <c r="BM1119" s="28" t="s">
        <v>67</v>
      </c>
    </row>
    <row r="1120" spans="1:65" ht="15">
      <c r="A1120" s="25" t="s">
        <v>38</v>
      </c>
      <c r="B1120" s="18" t="s">
        <v>111</v>
      </c>
      <c r="C1120" s="15" t="s">
        <v>112</v>
      </c>
      <c r="D1120" s="16" t="s">
        <v>230</v>
      </c>
      <c r="E1120" s="17" t="s">
        <v>230</v>
      </c>
      <c r="F1120" s="17" t="s">
        <v>230</v>
      </c>
      <c r="G1120" s="17" t="s">
        <v>230</v>
      </c>
      <c r="H1120" s="17" t="s">
        <v>230</v>
      </c>
      <c r="I1120" s="17" t="s">
        <v>230</v>
      </c>
      <c r="J1120" s="17" t="s">
        <v>230</v>
      </c>
      <c r="K1120" s="17" t="s">
        <v>230</v>
      </c>
      <c r="L1120" s="17" t="s">
        <v>230</v>
      </c>
      <c r="M1120" s="17" t="s">
        <v>230</v>
      </c>
      <c r="N1120" s="17" t="s">
        <v>230</v>
      </c>
      <c r="O1120" s="17" t="s">
        <v>230</v>
      </c>
      <c r="P1120" s="17" t="s">
        <v>230</v>
      </c>
      <c r="Q1120" s="17" t="s">
        <v>230</v>
      </c>
      <c r="R1120" s="17" t="s">
        <v>230</v>
      </c>
      <c r="S1120" s="17" t="s">
        <v>230</v>
      </c>
      <c r="T1120" s="17" t="s">
        <v>230</v>
      </c>
      <c r="U1120" s="17" t="s">
        <v>230</v>
      </c>
      <c r="V1120" s="17" t="s">
        <v>230</v>
      </c>
      <c r="W1120" s="17" t="s">
        <v>230</v>
      </c>
      <c r="X1120" s="17" t="s">
        <v>230</v>
      </c>
      <c r="Y1120" s="153"/>
      <c r="Z1120" s="3"/>
      <c r="AA1120" s="3"/>
      <c r="AB1120" s="3"/>
      <c r="AC1120" s="3"/>
      <c r="AD1120" s="3"/>
      <c r="AE1120" s="3"/>
      <c r="AF1120" s="3"/>
      <c r="AG1120" s="3"/>
      <c r="AH1120" s="3"/>
      <c r="AI1120" s="3"/>
      <c r="AJ1120" s="3"/>
      <c r="AK1120" s="3"/>
      <c r="AL1120" s="3"/>
      <c r="AM1120" s="3"/>
      <c r="AN1120" s="3"/>
      <c r="AO1120" s="3"/>
      <c r="AP1120" s="3"/>
      <c r="AQ1120" s="3"/>
      <c r="AR1120" s="3"/>
      <c r="AS1120" s="3"/>
      <c r="AT1120" s="3"/>
      <c r="AU1120" s="3"/>
      <c r="AV1120" s="3"/>
      <c r="AW1120" s="3"/>
      <c r="AX1120" s="3"/>
      <c r="AY1120" s="3"/>
      <c r="AZ1120" s="3"/>
      <c r="BA1120" s="3"/>
      <c r="BB1120" s="3"/>
      <c r="BC1120" s="3"/>
      <c r="BD1120" s="3"/>
      <c r="BE1120" s="3"/>
      <c r="BF1120" s="3"/>
      <c r="BG1120" s="3"/>
      <c r="BH1120" s="3"/>
      <c r="BI1120" s="3"/>
      <c r="BJ1120" s="3"/>
      <c r="BK1120" s="3"/>
      <c r="BL1120" s="3"/>
      <c r="BM1120" s="28">
        <v>1</v>
      </c>
    </row>
    <row r="1121" spans="1:65">
      <c r="A1121" s="30"/>
      <c r="B1121" s="19" t="s">
        <v>231</v>
      </c>
      <c r="C1121" s="9" t="s">
        <v>231</v>
      </c>
      <c r="D1121" s="151" t="s">
        <v>233</v>
      </c>
      <c r="E1121" s="152" t="s">
        <v>234</v>
      </c>
      <c r="F1121" s="152" t="s">
        <v>235</v>
      </c>
      <c r="G1121" s="152" t="s">
        <v>236</v>
      </c>
      <c r="H1121" s="152" t="s">
        <v>239</v>
      </c>
      <c r="I1121" s="152" t="s">
        <v>240</v>
      </c>
      <c r="J1121" s="152" t="s">
        <v>241</v>
      </c>
      <c r="K1121" s="152" t="s">
        <v>242</v>
      </c>
      <c r="L1121" s="152" t="s">
        <v>244</v>
      </c>
      <c r="M1121" s="152" t="s">
        <v>245</v>
      </c>
      <c r="N1121" s="152" t="s">
        <v>246</v>
      </c>
      <c r="O1121" s="152" t="s">
        <v>247</v>
      </c>
      <c r="P1121" s="152" t="s">
        <v>248</v>
      </c>
      <c r="Q1121" s="152" t="s">
        <v>250</v>
      </c>
      <c r="R1121" s="152" t="s">
        <v>251</v>
      </c>
      <c r="S1121" s="152" t="s">
        <v>252</v>
      </c>
      <c r="T1121" s="152" t="s">
        <v>253</v>
      </c>
      <c r="U1121" s="152" t="s">
        <v>260</v>
      </c>
      <c r="V1121" s="152" t="s">
        <v>261</v>
      </c>
      <c r="W1121" s="152" t="s">
        <v>262</v>
      </c>
      <c r="X1121" s="152" t="s">
        <v>263</v>
      </c>
      <c r="Y1121" s="153"/>
      <c r="Z1121" s="3"/>
      <c r="AA1121" s="3"/>
      <c r="AB1121" s="3"/>
      <c r="AC1121" s="3"/>
      <c r="AD1121" s="3"/>
      <c r="AE1121" s="3"/>
      <c r="AF1121" s="3"/>
      <c r="AG1121" s="3"/>
      <c r="AH1121" s="3"/>
      <c r="AI1121" s="3"/>
      <c r="AJ1121" s="3"/>
      <c r="AK1121" s="3"/>
      <c r="AL1121" s="3"/>
      <c r="AM1121" s="3"/>
      <c r="AN1121" s="3"/>
      <c r="AO1121" s="3"/>
      <c r="AP1121" s="3"/>
      <c r="AQ1121" s="3"/>
      <c r="AR1121" s="3"/>
      <c r="AS1121" s="3"/>
      <c r="AT1121" s="3"/>
      <c r="AU1121" s="3"/>
      <c r="AV1121" s="3"/>
      <c r="AW1121" s="3"/>
      <c r="AX1121" s="3"/>
      <c r="AY1121" s="3"/>
      <c r="AZ1121" s="3"/>
      <c r="BA1121" s="3"/>
      <c r="BB1121" s="3"/>
      <c r="BC1121" s="3"/>
      <c r="BD1121" s="3"/>
      <c r="BE1121" s="3"/>
      <c r="BF1121" s="3"/>
      <c r="BG1121" s="3"/>
      <c r="BH1121" s="3"/>
      <c r="BI1121" s="3"/>
      <c r="BJ1121" s="3"/>
      <c r="BK1121" s="3"/>
      <c r="BL1121" s="3"/>
      <c r="BM1121" s="28" t="s">
        <v>3</v>
      </c>
    </row>
    <row r="1122" spans="1:65">
      <c r="A1122" s="30"/>
      <c r="B1122" s="19"/>
      <c r="C1122" s="9"/>
      <c r="D1122" s="10" t="s">
        <v>279</v>
      </c>
      <c r="E1122" s="11" t="s">
        <v>279</v>
      </c>
      <c r="F1122" s="11" t="s">
        <v>281</v>
      </c>
      <c r="G1122" s="11" t="s">
        <v>281</v>
      </c>
      <c r="H1122" s="11" t="s">
        <v>279</v>
      </c>
      <c r="I1122" s="11" t="s">
        <v>279</v>
      </c>
      <c r="J1122" s="11" t="s">
        <v>282</v>
      </c>
      <c r="K1122" s="11" t="s">
        <v>279</v>
      </c>
      <c r="L1122" s="11" t="s">
        <v>279</v>
      </c>
      <c r="M1122" s="11" t="s">
        <v>282</v>
      </c>
      <c r="N1122" s="11" t="s">
        <v>279</v>
      </c>
      <c r="O1122" s="11" t="s">
        <v>279</v>
      </c>
      <c r="P1122" s="11" t="s">
        <v>282</v>
      </c>
      <c r="Q1122" s="11" t="s">
        <v>279</v>
      </c>
      <c r="R1122" s="11" t="s">
        <v>279</v>
      </c>
      <c r="S1122" s="11" t="s">
        <v>279</v>
      </c>
      <c r="T1122" s="11" t="s">
        <v>282</v>
      </c>
      <c r="U1122" s="11" t="s">
        <v>282</v>
      </c>
      <c r="V1122" s="11" t="s">
        <v>279</v>
      </c>
      <c r="W1122" s="11" t="s">
        <v>282</v>
      </c>
      <c r="X1122" s="11" t="s">
        <v>279</v>
      </c>
      <c r="Y1122" s="153"/>
      <c r="Z1122" s="3"/>
      <c r="AA1122" s="3"/>
      <c r="AB1122" s="3"/>
      <c r="AC1122" s="3"/>
      <c r="AD1122" s="3"/>
      <c r="AE1122" s="3"/>
      <c r="AF1122" s="3"/>
      <c r="AG1122" s="3"/>
      <c r="AH1122" s="3"/>
      <c r="AI1122" s="3"/>
      <c r="AJ1122" s="3"/>
      <c r="AK1122" s="3"/>
      <c r="AL1122" s="3"/>
      <c r="AM1122" s="3"/>
      <c r="AN1122" s="3"/>
      <c r="AO1122" s="3"/>
      <c r="AP1122" s="3"/>
      <c r="AQ1122" s="3"/>
      <c r="AR1122" s="3"/>
      <c r="AS1122" s="3"/>
      <c r="AT1122" s="3"/>
      <c r="AU1122" s="3"/>
      <c r="AV1122" s="3"/>
      <c r="AW1122" s="3"/>
      <c r="AX1122" s="3"/>
      <c r="AY1122" s="3"/>
      <c r="AZ1122" s="3"/>
      <c r="BA1122" s="3"/>
      <c r="BB1122" s="3"/>
      <c r="BC1122" s="3"/>
      <c r="BD1122" s="3"/>
      <c r="BE1122" s="3"/>
      <c r="BF1122" s="3"/>
      <c r="BG1122" s="3"/>
      <c r="BH1122" s="3"/>
      <c r="BI1122" s="3"/>
      <c r="BJ1122" s="3"/>
      <c r="BK1122" s="3"/>
      <c r="BL1122" s="3"/>
      <c r="BM1122" s="28">
        <v>1</v>
      </c>
    </row>
    <row r="1123" spans="1:65">
      <c r="A1123" s="30"/>
      <c r="B1123" s="19"/>
      <c r="C1123" s="9"/>
      <c r="D1123" s="26" t="s">
        <v>291</v>
      </c>
      <c r="E1123" s="26" t="s">
        <v>292</v>
      </c>
      <c r="F1123" s="26" t="s">
        <v>291</v>
      </c>
      <c r="G1123" s="26" t="s">
        <v>293</v>
      </c>
      <c r="H1123" s="26" t="s">
        <v>117</v>
      </c>
      <c r="I1123" s="26" t="s">
        <v>269</v>
      </c>
      <c r="J1123" s="26" t="s">
        <v>293</v>
      </c>
      <c r="K1123" s="26" t="s">
        <v>291</v>
      </c>
      <c r="L1123" s="26" t="s">
        <v>117</v>
      </c>
      <c r="M1123" s="26" t="s">
        <v>294</v>
      </c>
      <c r="N1123" s="26" t="s">
        <v>293</v>
      </c>
      <c r="O1123" s="26" t="s">
        <v>294</v>
      </c>
      <c r="P1123" s="26" t="s">
        <v>291</v>
      </c>
      <c r="Q1123" s="26" t="s">
        <v>293</v>
      </c>
      <c r="R1123" s="26" t="s">
        <v>295</v>
      </c>
      <c r="S1123" s="26" t="s">
        <v>291</v>
      </c>
      <c r="T1123" s="26" t="s">
        <v>294</v>
      </c>
      <c r="U1123" s="26" t="s">
        <v>296</v>
      </c>
      <c r="V1123" s="26" t="s">
        <v>291</v>
      </c>
      <c r="W1123" s="26" t="s">
        <v>291</v>
      </c>
      <c r="X1123" s="26" t="s">
        <v>291</v>
      </c>
      <c r="Y1123" s="153"/>
      <c r="Z1123" s="3"/>
      <c r="AA1123" s="3"/>
      <c r="AB1123" s="3"/>
      <c r="AC1123" s="3"/>
      <c r="AD1123" s="3"/>
      <c r="AE1123" s="3"/>
      <c r="AF1123" s="3"/>
      <c r="AG1123" s="3"/>
      <c r="AH1123" s="3"/>
      <c r="AI1123" s="3"/>
      <c r="AJ1123" s="3"/>
      <c r="AK1123" s="3"/>
      <c r="AL1123" s="3"/>
      <c r="AM1123" s="3"/>
      <c r="AN1123" s="3"/>
      <c r="AO1123" s="3"/>
      <c r="AP1123" s="3"/>
      <c r="AQ1123" s="3"/>
      <c r="AR1123" s="3"/>
      <c r="AS1123" s="3"/>
      <c r="AT1123" s="3"/>
      <c r="AU1123" s="3"/>
      <c r="AV1123" s="3"/>
      <c r="AW1123" s="3"/>
      <c r="AX1123" s="3"/>
      <c r="AY1123" s="3"/>
      <c r="AZ1123" s="3"/>
      <c r="BA1123" s="3"/>
      <c r="BB1123" s="3"/>
      <c r="BC1123" s="3"/>
      <c r="BD1123" s="3"/>
      <c r="BE1123" s="3"/>
      <c r="BF1123" s="3"/>
      <c r="BG1123" s="3"/>
      <c r="BH1123" s="3"/>
      <c r="BI1123" s="3"/>
      <c r="BJ1123" s="3"/>
      <c r="BK1123" s="3"/>
      <c r="BL1123" s="3"/>
      <c r="BM1123" s="28">
        <v>2</v>
      </c>
    </row>
    <row r="1124" spans="1:65">
      <c r="A1124" s="30"/>
      <c r="B1124" s="18">
        <v>1</v>
      </c>
      <c r="C1124" s="14">
        <v>1</v>
      </c>
      <c r="D1124" s="205">
        <v>12.65</v>
      </c>
      <c r="E1124" s="205">
        <v>11</v>
      </c>
      <c r="F1124" s="222">
        <v>11</v>
      </c>
      <c r="G1124" s="205">
        <v>10.199999999999999</v>
      </c>
      <c r="H1124" s="222">
        <v>9.1999999999999993</v>
      </c>
      <c r="I1124" s="222">
        <v>9</v>
      </c>
      <c r="J1124" s="222">
        <v>14.4</v>
      </c>
      <c r="K1124" s="205">
        <v>12.14</v>
      </c>
      <c r="L1124" s="205">
        <v>13.34</v>
      </c>
      <c r="M1124" s="205">
        <v>12.31</v>
      </c>
      <c r="N1124" s="205">
        <v>13.26</v>
      </c>
      <c r="O1124" s="205">
        <v>11.71</v>
      </c>
      <c r="P1124" s="222">
        <v>14</v>
      </c>
      <c r="Q1124" s="205">
        <v>11.7</v>
      </c>
      <c r="R1124" s="205">
        <v>11.9</v>
      </c>
      <c r="S1124" s="205">
        <v>12.65</v>
      </c>
      <c r="T1124" s="205">
        <v>13.1</v>
      </c>
      <c r="U1124" s="222">
        <v>12</v>
      </c>
      <c r="V1124" s="205">
        <v>12.45</v>
      </c>
      <c r="W1124" s="205">
        <v>11.23</v>
      </c>
      <c r="X1124" s="205">
        <v>11.7</v>
      </c>
      <c r="Y1124" s="206"/>
      <c r="Z1124" s="207"/>
      <c r="AA1124" s="207"/>
      <c r="AB1124" s="207"/>
      <c r="AC1124" s="207"/>
      <c r="AD1124" s="207"/>
      <c r="AE1124" s="207"/>
      <c r="AF1124" s="207"/>
      <c r="AG1124" s="207"/>
      <c r="AH1124" s="207"/>
      <c r="AI1124" s="207"/>
      <c r="AJ1124" s="207"/>
      <c r="AK1124" s="207"/>
      <c r="AL1124" s="207"/>
      <c r="AM1124" s="207"/>
      <c r="AN1124" s="207"/>
      <c r="AO1124" s="207"/>
      <c r="AP1124" s="207"/>
      <c r="AQ1124" s="207"/>
      <c r="AR1124" s="207"/>
      <c r="AS1124" s="207"/>
      <c r="AT1124" s="207"/>
      <c r="AU1124" s="207"/>
      <c r="AV1124" s="207"/>
      <c r="AW1124" s="207"/>
      <c r="AX1124" s="207"/>
      <c r="AY1124" s="207"/>
      <c r="AZ1124" s="207"/>
      <c r="BA1124" s="207"/>
      <c r="BB1124" s="207"/>
      <c r="BC1124" s="207"/>
      <c r="BD1124" s="207"/>
      <c r="BE1124" s="207"/>
      <c r="BF1124" s="207"/>
      <c r="BG1124" s="207"/>
      <c r="BH1124" s="207"/>
      <c r="BI1124" s="207"/>
      <c r="BJ1124" s="207"/>
      <c r="BK1124" s="207"/>
      <c r="BL1124" s="207"/>
      <c r="BM1124" s="208">
        <v>1</v>
      </c>
    </row>
    <row r="1125" spans="1:65">
      <c r="A1125" s="30"/>
      <c r="B1125" s="19">
        <v>1</v>
      </c>
      <c r="C1125" s="9">
        <v>2</v>
      </c>
      <c r="D1125" s="209">
        <v>12.6</v>
      </c>
      <c r="E1125" s="209">
        <v>10.8</v>
      </c>
      <c r="F1125" s="223">
        <v>11</v>
      </c>
      <c r="G1125" s="209">
        <v>10.1</v>
      </c>
      <c r="H1125" s="223">
        <v>8.6</v>
      </c>
      <c r="I1125" s="223">
        <v>9.15</v>
      </c>
      <c r="J1125" s="223">
        <v>14.6</v>
      </c>
      <c r="K1125" s="209">
        <v>11.97</v>
      </c>
      <c r="L1125" s="209">
        <v>12.99</v>
      </c>
      <c r="M1125" s="209">
        <v>12.59</v>
      </c>
      <c r="N1125" s="209">
        <v>13.46</v>
      </c>
      <c r="O1125" s="209">
        <v>11.57</v>
      </c>
      <c r="P1125" s="223">
        <v>14.9</v>
      </c>
      <c r="Q1125" s="209">
        <v>11.75</v>
      </c>
      <c r="R1125" s="209">
        <v>11.4</v>
      </c>
      <c r="S1125" s="209">
        <v>12.65</v>
      </c>
      <c r="T1125" s="209">
        <v>12.9</v>
      </c>
      <c r="U1125" s="223">
        <v>12</v>
      </c>
      <c r="V1125" s="209">
        <v>12.35</v>
      </c>
      <c r="W1125" s="209">
        <v>11.95</v>
      </c>
      <c r="X1125" s="209">
        <v>11.55</v>
      </c>
      <c r="Y1125" s="206"/>
      <c r="Z1125" s="207"/>
      <c r="AA1125" s="207"/>
      <c r="AB1125" s="207"/>
      <c r="AC1125" s="207"/>
      <c r="AD1125" s="207"/>
      <c r="AE1125" s="207"/>
      <c r="AF1125" s="207"/>
      <c r="AG1125" s="207"/>
      <c r="AH1125" s="207"/>
      <c r="AI1125" s="207"/>
      <c r="AJ1125" s="207"/>
      <c r="AK1125" s="207"/>
      <c r="AL1125" s="207"/>
      <c r="AM1125" s="207"/>
      <c r="AN1125" s="207"/>
      <c r="AO1125" s="207"/>
      <c r="AP1125" s="207"/>
      <c r="AQ1125" s="207"/>
      <c r="AR1125" s="207"/>
      <c r="AS1125" s="207"/>
      <c r="AT1125" s="207"/>
      <c r="AU1125" s="207"/>
      <c r="AV1125" s="207"/>
      <c r="AW1125" s="207"/>
      <c r="AX1125" s="207"/>
      <c r="AY1125" s="207"/>
      <c r="AZ1125" s="207"/>
      <c r="BA1125" s="207"/>
      <c r="BB1125" s="207"/>
      <c r="BC1125" s="207"/>
      <c r="BD1125" s="207"/>
      <c r="BE1125" s="207"/>
      <c r="BF1125" s="207"/>
      <c r="BG1125" s="207"/>
      <c r="BH1125" s="207"/>
      <c r="BI1125" s="207"/>
      <c r="BJ1125" s="207"/>
      <c r="BK1125" s="207"/>
      <c r="BL1125" s="207"/>
      <c r="BM1125" s="208">
        <v>31</v>
      </c>
    </row>
    <row r="1126" spans="1:65">
      <c r="A1126" s="30"/>
      <c r="B1126" s="19">
        <v>1</v>
      </c>
      <c r="C1126" s="9">
        <v>3</v>
      </c>
      <c r="D1126" s="209">
        <v>12.55</v>
      </c>
      <c r="E1126" s="209">
        <v>10.8</v>
      </c>
      <c r="F1126" s="223">
        <v>11</v>
      </c>
      <c r="G1126" s="209">
        <v>10.4</v>
      </c>
      <c r="H1126" s="223">
        <v>8.8000000000000007</v>
      </c>
      <c r="I1126" s="223">
        <v>8.9</v>
      </c>
      <c r="J1126" s="223">
        <v>14.6</v>
      </c>
      <c r="K1126" s="209">
        <v>11.86</v>
      </c>
      <c r="L1126" s="209">
        <v>13.45</v>
      </c>
      <c r="M1126" s="209">
        <v>11.74</v>
      </c>
      <c r="N1126" s="209">
        <v>13.13</v>
      </c>
      <c r="O1126" s="209">
        <v>11.74</v>
      </c>
      <c r="P1126" s="224">
        <v>16.8</v>
      </c>
      <c r="Q1126" s="209">
        <v>12.2</v>
      </c>
      <c r="R1126" s="209">
        <v>11.3</v>
      </c>
      <c r="S1126" s="209">
        <v>12.55</v>
      </c>
      <c r="T1126" s="209">
        <v>13.3</v>
      </c>
      <c r="U1126" s="223">
        <v>12</v>
      </c>
      <c r="V1126" s="209">
        <v>12.4</v>
      </c>
      <c r="W1126" s="209">
        <v>12.27</v>
      </c>
      <c r="X1126" s="209">
        <v>11.25</v>
      </c>
      <c r="Y1126" s="206"/>
      <c r="Z1126" s="207"/>
      <c r="AA1126" s="207"/>
      <c r="AB1126" s="207"/>
      <c r="AC1126" s="207"/>
      <c r="AD1126" s="207"/>
      <c r="AE1126" s="207"/>
      <c r="AF1126" s="207"/>
      <c r="AG1126" s="207"/>
      <c r="AH1126" s="207"/>
      <c r="AI1126" s="207"/>
      <c r="AJ1126" s="207"/>
      <c r="AK1126" s="207"/>
      <c r="AL1126" s="207"/>
      <c r="AM1126" s="207"/>
      <c r="AN1126" s="207"/>
      <c r="AO1126" s="207"/>
      <c r="AP1126" s="207"/>
      <c r="AQ1126" s="207"/>
      <c r="AR1126" s="207"/>
      <c r="AS1126" s="207"/>
      <c r="AT1126" s="207"/>
      <c r="AU1126" s="207"/>
      <c r="AV1126" s="207"/>
      <c r="AW1126" s="207"/>
      <c r="AX1126" s="207"/>
      <c r="AY1126" s="207"/>
      <c r="AZ1126" s="207"/>
      <c r="BA1126" s="207"/>
      <c r="BB1126" s="207"/>
      <c r="BC1126" s="207"/>
      <c r="BD1126" s="207"/>
      <c r="BE1126" s="207"/>
      <c r="BF1126" s="207"/>
      <c r="BG1126" s="207"/>
      <c r="BH1126" s="207"/>
      <c r="BI1126" s="207"/>
      <c r="BJ1126" s="207"/>
      <c r="BK1126" s="207"/>
      <c r="BL1126" s="207"/>
      <c r="BM1126" s="208">
        <v>16</v>
      </c>
    </row>
    <row r="1127" spans="1:65">
      <c r="A1127" s="30"/>
      <c r="B1127" s="19">
        <v>1</v>
      </c>
      <c r="C1127" s="9">
        <v>4</v>
      </c>
      <c r="D1127" s="209">
        <v>12.8</v>
      </c>
      <c r="E1127" s="209">
        <v>11.2</v>
      </c>
      <c r="F1127" s="223">
        <v>11</v>
      </c>
      <c r="G1127" s="209">
        <v>10.9</v>
      </c>
      <c r="H1127" s="223">
        <v>8.5</v>
      </c>
      <c r="I1127" s="223">
        <v>9.6</v>
      </c>
      <c r="J1127" s="223">
        <v>14.7</v>
      </c>
      <c r="K1127" s="209">
        <v>11.6</v>
      </c>
      <c r="L1127" s="209">
        <v>13.15</v>
      </c>
      <c r="M1127" s="209">
        <v>12.1</v>
      </c>
      <c r="N1127" s="209">
        <v>13.15</v>
      </c>
      <c r="O1127" s="209">
        <v>11.16</v>
      </c>
      <c r="P1127" s="223">
        <v>14.9</v>
      </c>
      <c r="Q1127" s="209">
        <v>11.93</v>
      </c>
      <c r="R1127" s="209">
        <v>11.7</v>
      </c>
      <c r="S1127" s="209">
        <v>12.45</v>
      </c>
      <c r="T1127" s="209">
        <v>13.5</v>
      </c>
      <c r="U1127" s="223">
        <v>12</v>
      </c>
      <c r="V1127" s="209">
        <v>12.35</v>
      </c>
      <c r="W1127" s="209">
        <v>12.39</v>
      </c>
      <c r="X1127" s="209">
        <v>10.95</v>
      </c>
      <c r="Y1127" s="206"/>
      <c r="Z1127" s="207"/>
      <c r="AA1127" s="207"/>
      <c r="AB1127" s="207"/>
      <c r="AC1127" s="207"/>
      <c r="AD1127" s="207"/>
      <c r="AE1127" s="207"/>
      <c r="AF1127" s="207"/>
      <c r="AG1127" s="207"/>
      <c r="AH1127" s="207"/>
      <c r="AI1127" s="207"/>
      <c r="AJ1127" s="207"/>
      <c r="AK1127" s="207"/>
      <c r="AL1127" s="207"/>
      <c r="AM1127" s="207"/>
      <c r="AN1127" s="207"/>
      <c r="AO1127" s="207"/>
      <c r="AP1127" s="207"/>
      <c r="AQ1127" s="207"/>
      <c r="AR1127" s="207"/>
      <c r="AS1127" s="207"/>
      <c r="AT1127" s="207"/>
      <c r="AU1127" s="207"/>
      <c r="AV1127" s="207"/>
      <c r="AW1127" s="207"/>
      <c r="AX1127" s="207"/>
      <c r="AY1127" s="207"/>
      <c r="AZ1127" s="207"/>
      <c r="BA1127" s="207"/>
      <c r="BB1127" s="207"/>
      <c r="BC1127" s="207"/>
      <c r="BD1127" s="207"/>
      <c r="BE1127" s="207"/>
      <c r="BF1127" s="207"/>
      <c r="BG1127" s="207"/>
      <c r="BH1127" s="207"/>
      <c r="BI1127" s="207"/>
      <c r="BJ1127" s="207"/>
      <c r="BK1127" s="207"/>
      <c r="BL1127" s="207"/>
      <c r="BM1127" s="208">
        <v>12.050444444444446</v>
      </c>
    </row>
    <row r="1128" spans="1:65">
      <c r="A1128" s="30"/>
      <c r="B1128" s="19">
        <v>1</v>
      </c>
      <c r="C1128" s="9">
        <v>5</v>
      </c>
      <c r="D1128" s="209">
        <v>12.15</v>
      </c>
      <c r="E1128" s="209">
        <v>11.1</v>
      </c>
      <c r="F1128" s="223">
        <v>12</v>
      </c>
      <c r="G1128" s="209">
        <v>10.199999999999999</v>
      </c>
      <c r="H1128" s="223">
        <v>9.5</v>
      </c>
      <c r="I1128" s="223">
        <v>8.4</v>
      </c>
      <c r="J1128" s="223">
        <v>14.7</v>
      </c>
      <c r="K1128" s="209">
        <v>11.71</v>
      </c>
      <c r="L1128" s="209">
        <v>13.18</v>
      </c>
      <c r="M1128" s="209">
        <v>11.86</v>
      </c>
      <c r="N1128" s="209">
        <v>13.54</v>
      </c>
      <c r="O1128" s="209">
        <v>11.37</v>
      </c>
      <c r="P1128" s="223">
        <v>15.1</v>
      </c>
      <c r="Q1128" s="209">
        <v>11.94</v>
      </c>
      <c r="R1128" s="209">
        <v>11.2</v>
      </c>
      <c r="S1128" s="209">
        <v>12.3</v>
      </c>
      <c r="T1128" s="209">
        <v>13.1</v>
      </c>
      <c r="U1128" s="223">
        <v>12</v>
      </c>
      <c r="V1128" s="209">
        <v>11.85</v>
      </c>
      <c r="W1128" s="209">
        <v>11.72</v>
      </c>
      <c r="X1128" s="209">
        <v>11.4</v>
      </c>
      <c r="Y1128" s="206"/>
      <c r="Z1128" s="207"/>
      <c r="AA1128" s="207"/>
      <c r="AB1128" s="207"/>
      <c r="AC1128" s="207"/>
      <c r="AD1128" s="207"/>
      <c r="AE1128" s="207"/>
      <c r="AF1128" s="207"/>
      <c r="AG1128" s="207"/>
      <c r="AH1128" s="207"/>
      <c r="AI1128" s="207"/>
      <c r="AJ1128" s="207"/>
      <c r="AK1128" s="207"/>
      <c r="AL1128" s="207"/>
      <c r="AM1128" s="207"/>
      <c r="AN1128" s="207"/>
      <c r="AO1128" s="207"/>
      <c r="AP1128" s="207"/>
      <c r="AQ1128" s="207"/>
      <c r="AR1128" s="207"/>
      <c r="AS1128" s="207"/>
      <c r="AT1128" s="207"/>
      <c r="AU1128" s="207"/>
      <c r="AV1128" s="207"/>
      <c r="AW1128" s="207"/>
      <c r="AX1128" s="207"/>
      <c r="AY1128" s="207"/>
      <c r="AZ1128" s="207"/>
      <c r="BA1128" s="207"/>
      <c r="BB1128" s="207"/>
      <c r="BC1128" s="207"/>
      <c r="BD1128" s="207"/>
      <c r="BE1128" s="207"/>
      <c r="BF1128" s="207"/>
      <c r="BG1128" s="207"/>
      <c r="BH1128" s="207"/>
      <c r="BI1128" s="207"/>
      <c r="BJ1128" s="207"/>
      <c r="BK1128" s="207"/>
      <c r="BL1128" s="207"/>
      <c r="BM1128" s="208">
        <v>71</v>
      </c>
    </row>
    <row r="1129" spans="1:65">
      <c r="A1129" s="30"/>
      <c r="B1129" s="19">
        <v>1</v>
      </c>
      <c r="C1129" s="9">
        <v>6</v>
      </c>
      <c r="D1129" s="209">
        <v>12.15</v>
      </c>
      <c r="E1129" s="209">
        <v>11.1</v>
      </c>
      <c r="F1129" s="223">
        <v>11</v>
      </c>
      <c r="G1129" s="209">
        <v>10.8</v>
      </c>
      <c r="H1129" s="223">
        <v>8.1999999999999993</v>
      </c>
      <c r="I1129" s="223">
        <v>9.6</v>
      </c>
      <c r="J1129" s="223">
        <v>14.7</v>
      </c>
      <c r="K1129" s="209">
        <v>11.94</v>
      </c>
      <c r="L1129" s="209">
        <v>13.01</v>
      </c>
      <c r="M1129" s="209">
        <v>12.34</v>
      </c>
      <c r="N1129" s="209">
        <v>13.21</v>
      </c>
      <c r="O1129" s="209">
        <v>11.64</v>
      </c>
      <c r="P1129" s="223">
        <v>14.5</v>
      </c>
      <c r="Q1129" s="209">
        <v>11.92</v>
      </c>
      <c r="R1129" s="209">
        <v>11.4</v>
      </c>
      <c r="S1129" s="209">
        <v>12.8</v>
      </c>
      <c r="T1129" s="209">
        <v>13.5</v>
      </c>
      <c r="U1129" s="223">
        <v>12</v>
      </c>
      <c r="V1129" s="209">
        <v>12</v>
      </c>
      <c r="W1129" s="209">
        <v>12.17</v>
      </c>
      <c r="X1129" s="209">
        <v>11.7</v>
      </c>
      <c r="Y1129" s="206"/>
      <c r="Z1129" s="207"/>
      <c r="AA1129" s="207"/>
      <c r="AB1129" s="207"/>
      <c r="AC1129" s="207"/>
      <c r="AD1129" s="207"/>
      <c r="AE1129" s="207"/>
      <c r="AF1129" s="207"/>
      <c r="AG1129" s="207"/>
      <c r="AH1129" s="207"/>
      <c r="AI1129" s="207"/>
      <c r="AJ1129" s="207"/>
      <c r="AK1129" s="207"/>
      <c r="AL1129" s="207"/>
      <c r="AM1129" s="207"/>
      <c r="AN1129" s="207"/>
      <c r="AO1129" s="207"/>
      <c r="AP1129" s="207"/>
      <c r="AQ1129" s="207"/>
      <c r="AR1129" s="207"/>
      <c r="AS1129" s="207"/>
      <c r="AT1129" s="207"/>
      <c r="AU1129" s="207"/>
      <c r="AV1129" s="207"/>
      <c r="AW1129" s="207"/>
      <c r="AX1129" s="207"/>
      <c r="AY1129" s="207"/>
      <c r="AZ1129" s="207"/>
      <c r="BA1129" s="207"/>
      <c r="BB1129" s="207"/>
      <c r="BC1129" s="207"/>
      <c r="BD1129" s="207"/>
      <c r="BE1129" s="207"/>
      <c r="BF1129" s="207"/>
      <c r="BG1129" s="207"/>
      <c r="BH1129" s="207"/>
      <c r="BI1129" s="207"/>
      <c r="BJ1129" s="207"/>
      <c r="BK1129" s="207"/>
      <c r="BL1129" s="207"/>
      <c r="BM1129" s="210"/>
    </row>
    <row r="1130" spans="1:65">
      <c r="A1130" s="30"/>
      <c r="B1130" s="20" t="s">
        <v>272</v>
      </c>
      <c r="C1130" s="12"/>
      <c r="D1130" s="211">
        <v>12.483333333333333</v>
      </c>
      <c r="E1130" s="211">
        <v>11</v>
      </c>
      <c r="F1130" s="211">
        <v>11.166666666666666</v>
      </c>
      <c r="G1130" s="211">
        <v>10.433333333333332</v>
      </c>
      <c r="H1130" s="211">
        <v>8.7999999999999989</v>
      </c>
      <c r="I1130" s="211">
        <v>9.1083333333333325</v>
      </c>
      <c r="J1130" s="211">
        <v>14.616666666666667</v>
      </c>
      <c r="K1130" s="211">
        <v>11.87</v>
      </c>
      <c r="L1130" s="211">
        <v>13.186666666666667</v>
      </c>
      <c r="M1130" s="211">
        <v>12.156666666666666</v>
      </c>
      <c r="N1130" s="211">
        <v>13.291666666666666</v>
      </c>
      <c r="O1130" s="211">
        <v>11.531666666666666</v>
      </c>
      <c r="P1130" s="211">
        <v>15.033333333333333</v>
      </c>
      <c r="Q1130" s="211">
        <v>11.906666666666666</v>
      </c>
      <c r="R1130" s="211">
        <v>11.483333333333334</v>
      </c>
      <c r="S1130" s="211">
        <v>12.566666666666665</v>
      </c>
      <c r="T1130" s="211">
        <v>13.233333333333333</v>
      </c>
      <c r="U1130" s="211">
        <v>12</v>
      </c>
      <c r="V1130" s="211">
        <v>12.233333333333334</v>
      </c>
      <c r="W1130" s="211">
        <v>11.955</v>
      </c>
      <c r="X1130" s="211">
        <v>11.424999999999999</v>
      </c>
      <c r="Y1130" s="206"/>
      <c r="Z1130" s="207"/>
      <c r="AA1130" s="207"/>
      <c r="AB1130" s="207"/>
      <c r="AC1130" s="207"/>
      <c r="AD1130" s="207"/>
      <c r="AE1130" s="207"/>
      <c r="AF1130" s="207"/>
      <c r="AG1130" s="207"/>
      <c r="AH1130" s="207"/>
      <c r="AI1130" s="207"/>
      <c r="AJ1130" s="207"/>
      <c r="AK1130" s="207"/>
      <c r="AL1130" s="207"/>
      <c r="AM1130" s="207"/>
      <c r="AN1130" s="207"/>
      <c r="AO1130" s="207"/>
      <c r="AP1130" s="207"/>
      <c r="AQ1130" s="207"/>
      <c r="AR1130" s="207"/>
      <c r="AS1130" s="207"/>
      <c r="AT1130" s="207"/>
      <c r="AU1130" s="207"/>
      <c r="AV1130" s="207"/>
      <c r="AW1130" s="207"/>
      <c r="AX1130" s="207"/>
      <c r="AY1130" s="207"/>
      <c r="AZ1130" s="207"/>
      <c r="BA1130" s="207"/>
      <c r="BB1130" s="207"/>
      <c r="BC1130" s="207"/>
      <c r="BD1130" s="207"/>
      <c r="BE1130" s="207"/>
      <c r="BF1130" s="207"/>
      <c r="BG1130" s="207"/>
      <c r="BH1130" s="207"/>
      <c r="BI1130" s="207"/>
      <c r="BJ1130" s="207"/>
      <c r="BK1130" s="207"/>
      <c r="BL1130" s="207"/>
      <c r="BM1130" s="210"/>
    </row>
    <row r="1131" spans="1:65">
      <c r="A1131" s="30"/>
      <c r="B1131" s="3" t="s">
        <v>273</v>
      </c>
      <c r="C1131" s="29"/>
      <c r="D1131" s="209">
        <v>12.574999999999999</v>
      </c>
      <c r="E1131" s="209">
        <v>11.05</v>
      </c>
      <c r="F1131" s="209">
        <v>11</v>
      </c>
      <c r="G1131" s="209">
        <v>10.3</v>
      </c>
      <c r="H1131" s="209">
        <v>8.6999999999999993</v>
      </c>
      <c r="I1131" s="209">
        <v>9.0749999999999993</v>
      </c>
      <c r="J1131" s="209">
        <v>14.649999999999999</v>
      </c>
      <c r="K1131" s="209">
        <v>11.899999999999999</v>
      </c>
      <c r="L1131" s="209">
        <v>13.164999999999999</v>
      </c>
      <c r="M1131" s="209">
        <v>12.205</v>
      </c>
      <c r="N1131" s="209">
        <v>13.234999999999999</v>
      </c>
      <c r="O1131" s="209">
        <v>11.605</v>
      </c>
      <c r="P1131" s="209">
        <v>14.9</v>
      </c>
      <c r="Q1131" s="209">
        <v>11.925000000000001</v>
      </c>
      <c r="R1131" s="209">
        <v>11.4</v>
      </c>
      <c r="S1131" s="209">
        <v>12.600000000000001</v>
      </c>
      <c r="T1131" s="209">
        <v>13.2</v>
      </c>
      <c r="U1131" s="209">
        <v>12</v>
      </c>
      <c r="V1131" s="209">
        <v>12.35</v>
      </c>
      <c r="W1131" s="209">
        <v>12.059999999999999</v>
      </c>
      <c r="X1131" s="209">
        <v>11.475000000000001</v>
      </c>
      <c r="Y1131" s="206"/>
      <c r="Z1131" s="207"/>
      <c r="AA1131" s="207"/>
      <c r="AB1131" s="207"/>
      <c r="AC1131" s="207"/>
      <c r="AD1131" s="207"/>
      <c r="AE1131" s="207"/>
      <c r="AF1131" s="207"/>
      <c r="AG1131" s="207"/>
      <c r="AH1131" s="207"/>
      <c r="AI1131" s="207"/>
      <c r="AJ1131" s="207"/>
      <c r="AK1131" s="207"/>
      <c r="AL1131" s="207"/>
      <c r="AM1131" s="207"/>
      <c r="AN1131" s="207"/>
      <c r="AO1131" s="207"/>
      <c r="AP1131" s="207"/>
      <c r="AQ1131" s="207"/>
      <c r="AR1131" s="207"/>
      <c r="AS1131" s="207"/>
      <c r="AT1131" s="207"/>
      <c r="AU1131" s="207"/>
      <c r="AV1131" s="207"/>
      <c r="AW1131" s="207"/>
      <c r="AX1131" s="207"/>
      <c r="AY1131" s="207"/>
      <c r="AZ1131" s="207"/>
      <c r="BA1131" s="207"/>
      <c r="BB1131" s="207"/>
      <c r="BC1131" s="207"/>
      <c r="BD1131" s="207"/>
      <c r="BE1131" s="207"/>
      <c r="BF1131" s="207"/>
      <c r="BG1131" s="207"/>
      <c r="BH1131" s="207"/>
      <c r="BI1131" s="207"/>
      <c r="BJ1131" s="207"/>
      <c r="BK1131" s="207"/>
      <c r="BL1131" s="207"/>
      <c r="BM1131" s="210"/>
    </row>
    <row r="1132" spans="1:65">
      <c r="A1132" s="30"/>
      <c r="B1132" s="3" t="s">
        <v>274</v>
      </c>
      <c r="C1132" s="29"/>
      <c r="D1132" s="24">
        <v>0.27141603981096379</v>
      </c>
      <c r="E1132" s="24">
        <v>0.16733200530681452</v>
      </c>
      <c r="F1132" s="24">
        <v>0.40824829046386302</v>
      </c>
      <c r="G1132" s="24">
        <v>0.33862466931200835</v>
      </c>
      <c r="H1132" s="24">
        <v>0.47749345545253302</v>
      </c>
      <c r="I1132" s="24">
        <v>0.45652674255367165</v>
      </c>
      <c r="J1132" s="24">
        <v>0.11690451944500081</v>
      </c>
      <c r="K1132" s="24">
        <v>0.19308029417835487</v>
      </c>
      <c r="L1132" s="24">
        <v>0.18118130882258959</v>
      </c>
      <c r="M1132" s="24">
        <v>0.31929088096384262</v>
      </c>
      <c r="N1132" s="24">
        <v>0.16963686706216471</v>
      </c>
      <c r="O1132" s="24">
        <v>0.22480361800172791</v>
      </c>
      <c r="P1132" s="24">
        <v>0.95008771524879065</v>
      </c>
      <c r="Q1132" s="24">
        <v>0.1761438805825131</v>
      </c>
      <c r="R1132" s="24">
        <v>0.26394443859772204</v>
      </c>
      <c r="S1132" s="24">
        <v>0.17511900715418274</v>
      </c>
      <c r="T1132" s="24">
        <v>0.24221202832779934</v>
      </c>
      <c r="U1132" s="24">
        <v>0</v>
      </c>
      <c r="V1132" s="24">
        <v>0.24630604269214884</v>
      </c>
      <c r="W1132" s="24">
        <v>0.42791354266954423</v>
      </c>
      <c r="X1132" s="24">
        <v>0.29111853256019277</v>
      </c>
      <c r="Y1132" s="153"/>
      <c r="Z1132" s="3"/>
      <c r="AA1132" s="3"/>
      <c r="AB1132" s="3"/>
      <c r="AC1132" s="3"/>
      <c r="AD1132" s="3"/>
      <c r="AE1132" s="3"/>
      <c r="AF1132" s="3"/>
      <c r="AG1132" s="3"/>
      <c r="AH1132" s="3"/>
      <c r="AI1132" s="3"/>
      <c r="AJ1132" s="3"/>
      <c r="AK1132" s="3"/>
      <c r="AL1132" s="3"/>
      <c r="AM1132" s="3"/>
      <c r="AN1132" s="3"/>
      <c r="AO1132" s="3"/>
      <c r="AP1132" s="3"/>
      <c r="AQ1132" s="3"/>
      <c r="AR1132" s="3"/>
      <c r="AS1132" s="3"/>
      <c r="AT1132" s="3"/>
      <c r="AU1132" s="3"/>
      <c r="AV1132" s="3"/>
      <c r="AW1132" s="3"/>
      <c r="AX1132" s="3"/>
      <c r="AY1132" s="3"/>
      <c r="AZ1132" s="3"/>
      <c r="BA1132" s="3"/>
      <c r="BB1132" s="3"/>
      <c r="BC1132" s="3"/>
      <c r="BD1132" s="3"/>
      <c r="BE1132" s="3"/>
      <c r="BF1132" s="3"/>
      <c r="BG1132" s="3"/>
      <c r="BH1132" s="3"/>
      <c r="BI1132" s="3"/>
      <c r="BJ1132" s="3"/>
      <c r="BK1132" s="3"/>
      <c r="BL1132" s="3"/>
      <c r="BM1132" s="55"/>
    </row>
    <row r="1133" spans="1:65">
      <c r="A1133" s="30"/>
      <c r="B1133" s="3" t="s">
        <v>87</v>
      </c>
      <c r="C1133" s="29"/>
      <c r="D1133" s="13">
        <v>2.1742272882053177E-2</v>
      </c>
      <c r="E1133" s="13">
        <v>1.5212000482437683E-2</v>
      </c>
      <c r="F1133" s="13">
        <v>3.6559548399748926E-2</v>
      </c>
      <c r="G1133" s="13">
        <v>3.2456038592205277E-2</v>
      </c>
      <c r="H1133" s="13">
        <v>5.426061993778785E-2</v>
      </c>
      <c r="I1133" s="13">
        <v>5.0121874754291494E-2</v>
      </c>
      <c r="J1133" s="13">
        <v>7.9980286963512517E-3</v>
      </c>
      <c r="K1133" s="13">
        <v>1.6266242138024842E-2</v>
      </c>
      <c r="L1133" s="13">
        <v>1.3739735249438037E-2</v>
      </c>
      <c r="M1133" s="13">
        <v>2.6264673509501724E-2</v>
      </c>
      <c r="N1133" s="13">
        <v>1.2762648305617408E-2</v>
      </c>
      <c r="O1133" s="13">
        <v>1.9494460297880725E-2</v>
      </c>
      <c r="P1133" s="13">
        <v>6.3198739373533749E-2</v>
      </c>
      <c r="Q1133" s="13">
        <v>1.4793718973895278E-2</v>
      </c>
      <c r="R1133" s="13">
        <v>2.2985001909816141E-2</v>
      </c>
      <c r="S1133" s="13">
        <v>1.3935199508290407E-2</v>
      </c>
      <c r="T1133" s="13">
        <v>1.8303175944166198E-2</v>
      </c>
      <c r="U1133" s="13">
        <v>0</v>
      </c>
      <c r="V1133" s="13">
        <v>2.0134008939412709E-2</v>
      </c>
      <c r="W1133" s="13">
        <v>3.5793688219953511E-2</v>
      </c>
      <c r="X1133" s="13">
        <v>2.5480834359754293E-2</v>
      </c>
      <c r="Y1133" s="153"/>
      <c r="Z1133" s="3"/>
      <c r="AA1133" s="3"/>
      <c r="AB1133" s="3"/>
      <c r="AC1133" s="3"/>
      <c r="AD1133" s="3"/>
      <c r="AE1133" s="3"/>
      <c r="AF1133" s="3"/>
      <c r="AG1133" s="3"/>
      <c r="AH1133" s="3"/>
      <c r="AI1133" s="3"/>
      <c r="AJ1133" s="3"/>
      <c r="AK1133" s="3"/>
      <c r="AL1133" s="3"/>
      <c r="AM1133" s="3"/>
      <c r="AN1133" s="3"/>
      <c r="AO1133" s="3"/>
      <c r="AP1133" s="3"/>
      <c r="AQ1133" s="3"/>
      <c r="AR1133" s="3"/>
      <c r="AS1133" s="3"/>
      <c r="AT1133" s="3"/>
      <c r="AU1133" s="3"/>
      <c r="AV1133" s="3"/>
      <c r="AW1133" s="3"/>
      <c r="AX1133" s="3"/>
      <c r="AY1133" s="3"/>
      <c r="AZ1133" s="3"/>
      <c r="BA1133" s="3"/>
      <c r="BB1133" s="3"/>
      <c r="BC1133" s="3"/>
      <c r="BD1133" s="3"/>
      <c r="BE1133" s="3"/>
      <c r="BF1133" s="3"/>
      <c r="BG1133" s="3"/>
      <c r="BH1133" s="3"/>
      <c r="BI1133" s="3"/>
      <c r="BJ1133" s="3"/>
      <c r="BK1133" s="3"/>
      <c r="BL1133" s="3"/>
      <c r="BM1133" s="55"/>
    </row>
    <row r="1134" spans="1:65">
      <c r="A1134" s="30"/>
      <c r="B1134" s="3" t="s">
        <v>275</v>
      </c>
      <c r="C1134" s="29"/>
      <c r="D1134" s="13">
        <v>3.592306415623181E-2</v>
      </c>
      <c r="E1134" s="13">
        <v>-8.7170597672746153E-2</v>
      </c>
      <c r="F1134" s="13">
        <v>-7.3339849152636361E-2</v>
      </c>
      <c r="G1134" s="13">
        <v>-0.13419514264111998</v>
      </c>
      <c r="H1134" s="13">
        <v>-0.26973647813819701</v>
      </c>
      <c r="I1134" s="13">
        <v>-0.24414959337599373</v>
      </c>
      <c r="J1134" s="13">
        <v>0.21295664521363888</v>
      </c>
      <c r="K1134" s="13">
        <v>-1.4974090397772533E-2</v>
      </c>
      <c r="L1134" s="13">
        <v>9.428882291109586E-2</v>
      </c>
      <c r="M1134" s="13">
        <v>8.8147970568164258E-3</v>
      </c>
      <c r="N1134" s="13">
        <v>0.10300219447876491</v>
      </c>
      <c r="O1134" s="13">
        <v>-4.3050509893595601E-2</v>
      </c>
      <c r="P1134" s="13">
        <v>0.24753351651391364</v>
      </c>
      <c r="Q1134" s="13">
        <v>-1.1931325723348318E-2</v>
      </c>
      <c r="R1134" s="13">
        <v>-4.7061426964427389E-2</v>
      </c>
      <c r="S1134" s="13">
        <v>4.2838438416286762E-2</v>
      </c>
      <c r="T1134" s="13">
        <v>9.8161432496726375E-2</v>
      </c>
      <c r="U1134" s="13">
        <v>-4.1861065520867324E-3</v>
      </c>
      <c r="V1134" s="13">
        <v>1.5176941376067177E-2</v>
      </c>
      <c r="W1134" s="13">
        <v>-7.9204086525164197E-3</v>
      </c>
      <c r="X1134" s="13">
        <v>-5.1902188946466032E-2</v>
      </c>
      <c r="Y1134" s="153"/>
      <c r="Z1134" s="3"/>
      <c r="AA1134" s="3"/>
      <c r="AB1134" s="3"/>
      <c r="AC1134" s="3"/>
      <c r="AD1134" s="3"/>
      <c r="AE1134" s="3"/>
      <c r="AF1134" s="3"/>
      <c r="AG1134" s="3"/>
      <c r="AH1134" s="3"/>
      <c r="AI1134" s="3"/>
      <c r="AJ1134" s="3"/>
      <c r="AK1134" s="3"/>
      <c r="AL1134" s="3"/>
      <c r="AM1134" s="3"/>
      <c r="AN1134" s="3"/>
      <c r="AO1134" s="3"/>
      <c r="AP1134" s="3"/>
      <c r="AQ1134" s="3"/>
      <c r="AR1134" s="3"/>
      <c r="AS1134" s="3"/>
      <c r="AT1134" s="3"/>
      <c r="AU1134" s="3"/>
      <c r="AV1134" s="3"/>
      <c r="AW1134" s="3"/>
      <c r="AX1134" s="3"/>
      <c r="AY1134" s="3"/>
      <c r="AZ1134" s="3"/>
      <c r="BA1134" s="3"/>
      <c r="BB1134" s="3"/>
      <c r="BC1134" s="3"/>
      <c r="BD1134" s="3"/>
      <c r="BE1134" s="3"/>
      <c r="BF1134" s="3"/>
      <c r="BG1134" s="3"/>
      <c r="BH1134" s="3"/>
      <c r="BI1134" s="3"/>
      <c r="BJ1134" s="3"/>
      <c r="BK1134" s="3"/>
      <c r="BL1134" s="3"/>
      <c r="BM1134" s="55"/>
    </row>
    <row r="1135" spans="1:65">
      <c r="A1135" s="30"/>
      <c r="B1135" s="46" t="s">
        <v>276</v>
      </c>
      <c r="C1135" s="47"/>
      <c r="D1135" s="45">
        <v>0.57999999999999996</v>
      </c>
      <c r="E1135" s="45">
        <v>1.05</v>
      </c>
      <c r="F1135" s="45" t="s">
        <v>277</v>
      </c>
      <c r="G1135" s="45">
        <v>1.68</v>
      </c>
      <c r="H1135" s="45">
        <v>3.48</v>
      </c>
      <c r="I1135" s="45">
        <v>3.14</v>
      </c>
      <c r="J1135" s="45">
        <v>2.93</v>
      </c>
      <c r="K1135" s="45">
        <v>0.09</v>
      </c>
      <c r="L1135" s="45">
        <v>1.36</v>
      </c>
      <c r="M1135" s="45">
        <v>0.22</v>
      </c>
      <c r="N1135" s="45">
        <v>1.47</v>
      </c>
      <c r="O1135" s="45">
        <v>0.47</v>
      </c>
      <c r="P1135" s="45">
        <v>3.39</v>
      </c>
      <c r="Q1135" s="45">
        <v>0.05</v>
      </c>
      <c r="R1135" s="45">
        <v>0.52</v>
      </c>
      <c r="S1135" s="45">
        <v>0.67</v>
      </c>
      <c r="T1135" s="45">
        <v>1.41</v>
      </c>
      <c r="U1135" s="45" t="s">
        <v>277</v>
      </c>
      <c r="V1135" s="45">
        <v>0.31</v>
      </c>
      <c r="W1135" s="45">
        <v>0</v>
      </c>
      <c r="X1135" s="45">
        <v>0.57999999999999996</v>
      </c>
      <c r="Y1135" s="153"/>
      <c r="Z1135" s="3"/>
      <c r="AA1135" s="3"/>
      <c r="AB1135" s="3"/>
      <c r="AC1135" s="3"/>
      <c r="AD1135" s="3"/>
      <c r="AE1135" s="3"/>
      <c r="AF1135" s="3"/>
      <c r="AG1135" s="3"/>
      <c r="AH1135" s="3"/>
      <c r="AI1135" s="3"/>
      <c r="AJ1135" s="3"/>
      <c r="AK1135" s="3"/>
      <c r="AL1135" s="3"/>
      <c r="AM1135" s="3"/>
      <c r="AN1135" s="3"/>
      <c r="AO1135" s="3"/>
      <c r="AP1135" s="3"/>
      <c r="AQ1135" s="3"/>
      <c r="AR1135" s="3"/>
      <c r="AS1135" s="3"/>
      <c r="AT1135" s="3"/>
      <c r="AU1135" s="3"/>
      <c r="AV1135" s="3"/>
      <c r="AW1135" s="3"/>
      <c r="AX1135" s="3"/>
      <c r="AY1135" s="3"/>
      <c r="AZ1135" s="3"/>
      <c r="BA1135" s="3"/>
      <c r="BB1135" s="3"/>
      <c r="BC1135" s="3"/>
      <c r="BD1135" s="3"/>
      <c r="BE1135" s="3"/>
      <c r="BF1135" s="3"/>
      <c r="BG1135" s="3"/>
      <c r="BH1135" s="3"/>
      <c r="BI1135" s="3"/>
      <c r="BJ1135" s="3"/>
      <c r="BK1135" s="3"/>
      <c r="BL1135" s="3"/>
      <c r="BM1135" s="55"/>
    </row>
    <row r="1136" spans="1:65">
      <c r="B1136" s="31" t="s">
        <v>320</v>
      </c>
      <c r="C1136" s="20"/>
      <c r="D1136" s="20"/>
      <c r="E1136" s="20"/>
      <c r="F1136" s="20"/>
      <c r="G1136" s="20"/>
      <c r="H1136" s="20"/>
      <c r="I1136" s="20"/>
      <c r="J1136" s="20"/>
      <c r="K1136" s="20"/>
      <c r="L1136" s="20"/>
      <c r="M1136" s="20"/>
      <c r="N1136" s="20"/>
      <c r="O1136" s="20"/>
      <c r="P1136" s="20"/>
      <c r="Q1136" s="20"/>
      <c r="R1136" s="20"/>
      <c r="S1136" s="20"/>
      <c r="T1136" s="20"/>
      <c r="U1136" s="20"/>
      <c r="V1136" s="20"/>
      <c r="W1136" s="20"/>
      <c r="X1136" s="20"/>
      <c r="BM1136" s="55"/>
    </row>
    <row r="1137" spans="1:65">
      <c r="BM1137" s="55"/>
    </row>
    <row r="1138" spans="1:65" ht="15">
      <c r="B1138" s="8" t="s">
        <v>544</v>
      </c>
      <c r="BM1138" s="28" t="s">
        <v>67</v>
      </c>
    </row>
    <row r="1139" spans="1:65" ht="15">
      <c r="A1139" s="25" t="s">
        <v>41</v>
      </c>
      <c r="B1139" s="18" t="s">
        <v>111</v>
      </c>
      <c r="C1139" s="15" t="s">
        <v>112</v>
      </c>
      <c r="D1139" s="16" t="s">
        <v>230</v>
      </c>
      <c r="E1139" s="17" t="s">
        <v>230</v>
      </c>
      <c r="F1139" s="17" t="s">
        <v>230</v>
      </c>
      <c r="G1139" s="17" t="s">
        <v>230</v>
      </c>
      <c r="H1139" s="17" t="s">
        <v>230</v>
      </c>
      <c r="I1139" s="17" t="s">
        <v>230</v>
      </c>
      <c r="J1139" s="17" t="s">
        <v>230</v>
      </c>
      <c r="K1139" s="17" t="s">
        <v>230</v>
      </c>
      <c r="L1139" s="17" t="s">
        <v>230</v>
      </c>
      <c r="M1139" s="17" t="s">
        <v>230</v>
      </c>
      <c r="N1139" s="153"/>
      <c r="O1139" s="3"/>
      <c r="P1139" s="3"/>
      <c r="Q1139" s="3"/>
      <c r="R1139" s="3"/>
      <c r="S1139" s="3"/>
      <c r="T1139" s="3"/>
      <c r="U1139" s="3"/>
      <c r="V1139" s="3"/>
      <c r="W1139" s="3"/>
      <c r="X1139" s="3"/>
      <c r="Y1139" s="3"/>
      <c r="Z1139" s="3"/>
      <c r="AA1139" s="3"/>
      <c r="AB1139" s="3"/>
      <c r="AC1139" s="3"/>
      <c r="AD1139" s="3"/>
      <c r="AE1139" s="3"/>
      <c r="AF1139" s="3"/>
      <c r="AG1139" s="3"/>
      <c r="AH1139" s="3"/>
      <c r="AI1139" s="3"/>
      <c r="AJ1139" s="3"/>
      <c r="AK1139" s="3"/>
      <c r="AL1139" s="3"/>
      <c r="AM1139" s="3"/>
      <c r="AN1139" s="3"/>
      <c r="AO1139" s="3"/>
      <c r="AP1139" s="3"/>
      <c r="AQ1139" s="3"/>
      <c r="AR1139" s="3"/>
      <c r="AS1139" s="3"/>
      <c r="AT1139" s="3"/>
      <c r="AU1139" s="3"/>
      <c r="AV1139" s="3"/>
      <c r="AW1139" s="3"/>
      <c r="AX1139" s="3"/>
      <c r="AY1139" s="3"/>
      <c r="AZ1139" s="3"/>
      <c r="BA1139" s="3"/>
      <c r="BB1139" s="3"/>
      <c r="BC1139" s="3"/>
      <c r="BD1139" s="3"/>
      <c r="BE1139" s="3"/>
      <c r="BF1139" s="3"/>
      <c r="BG1139" s="3"/>
      <c r="BH1139" s="3"/>
      <c r="BI1139" s="3"/>
      <c r="BJ1139" s="3"/>
      <c r="BK1139" s="3"/>
      <c r="BL1139" s="3"/>
      <c r="BM1139" s="28">
        <v>1</v>
      </c>
    </row>
    <row r="1140" spans="1:65">
      <c r="A1140" s="30"/>
      <c r="B1140" s="19" t="s">
        <v>231</v>
      </c>
      <c r="C1140" s="9" t="s">
        <v>231</v>
      </c>
      <c r="D1140" s="151" t="s">
        <v>234</v>
      </c>
      <c r="E1140" s="152" t="s">
        <v>236</v>
      </c>
      <c r="F1140" s="152" t="s">
        <v>238</v>
      </c>
      <c r="G1140" s="152" t="s">
        <v>239</v>
      </c>
      <c r="H1140" s="152" t="s">
        <v>242</v>
      </c>
      <c r="I1140" s="152" t="s">
        <v>244</v>
      </c>
      <c r="J1140" s="152" t="s">
        <v>246</v>
      </c>
      <c r="K1140" s="152" t="s">
        <v>248</v>
      </c>
      <c r="L1140" s="152" t="s">
        <v>250</v>
      </c>
      <c r="M1140" s="152" t="s">
        <v>251</v>
      </c>
      <c r="N1140" s="153"/>
      <c r="O1140" s="3"/>
      <c r="P1140" s="3"/>
      <c r="Q1140" s="3"/>
      <c r="R1140" s="3"/>
      <c r="S1140" s="3"/>
      <c r="T1140" s="3"/>
      <c r="U1140" s="3"/>
      <c r="V1140" s="3"/>
      <c r="W1140" s="3"/>
      <c r="X1140" s="3"/>
      <c r="Y1140" s="3"/>
      <c r="Z1140" s="3"/>
      <c r="AA1140" s="3"/>
      <c r="AB1140" s="3"/>
      <c r="AC1140" s="3"/>
      <c r="AD1140" s="3"/>
      <c r="AE1140" s="3"/>
      <c r="AF1140" s="3"/>
      <c r="AG1140" s="3"/>
      <c r="AH1140" s="3"/>
      <c r="AI1140" s="3"/>
      <c r="AJ1140" s="3"/>
      <c r="AK1140" s="3"/>
      <c r="AL1140" s="3"/>
      <c r="AM1140" s="3"/>
      <c r="AN1140" s="3"/>
      <c r="AO1140" s="3"/>
      <c r="AP1140" s="3"/>
      <c r="AQ1140" s="3"/>
      <c r="AR1140" s="3"/>
      <c r="AS1140" s="3"/>
      <c r="AT1140" s="3"/>
      <c r="AU1140" s="3"/>
      <c r="AV1140" s="3"/>
      <c r="AW1140" s="3"/>
      <c r="AX1140" s="3"/>
      <c r="AY1140" s="3"/>
      <c r="AZ1140" s="3"/>
      <c r="BA1140" s="3"/>
      <c r="BB1140" s="3"/>
      <c r="BC1140" s="3"/>
      <c r="BD1140" s="3"/>
      <c r="BE1140" s="3"/>
      <c r="BF1140" s="3"/>
      <c r="BG1140" s="3"/>
      <c r="BH1140" s="3"/>
      <c r="BI1140" s="3"/>
      <c r="BJ1140" s="3"/>
      <c r="BK1140" s="3"/>
      <c r="BL1140" s="3"/>
      <c r="BM1140" s="28" t="s">
        <v>3</v>
      </c>
    </row>
    <row r="1141" spans="1:65">
      <c r="A1141" s="30"/>
      <c r="B1141" s="19"/>
      <c r="C1141" s="9"/>
      <c r="D1141" s="10" t="s">
        <v>279</v>
      </c>
      <c r="E1141" s="11" t="s">
        <v>282</v>
      </c>
      <c r="F1141" s="11" t="s">
        <v>282</v>
      </c>
      <c r="G1141" s="11" t="s">
        <v>279</v>
      </c>
      <c r="H1141" s="11" t="s">
        <v>279</v>
      </c>
      <c r="I1141" s="11" t="s">
        <v>279</v>
      </c>
      <c r="J1141" s="11" t="s">
        <v>279</v>
      </c>
      <c r="K1141" s="11" t="s">
        <v>282</v>
      </c>
      <c r="L1141" s="11" t="s">
        <v>279</v>
      </c>
      <c r="M1141" s="11" t="s">
        <v>279</v>
      </c>
      <c r="N1141" s="153"/>
      <c r="O1141" s="3"/>
      <c r="P1141" s="3"/>
      <c r="Q1141" s="3"/>
      <c r="R1141" s="3"/>
      <c r="S1141" s="3"/>
      <c r="T1141" s="3"/>
      <c r="U1141" s="3"/>
      <c r="V1141" s="3"/>
      <c r="W1141" s="3"/>
      <c r="X1141" s="3"/>
      <c r="Y1141" s="3"/>
      <c r="Z1141" s="3"/>
      <c r="AA1141" s="3"/>
      <c r="AB1141" s="3"/>
      <c r="AC1141" s="3"/>
      <c r="AD1141" s="3"/>
      <c r="AE1141" s="3"/>
      <c r="AF1141" s="3"/>
      <c r="AG1141" s="3"/>
      <c r="AH1141" s="3"/>
      <c r="AI1141" s="3"/>
      <c r="AJ1141" s="3"/>
      <c r="AK1141" s="3"/>
      <c r="AL1141" s="3"/>
      <c r="AM1141" s="3"/>
      <c r="AN1141" s="3"/>
      <c r="AO1141" s="3"/>
      <c r="AP1141" s="3"/>
      <c r="AQ1141" s="3"/>
      <c r="AR1141" s="3"/>
      <c r="AS1141" s="3"/>
      <c r="AT1141" s="3"/>
      <c r="AU1141" s="3"/>
      <c r="AV1141" s="3"/>
      <c r="AW1141" s="3"/>
      <c r="AX1141" s="3"/>
      <c r="AY1141" s="3"/>
      <c r="AZ1141" s="3"/>
      <c r="BA1141" s="3"/>
      <c r="BB1141" s="3"/>
      <c r="BC1141" s="3"/>
      <c r="BD1141" s="3"/>
      <c r="BE1141" s="3"/>
      <c r="BF1141" s="3"/>
      <c r="BG1141" s="3"/>
      <c r="BH1141" s="3"/>
      <c r="BI1141" s="3"/>
      <c r="BJ1141" s="3"/>
      <c r="BK1141" s="3"/>
      <c r="BL1141" s="3"/>
      <c r="BM1141" s="28">
        <v>2</v>
      </c>
    </row>
    <row r="1142" spans="1:65">
      <c r="A1142" s="30"/>
      <c r="B1142" s="19"/>
      <c r="C1142" s="9"/>
      <c r="D1142" s="26" t="s">
        <v>292</v>
      </c>
      <c r="E1142" s="26" t="s">
        <v>293</v>
      </c>
      <c r="F1142" s="26" t="s">
        <v>293</v>
      </c>
      <c r="G1142" s="26" t="s">
        <v>117</v>
      </c>
      <c r="H1142" s="26" t="s">
        <v>291</v>
      </c>
      <c r="I1142" s="26" t="s">
        <v>117</v>
      </c>
      <c r="J1142" s="26" t="s">
        <v>293</v>
      </c>
      <c r="K1142" s="26" t="s">
        <v>291</v>
      </c>
      <c r="L1142" s="26" t="s">
        <v>293</v>
      </c>
      <c r="M1142" s="26" t="s">
        <v>295</v>
      </c>
      <c r="N1142" s="153"/>
      <c r="O1142" s="3"/>
      <c r="P1142" s="3"/>
      <c r="Q1142" s="3"/>
      <c r="R1142" s="3"/>
      <c r="S1142" s="3"/>
      <c r="T1142" s="3"/>
      <c r="U1142" s="3"/>
      <c r="V1142" s="3"/>
      <c r="W1142" s="3"/>
      <c r="X1142" s="3"/>
      <c r="Y1142" s="3"/>
      <c r="Z1142" s="3"/>
      <c r="AA1142" s="3"/>
      <c r="AB1142" s="3"/>
      <c r="AC1142" s="3"/>
      <c r="AD1142" s="3"/>
      <c r="AE1142" s="3"/>
      <c r="AF1142" s="3"/>
      <c r="AG1142" s="3"/>
      <c r="AH1142" s="3"/>
      <c r="AI1142" s="3"/>
      <c r="AJ1142" s="3"/>
      <c r="AK1142" s="3"/>
      <c r="AL1142" s="3"/>
      <c r="AM1142" s="3"/>
      <c r="AN1142" s="3"/>
      <c r="AO1142" s="3"/>
      <c r="AP1142" s="3"/>
      <c r="AQ1142" s="3"/>
      <c r="AR1142" s="3"/>
      <c r="AS1142" s="3"/>
      <c r="AT1142" s="3"/>
      <c r="AU1142" s="3"/>
      <c r="AV1142" s="3"/>
      <c r="AW1142" s="3"/>
      <c r="AX1142" s="3"/>
      <c r="AY1142" s="3"/>
      <c r="AZ1142" s="3"/>
      <c r="BA1142" s="3"/>
      <c r="BB1142" s="3"/>
      <c r="BC1142" s="3"/>
      <c r="BD1142" s="3"/>
      <c r="BE1142" s="3"/>
      <c r="BF1142" s="3"/>
      <c r="BG1142" s="3"/>
      <c r="BH1142" s="3"/>
      <c r="BI1142" s="3"/>
      <c r="BJ1142" s="3"/>
      <c r="BK1142" s="3"/>
      <c r="BL1142" s="3"/>
      <c r="BM1142" s="28">
        <v>2</v>
      </c>
    </row>
    <row r="1143" spans="1:65">
      <c r="A1143" s="30"/>
      <c r="B1143" s="18">
        <v>1</v>
      </c>
      <c r="C1143" s="14">
        <v>1</v>
      </c>
      <c r="D1143" s="22">
        <v>1.1499999999999999</v>
      </c>
      <c r="E1143" s="22">
        <v>1</v>
      </c>
      <c r="F1143" s="22">
        <v>1.4</v>
      </c>
      <c r="G1143" s="22">
        <v>0.95</v>
      </c>
      <c r="H1143" s="22">
        <v>1.2529999999999999</v>
      </c>
      <c r="I1143" s="22">
        <v>1.3</v>
      </c>
      <c r="J1143" s="22">
        <v>1.19</v>
      </c>
      <c r="K1143" s="147">
        <v>1.5</v>
      </c>
      <c r="L1143" s="22">
        <v>1.2</v>
      </c>
      <c r="M1143" s="22">
        <v>1.1000000000000001</v>
      </c>
      <c r="N1143" s="153"/>
      <c r="O1143" s="3"/>
      <c r="P1143" s="3"/>
      <c r="Q1143" s="3"/>
      <c r="R1143" s="3"/>
      <c r="S1143" s="3"/>
      <c r="T1143" s="3"/>
      <c r="U1143" s="3"/>
      <c r="V1143" s="3"/>
      <c r="W1143" s="3"/>
      <c r="X1143" s="3"/>
      <c r="Y1143" s="3"/>
      <c r="Z1143" s="3"/>
      <c r="AA1143" s="3"/>
      <c r="AB1143" s="3"/>
      <c r="AC1143" s="3"/>
      <c r="AD1143" s="3"/>
      <c r="AE1143" s="3"/>
      <c r="AF1143" s="3"/>
      <c r="AG1143" s="3"/>
      <c r="AH1143" s="3"/>
      <c r="AI1143" s="3"/>
      <c r="AJ1143" s="3"/>
      <c r="AK1143" s="3"/>
      <c r="AL1143" s="3"/>
      <c r="AM1143" s="3"/>
      <c r="AN1143" s="3"/>
      <c r="AO1143" s="3"/>
      <c r="AP1143" s="3"/>
      <c r="AQ1143" s="3"/>
      <c r="AR1143" s="3"/>
      <c r="AS1143" s="3"/>
      <c r="AT1143" s="3"/>
      <c r="AU1143" s="3"/>
      <c r="AV1143" s="3"/>
      <c r="AW1143" s="3"/>
      <c r="AX1143" s="3"/>
      <c r="AY1143" s="3"/>
      <c r="AZ1143" s="3"/>
      <c r="BA1143" s="3"/>
      <c r="BB1143" s="3"/>
      <c r="BC1143" s="3"/>
      <c r="BD1143" s="3"/>
      <c r="BE1143" s="3"/>
      <c r="BF1143" s="3"/>
      <c r="BG1143" s="3"/>
      <c r="BH1143" s="3"/>
      <c r="BI1143" s="3"/>
      <c r="BJ1143" s="3"/>
      <c r="BK1143" s="3"/>
      <c r="BL1143" s="3"/>
      <c r="BM1143" s="28">
        <v>1</v>
      </c>
    </row>
    <row r="1144" spans="1:65">
      <c r="A1144" s="30"/>
      <c r="B1144" s="19">
        <v>1</v>
      </c>
      <c r="C1144" s="9">
        <v>2</v>
      </c>
      <c r="D1144" s="11">
        <v>1.1200000000000001</v>
      </c>
      <c r="E1144" s="11">
        <v>1.1000000000000001</v>
      </c>
      <c r="F1144" s="11">
        <v>1.6</v>
      </c>
      <c r="G1144" s="11">
        <v>0.95</v>
      </c>
      <c r="H1144" s="11">
        <v>1.21</v>
      </c>
      <c r="I1144" s="11">
        <v>1.32</v>
      </c>
      <c r="J1144" s="11">
        <v>1.19</v>
      </c>
      <c r="K1144" s="148">
        <v>1.5</v>
      </c>
      <c r="L1144" s="11">
        <v>1.2</v>
      </c>
      <c r="M1144" s="11">
        <v>1.2</v>
      </c>
      <c r="N1144" s="153"/>
      <c r="O1144" s="3"/>
      <c r="P1144" s="3"/>
      <c r="Q1144" s="3"/>
      <c r="R1144" s="3"/>
      <c r="S1144" s="3"/>
      <c r="T1144" s="3"/>
      <c r="U1144" s="3"/>
      <c r="V1144" s="3"/>
      <c r="W1144" s="3"/>
      <c r="X1144" s="3"/>
      <c r="Y1144" s="3"/>
      <c r="Z1144" s="3"/>
      <c r="AA1144" s="3"/>
      <c r="AB1144" s="3"/>
      <c r="AC1144" s="3"/>
      <c r="AD1144" s="3"/>
      <c r="AE1144" s="3"/>
      <c r="AF1144" s="3"/>
      <c r="AG1144" s="3"/>
      <c r="AH1144" s="3"/>
      <c r="AI1144" s="3"/>
      <c r="AJ1144" s="3"/>
      <c r="AK1144" s="3"/>
      <c r="AL1144" s="3"/>
      <c r="AM1144" s="3"/>
      <c r="AN1144" s="3"/>
      <c r="AO1144" s="3"/>
      <c r="AP1144" s="3"/>
      <c r="AQ1144" s="3"/>
      <c r="AR1144" s="3"/>
      <c r="AS1144" s="3"/>
      <c r="AT1144" s="3"/>
      <c r="AU1144" s="3"/>
      <c r="AV1144" s="3"/>
      <c r="AW1144" s="3"/>
      <c r="AX1144" s="3"/>
      <c r="AY1144" s="3"/>
      <c r="AZ1144" s="3"/>
      <c r="BA1144" s="3"/>
      <c r="BB1144" s="3"/>
      <c r="BC1144" s="3"/>
      <c r="BD1144" s="3"/>
      <c r="BE1144" s="3"/>
      <c r="BF1144" s="3"/>
      <c r="BG1144" s="3"/>
      <c r="BH1144" s="3"/>
      <c r="BI1144" s="3"/>
      <c r="BJ1144" s="3"/>
      <c r="BK1144" s="3"/>
      <c r="BL1144" s="3"/>
      <c r="BM1144" s="28">
        <v>32</v>
      </c>
    </row>
    <row r="1145" spans="1:65">
      <c r="A1145" s="30"/>
      <c r="B1145" s="19">
        <v>1</v>
      </c>
      <c r="C1145" s="9">
        <v>3</v>
      </c>
      <c r="D1145" s="11">
        <v>1.1200000000000001</v>
      </c>
      <c r="E1145" s="11">
        <v>1.1000000000000001</v>
      </c>
      <c r="F1145" s="11">
        <v>1.4</v>
      </c>
      <c r="G1145" s="11">
        <v>0.95</v>
      </c>
      <c r="H1145" s="11">
        <v>1.218</v>
      </c>
      <c r="I1145" s="11">
        <v>1.32</v>
      </c>
      <c r="J1145" s="11">
        <v>1.18</v>
      </c>
      <c r="K1145" s="148">
        <v>1.8</v>
      </c>
      <c r="L1145" s="11">
        <v>1.3</v>
      </c>
      <c r="M1145" s="11">
        <v>1.1000000000000001</v>
      </c>
      <c r="N1145" s="153"/>
      <c r="O1145" s="3"/>
      <c r="P1145" s="3"/>
      <c r="Q1145" s="3"/>
      <c r="R1145" s="3"/>
      <c r="S1145" s="3"/>
      <c r="T1145" s="3"/>
      <c r="U1145" s="3"/>
      <c r="V1145" s="3"/>
      <c r="W1145" s="3"/>
      <c r="X1145" s="3"/>
      <c r="Y1145" s="3"/>
      <c r="Z1145" s="3"/>
      <c r="AA1145" s="3"/>
      <c r="AB1145" s="3"/>
      <c r="AC1145" s="3"/>
      <c r="AD1145" s="3"/>
      <c r="AE1145" s="3"/>
      <c r="AF1145" s="3"/>
      <c r="AG1145" s="3"/>
      <c r="AH1145" s="3"/>
      <c r="AI1145" s="3"/>
      <c r="AJ1145" s="3"/>
      <c r="AK1145" s="3"/>
      <c r="AL1145" s="3"/>
      <c r="AM1145" s="3"/>
      <c r="AN1145" s="3"/>
      <c r="AO1145" s="3"/>
      <c r="AP1145" s="3"/>
      <c r="AQ1145" s="3"/>
      <c r="AR1145" s="3"/>
      <c r="AS1145" s="3"/>
      <c r="AT1145" s="3"/>
      <c r="AU1145" s="3"/>
      <c r="AV1145" s="3"/>
      <c r="AW1145" s="3"/>
      <c r="AX1145" s="3"/>
      <c r="AY1145" s="3"/>
      <c r="AZ1145" s="3"/>
      <c r="BA1145" s="3"/>
      <c r="BB1145" s="3"/>
      <c r="BC1145" s="3"/>
      <c r="BD1145" s="3"/>
      <c r="BE1145" s="3"/>
      <c r="BF1145" s="3"/>
      <c r="BG1145" s="3"/>
      <c r="BH1145" s="3"/>
      <c r="BI1145" s="3"/>
      <c r="BJ1145" s="3"/>
      <c r="BK1145" s="3"/>
      <c r="BL1145" s="3"/>
      <c r="BM1145" s="28">
        <v>16</v>
      </c>
    </row>
    <row r="1146" spans="1:65">
      <c r="A1146" s="30"/>
      <c r="B1146" s="19">
        <v>1</v>
      </c>
      <c r="C1146" s="9">
        <v>4</v>
      </c>
      <c r="D1146" s="11">
        <v>1.1599999999999999</v>
      </c>
      <c r="E1146" s="11">
        <v>1</v>
      </c>
      <c r="F1146" s="149">
        <v>1.7</v>
      </c>
      <c r="G1146" s="11">
        <v>0.95</v>
      </c>
      <c r="H1146" s="11">
        <v>1.1970000000000001</v>
      </c>
      <c r="I1146" s="11">
        <v>1.31</v>
      </c>
      <c r="J1146" s="11">
        <v>1.1599999999999999</v>
      </c>
      <c r="K1146" s="148">
        <v>1.6</v>
      </c>
      <c r="L1146" s="11">
        <v>1.3</v>
      </c>
      <c r="M1146" s="11">
        <v>1.1000000000000001</v>
      </c>
      <c r="N1146" s="153"/>
      <c r="O1146" s="3"/>
      <c r="P1146" s="3"/>
      <c r="Q1146" s="3"/>
      <c r="R1146" s="3"/>
      <c r="S1146" s="3"/>
      <c r="T1146" s="3"/>
      <c r="U1146" s="3"/>
      <c r="V1146" s="3"/>
      <c r="W1146" s="3"/>
      <c r="X1146" s="3"/>
      <c r="Y1146" s="3"/>
      <c r="Z1146" s="3"/>
      <c r="AA1146" s="3"/>
      <c r="AB1146" s="3"/>
      <c r="AC1146" s="3"/>
      <c r="AD1146" s="3"/>
      <c r="AE1146" s="3"/>
      <c r="AF1146" s="3"/>
      <c r="AG1146" s="3"/>
      <c r="AH1146" s="3"/>
      <c r="AI1146" s="3"/>
      <c r="AJ1146" s="3"/>
      <c r="AK1146" s="3"/>
      <c r="AL1146" s="3"/>
      <c r="AM1146" s="3"/>
      <c r="AN1146" s="3"/>
      <c r="AO1146" s="3"/>
      <c r="AP1146" s="3"/>
      <c r="AQ1146" s="3"/>
      <c r="AR1146" s="3"/>
      <c r="AS1146" s="3"/>
      <c r="AT1146" s="3"/>
      <c r="AU1146" s="3"/>
      <c r="AV1146" s="3"/>
      <c r="AW1146" s="3"/>
      <c r="AX1146" s="3"/>
      <c r="AY1146" s="3"/>
      <c r="AZ1146" s="3"/>
      <c r="BA1146" s="3"/>
      <c r="BB1146" s="3"/>
      <c r="BC1146" s="3"/>
      <c r="BD1146" s="3"/>
      <c r="BE1146" s="3"/>
      <c r="BF1146" s="3"/>
      <c r="BG1146" s="3"/>
      <c r="BH1146" s="3"/>
      <c r="BI1146" s="3"/>
      <c r="BJ1146" s="3"/>
      <c r="BK1146" s="3"/>
      <c r="BL1146" s="3"/>
      <c r="BM1146" s="28">
        <v>1.1893518518518518</v>
      </c>
    </row>
    <row r="1147" spans="1:65">
      <c r="A1147" s="30"/>
      <c r="B1147" s="19">
        <v>1</v>
      </c>
      <c r="C1147" s="9">
        <v>5</v>
      </c>
      <c r="D1147" s="11">
        <v>1.1499999999999999</v>
      </c>
      <c r="E1147" s="11">
        <v>1.1000000000000001</v>
      </c>
      <c r="F1147" s="11">
        <v>1.5</v>
      </c>
      <c r="G1147" s="11">
        <v>1</v>
      </c>
      <c r="H1147" s="11">
        <v>1.181</v>
      </c>
      <c r="I1147" s="11">
        <v>1.35</v>
      </c>
      <c r="J1147" s="11">
        <v>1.17</v>
      </c>
      <c r="K1147" s="148">
        <v>1.6</v>
      </c>
      <c r="L1147" s="11">
        <v>1.2</v>
      </c>
      <c r="M1147" s="11">
        <v>1.1000000000000001</v>
      </c>
      <c r="N1147" s="153"/>
      <c r="O1147" s="3"/>
      <c r="P1147" s="3"/>
      <c r="Q1147" s="3"/>
      <c r="R1147" s="3"/>
      <c r="S1147" s="3"/>
      <c r="T1147" s="3"/>
      <c r="U1147" s="3"/>
      <c r="V1147" s="3"/>
      <c r="W1147" s="3"/>
      <c r="X1147" s="3"/>
      <c r="Y1147" s="3"/>
      <c r="Z1147" s="3"/>
      <c r="AA1147" s="3"/>
      <c r="AB1147" s="3"/>
      <c r="AC1147" s="3"/>
      <c r="AD1147" s="3"/>
      <c r="AE1147" s="3"/>
      <c r="AF1147" s="3"/>
      <c r="AG1147" s="3"/>
      <c r="AH1147" s="3"/>
      <c r="AI1147" s="3"/>
      <c r="AJ1147" s="3"/>
      <c r="AK1147" s="3"/>
      <c r="AL1147" s="3"/>
      <c r="AM1147" s="3"/>
      <c r="AN1147" s="3"/>
      <c r="AO1147" s="3"/>
      <c r="AP1147" s="3"/>
      <c r="AQ1147" s="3"/>
      <c r="AR1147" s="3"/>
      <c r="AS1147" s="3"/>
      <c r="AT1147" s="3"/>
      <c r="AU1147" s="3"/>
      <c r="AV1147" s="3"/>
      <c r="AW1147" s="3"/>
      <c r="AX1147" s="3"/>
      <c r="AY1147" s="3"/>
      <c r="AZ1147" s="3"/>
      <c r="BA1147" s="3"/>
      <c r="BB1147" s="3"/>
      <c r="BC1147" s="3"/>
      <c r="BD1147" s="3"/>
      <c r="BE1147" s="3"/>
      <c r="BF1147" s="3"/>
      <c r="BG1147" s="3"/>
      <c r="BH1147" s="3"/>
      <c r="BI1147" s="3"/>
      <c r="BJ1147" s="3"/>
      <c r="BK1147" s="3"/>
      <c r="BL1147" s="3"/>
      <c r="BM1147" s="28">
        <v>72</v>
      </c>
    </row>
    <row r="1148" spans="1:65">
      <c r="A1148" s="30"/>
      <c r="B1148" s="19">
        <v>1</v>
      </c>
      <c r="C1148" s="9">
        <v>6</v>
      </c>
      <c r="D1148" s="11">
        <v>1.19</v>
      </c>
      <c r="E1148" s="11">
        <v>1.1000000000000001</v>
      </c>
      <c r="F1148" s="149">
        <v>1.7</v>
      </c>
      <c r="G1148" s="149">
        <v>0.85</v>
      </c>
      <c r="H1148" s="11">
        <v>1.226</v>
      </c>
      <c r="I1148" s="11">
        <v>1.27</v>
      </c>
      <c r="J1148" s="11">
        <v>1.18</v>
      </c>
      <c r="K1148" s="148">
        <v>1.5</v>
      </c>
      <c r="L1148" s="11">
        <v>1.2</v>
      </c>
      <c r="M1148" s="11">
        <v>1.1000000000000001</v>
      </c>
      <c r="N1148" s="153"/>
      <c r="O1148" s="3"/>
      <c r="P1148" s="3"/>
      <c r="Q1148" s="3"/>
      <c r="R1148" s="3"/>
      <c r="S1148" s="3"/>
      <c r="T1148" s="3"/>
      <c r="U1148" s="3"/>
      <c r="V1148" s="3"/>
      <c r="W1148" s="3"/>
      <c r="X1148" s="3"/>
      <c r="Y1148" s="3"/>
      <c r="Z1148" s="3"/>
      <c r="AA1148" s="3"/>
      <c r="AB1148" s="3"/>
      <c r="AC1148" s="3"/>
      <c r="AD1148" s="3"/>
      <c r="AE1148" s="3"/>
      <c r="AF1148" s="3"/>
      <c r="AG1148" s="3"/>
      <c r="AH1148" s="3"/>
      <c r="AI1148" s="3"/>
      <c r="AJ1148" s="3"/>
      <c r="AK1148" s="3"/>
      <c r="AL1148" s="3"/>
      <c r="AM1148" s="3"/>
      <c r="AN1148" s="3"/>
      <c r="AO1148" s="3"/>
      <c r="AP1148" s="3"/>
      <c r="AQ1148" s="3"/>
      <c r="AR1148" s="3"/>
      <c r="AS1148" s="3"/>
      <c r="AT1148" s="3"/>
      <c r="AU1148" s="3"/>
      <c r="AV1148" s="3"/>
      <c r="AW1148" s="3"/>
      <c r="AX1148" s="3"/>
      <c r="AY1148" s="3"/>
      <c r="AZ1148" s="3"/>
      <c r="BA1148" s="3"/>
      <c r="BB1148" s="3"/>
      <c r="BC1148" s="3"/>
      <c r="BD1148" s="3"/>
      <c r="BE1148" s="3"/>
      <c r="BF1148" s="3"/>
      <c r="BG1148" s="3"/>
      <c r="BH1148" s="3"/>
      <c r="BI1148" s="3"/>
      <c r="BJ1148" s="3"/>
      <c r="BK1148" s="3"/>
      <c r="BL1148" s="3"/>
      <c r="BM1148" s="55"/>
    </row>
    <row r="1149" spans="1:65">
      <c r="A1149" s="30"/>
      <c r="B1149" s="20" t="s">
        <v>272</v>
      </c>
      <c r="C1149" s="12"/>
      <c r="D1149" s="23">
        <v>1.1483333333333332</v>
      </c>
      <c r="E1149" s="23">
        <v>1.0666666666666667</v>
      </c>
      <c r="F1149" s="23">
        <v>1.55</v>
      </c>
      <c r="G1149" s="23">
        <v>0.94166666666666654</v>
      </c>
      <c r="H1149" s="23">
        <v>1.2141666666666666</v>
      </c>
      <c r="I1149" s="23">
        <v>1.3116666666666665</v>
      </c>
      <c r="J1149" s="23">
        <v>1.1783333333333332</v>
      </c>
      <c r="K1149" s="23">
        <v>1.5833333333333333</v>
      </c>
      <c r="L1149" s="23">
        <v>1.2333333333333334</v>
      </c>
      <c r="M1149" s="23">
        <v>1.1166666666666665</v>
      </c>
      <c r="N1149" s="153"/>
      <c r="O1149" s="3"/>
      <c r="P1149" s="3"/>
      <c r="Q1149" s="3"/>
      <c r="R1149" s="3"/>
      <c r="S1149" s="3"/>
      <c r="T1149" s="3"/>
      <c r="U1149" s="3"/>
      <c r="V1149" s="3"/>
      <c r="W1149" s="3"/>
      <c r="X1149" s="3"/>
      <c r="Y1149" s="3"/>
      <c r="Z1149" s="3"/>
      <c r="AA1149" s="3"/>
      <c r="AB1149" s="3"/>
      <c r="AC1149" s="3"/>
      <c r="AD1149" s="3"/>
      <c r="AE1149" s="3"/>
      <c r="AF1149" s="3"/>
      <c r="AG1149" s="3"/>
      <c r="AH1149" s="3"/>
      <c r="AI1149" s="3"/>
      <c r="AJ1149" s="3"/>
      <c r="AK1149" s="3"/>
      <c r="AL1149" s="3"/>
      <c r="AM1149" s="3"/>
      <c r="AN1149" s="3"/>
      <c r="AO1149" s="3"/>
      <c r="AP1149" s="3"/>
      <c r="AQ1149" s="3"/>
      <c r="AR1149" s="3"/>
      <c r="AS1149" s="3"/>
      <c r="AT1149" s="3"/>
      <c r="AU1149" s="3"/>
      <c r="AV1149" s="3"/>
      <c r="AW1149" s="3"/>
      <c r="AX1149" s="3"/>
      <c r="AY1149" s="3"/>
      <c r="AZ1149" s="3"/>
      <c r="BA1149" s="3"/>
      <c r="BB1149" s="3"/>
      <c r="BC1149" s="3"/>
      <c r="BD1149" s="3"/>
      <c r="BE1149" s="3"/>
      <c r="BF1149" s="3"/>
      <c r="BG1149" s="3"/>
      <c r="BH1149" s="3"/>
      <c r="BI1149" s="3"/>
      <c r="BJ1149" s="3"/>
      <c r="BK1149" s="3"/>
      <c r="BL1149" s="3"/>
      <c r="BM1149" s="55"/>
    </row>
    <row r="1150" spans="1:65">
      <c r="A1150" s="30"/>
      <c r="B1150" s="3" t="s">
        <v>273</v>
      </c>
      <c r="C1150" s="29"/>
      <c r="D1150" s="11">
        <v>1.1499999999999999</v>
      </c>
      <c r="E1150" s="11">
        <v>1.1000000000000001</v>
      </c>
      <c r="F1150" s="11">
        <v>1.55</v>
      </c>
      <c r="G1150" s="11">
        <v>0.95</v>
      </c>
      <c r="H1150" s="11">
        <v>1.214</v>
      </c>
      <c r="I1150" s="11">
        <v>1.3149999999999999</v>
      </c>
      <c r="J1150" s="11">
        <v>1.18</v>
      </c>
      <c r="K1150" s="11">
        <v>1.55</v>
      </c>
      <c r="L1150" s="11">
        <v>1.2</v>
      </c>
      <c r="M1150" s="11">
        <v>1.1000000000000001</v>
      </c>
      <c r="N1150" s="153"/>
      <c r="O1150" s="3"/>
      <c r="P1150" s="3"/>
      <c r="Q1150" s="3"/>
      <c r="R1150" s="3"/>
      <c r="S1150" s="3"/>
      <c r="T1150" s="3"/>
      <c r="U1150" s="3"/>
      <c r="V1150" s="3"/>
      <c r="W1150" s="3"/>
      <c r="X1150" s="3"/>
      <c r="Y1150" s="3"/>
      <c r="Z1150" s="3"/>
      <c r="AA1150" s="3"/>
      <c r="AB1150" s="3"/>
      <c r="AC1150" s="3"/>
      <c r="AD1150" s="3"/>
      <c r="AE1150" s="3"/>
      <c r="AF1150" s="3"/>
      <c r="AG1150" s="3"/>
      <c r="AH1150" s="3"/>
      <c r="AI1150" s="3"/>
      <c r="AJ1150" s="3"/>
      <c r="AK1150" s="3"/>
      <c r="AL1150" s="3"/>
      <c r="AM1150" s="3"/>
      <c r="AN1150" s="3"/>
      <c r="AO1150" s="3"/>
      <c r="AP1150" s="3"/>
      <c r="AQ1150" s="3"/>
      <c r="AR1150" s="3"/>
      <c r="AS1150" s="3"/>
      <c r="AT1150" s="3"/>
      <c r="AU1150" s="3"/>
      <c r="AV1150" s="3"/>
      <c r="AW1150" s="3"/>
      <c r="AX1150" s="3"/>
      <c r="AY1150" s="3"/>
      <c r="AZ1150" s="3"/>
      <c r="BA1150" s="3"/>
      <c r="BB1150" s="3"/>
      <c r="BC1150" s="3"/>
      <c r="BD1150" s="3"/>
      <c r="BE1150" s="3"/>
      <c r="BF1150" s="3"/>
      <c r="BG1150" s="3"/>
      <c r="BH1150" s="3"/>
      <c r="BI1150" s="3"/>
      <c r="BJ1150" s="3"/>
      <c r="BK1150" s="3"/>
      <c r="BL1150" s="3"/>
      <c r="BM1150" s="55"/>
    </row>
    <row r="1151" spans="1:65">
      <c r="A1151" s="30"/>
      <c r="B1151" s="3" t="s">
        <v>274</v>
      </c>
      <c r="C1151" s="29"/>
      <c r="D1151" s="24">
        <v>2.6394443859772136E-2</v>
      </c>
      <c r="E1151" s="24">
        <v>5.1639777949432274E-2</v>
      </c>
      <c r="F1151" s="24">
        <v>0.13784048752090225</v>
      </c>
      <c r="G1151" s="24">
        <v>4.9159604012508754E-2</v>
      </c>
      <c r="H1151" s="24">
        <v>2.4798521461302157E-2</v>
      </c>
      <c r="I1151" s="24">
        <v>2.6394443859772229E-2</v>
      </c>
      <c r="J1151" s="24">
        <v>1.169045194450013E-2</v>
      </c>
      <c r="K1151" s="24">
        <v>0.11690451944500124</v>
      </c>
      <c r="L1151" s="24">
        <v>5.1639777949432274E-2</v>
      </c>
      <c r="M1151" s="24">
        <v>4.0824829046386249E-2</v>
      </c>
      <c r="N1151" s="153"/>
      <c r="O1151" s="3"/>
      <c r="P1151" s="3"/>
      <c r="Q1151" s="3"/>
      <c r="R1151" s="3"/>
      <c r="S1151" s="3"/>
      <c r="T1151" s="3"/>
      <c r="U1151" s="3"/>
      <c r="V1151" s="3"/>
      <c r="W1151" s="3"/>
      <c r="X1151" s="3"/>
      <c r="Y1151" s="3"/>
      <c r="Z1151" s="3"/>
      <c r="AA1151" s="3"/>
      <c r="AB1151" s="3"/>
      <c r="AC1151" s="3"/>
      <c r="AD1151" s="3"/>
      <c r="AE1151" s="3"/>
      <c r="AF1151" s="3"/>
      <c r="AG1151" s="3"/>
      <c r="AH1151" s="3"/>
      <c r="AI1151" s="3"/>
      <c r="AJ1151" s="3"/>
      <c r="AK1151" s="3"/>
      <c r="AL1151" s="3"/>
      <c r="AM1151" s="3"/>
      <c r="AN1151" s="3"/>
      <c r="AO1151" s="3"/>
      <c r="AP1151" s="3"/>
      <c r="AQ1151" s="3"/>
      <c r="AR1151" s="3"/>
      <c r="AS1151" s="3"/>
      <c r="AT1151" s="3"/>
      <c r="AU1151" s="3"/>
      <c r="AV1151" s="3"/>
      <c r="AW1151" s="3"/>
      <c r="AX1151" s="3"/>
      <c r="AY1151" s="3"/>
      <c r="AZ1151" s="3"/>
      <c r="BA1151" s="3"/>
      <c r="BB1151" s="3"/>
      <c r="BC1151" s="3"/>
      <c r="BD1151" s="3"/>
      <c r="BE1151" s="3"/>
      <c r="BF1151" s="3"/>
      <c r="BG1151" s="3"/>
      <c r="BH1151" s="3"/>
      <c r="BI1151" s="3"/>
      <c r="BJ1151" s="3"/>
      <c r="BK1151" s="3"/>
      <c r="BL1151" s="3"/>
      <c r="BM1151" s="55"/>
    </row>
    <row r="1152" spans="1:65">
      <c r="A1152" s="30"/>
      <c r="B1152" s="3" t="s">
        <v>87</v>
      </c>
      <c r="C1152" s="29"/>
      <c r="D1152" s="13">
        <v>2.2985001909816085E-2</v>
      </c>
      <c r="E1152" s="13">
        <v>4.8412291827592754E-2</v>
      </c>
      <c r="F1152" s="13">
        <v>8.8929346787678873E-2</v>
      </c>
      <c r="G1152" s="13">
        <v>5.2204889216823459E-2</v>
      </c>
      <c r="H1152" s="13">
        <v>2.0424314175403288E-2</v>
      </c>
      <c r="I1152" s="13">
        <v>2.0122828863867012E-2</v>
      </c>
      <c r="J1152" s="13">
        <v>9.9211756247525873E-3</v>
      </c>
      <c r="K1152" s="13">
        <v>7.3834433333685001E-2</v>
      </c>
      <c r="L1152" s="13">
        <v>4.1870090229269408E-2</v>
      </c>
      <c r="M1152" s="13">
        <v>3.6559548399748884E-2</v>
      </c>
      <c r="N1152" s="153"/>
      <c r="O1152" s="3"/>
      <c r="P1152" s="3"/>
      <c r="Q1152" s="3"/>
      <c r="R1152" s="3"/>
      <c r="S1152" s="3"/>
      <c r="T1152" s="3"/>
      <c r="U1152" s="3"/>
      <c r="V1152" s="3"/>
      <c r="W1152" s="3"/>
      <c r="X1152" s="3"/>
      <c r="Y1152" s="3"/>
      <c r="Z1152" s="3"/>
      <c r="AA1152" s="3"/>
      <c r="AB1152" s="3"/>
      <c r="AC1152" s="3"/>
      <c r="AD1152" s="3"/>
      <c r="AE1152" s="3"/>
      <c r="AF1152" s="3"/>
      <c r="AG1152" s="3"/>
      <c r="AH1152" s="3"/>
      <c r="AI1152" s="3"/>
      <c r="AJ1152" s="3"/>
      <c r="AK1152" s="3"/>
      <c r="AL1152" s="3"/>
      <c r="AM1152" s="3"/>
      <c r="AN1152" s="3"/>
      <c r="AO1152" s="3"/>
      <c r="AP1152" s="3"/>
      <c r="AQ1152" s="3"/>
      <c r="AR1152" s="3"/>
      <c r="AS1152" s="3"/>
      <c r="AT1152" s="3"/>
      <c r="AU1152" s="3"/>
      <c r="AV1152" s="3"/>
      <c r="AW1152" s="3"/>
      <c r="AX1152" s="3"/>
      <c r="AY1152" s="3"/>
      <c r="AZ1152" s="3"/>
      <c r="BA1152" s="3"/>
      <c r="BB1152" s="3"/>
      <c r="BC1152" s="3"/>
      <c r="BD1152" s="3"/>
      <c r="BE1152" s="3"/>
      <c r="BF1152" s="3"/>
      <c r="BG1152" s="3"/>
      <c r="BH1152" s="3"/>
      <c r="BI1152" s="3"/>
      <c r="BJ1152" s="3"/>
      <c r="BK1152" s="3"/>
      <c r="BL1152" s="3"/>
      <c r="BM1152" s="55"/>
    </row>
    <row r="1153" spans="1:65">
      <c r="A1153" s="30"/>
      <c r="B1153" s="3" t="s">
        <v>275</v>
      </c>
      <c r="C1153" s="29"/>
      <c r="D1153" s="13">
        <v>-3.4488127676138625E-2</v>
      </c>
      <c r="E1153" s="13">
        <v>-0.10315297781237831</v>
      </c>
      <c r="F1153" s="13">
        <v>0.30323082911638788</v>
      </c>
      <c r="G1153" s="13">
        <v>-0.20825223822499028</v>
      </c>
      <c r="H1153" s="13">
        <v>2.0864149474503657E-2</v>
      </c>
      <c r="I1153" s="13">
        <v>0.10284157259634097</v>
      </c>
      <c r="J1153" s="13">
        <v>-9.2643051771117424E-3</v>
      </c>
      <c r="K1153" s="13">
        <v>0.33125729855975083</v>
      </c>
      <c r="L1153" s="13">
        <v>3.6979369404437579E-2</v>
      </c>
      <c r="M1153" s="13">
        <v>-6.1113273647333655E-2</v>
      </c>
      <c r="N1153" s="153"/>
      <c r="O1153" s="3"/>
      <c r="P1153" s="3"/>
      <c r="Q1153" s="3"/>
      <c r="R1153" s="3"/>
      <c r="S1153" s="3"/>
      <c r="T1153" s="3"/>
      <c r="U1153" s="3"/>
      <c r="V1153" s="3"/>
      <c r="W1153" s="3"/>
      <c r="X1153" s="3"/>
      <c r="Y1153" s="3"/>
      <c r="Z1153" s="3"/>
      <c r="AA1153" s="3"/>
      <c r="AB1153" s="3"/>
      <c r="AC1153" s="3"/>
      <c r="AD1153" s="3"/>
      <c r="AE1153" s="3"/>
      <c r="AF1153" s="3"/>
      <c r="AG1153" s="3"/>
      <c r="AH1153" s="3"/>
      <c r="AI1153" s="3"/>
      <c r="AJ1153" s="3"/>
      <c r="AK1153" s="3"/>
      <c r="AL1153" s="3"/>
      <c r="AM1153" s="3"/>
      <c r="AN1153" s="3"/>
      <c r="AO1153" s="3"/>
      <c r="AP1153" s="3"/>
      <c r="AQ1153" s="3"/>
      <c r="AR1153" s="3"/>
      <c r="AS1153" s="3"/>
      <c r="AT1153" s="3"/>
      <c r="AU1153" s="3"/>
      <c r="AV1153" s="3"/>
      <c r="AW1153" s="3"/>
      <c r="AX1153" s="3"/>
      <c r="AY1153" s="3"/>
      <c r="AZ1153" s="3"/>
      <c r="BA1153" s="3"/>
      <c r="BB1153" s="3"/>
      <c r="BC1153" s="3"/>
      <c r="BD1153" s="3"/>
      <c r="BE1153" s="3"/>
      <c r="BF1153" s="3"/>
      <c r="BG1153" s="3"/>
      <c r="BH1153" s="3"/>
      <c r="BI1153" s="3"/>
      <c r="BJ1153" s="3"/>
      <c r="BK1153" s="3"/>
      <c r="BL1153" s="3"/>
      <c r="BM1153" s="55"/>
    </row>
    <row r="1154" spans="1:65">
      <c r="A1154" s="30"/>
      <c r="B1154" s="46" t="s">
        <v>276</v>
      </c>
      <c r="C1154" s="47"/>
      <c r="D1154" s="45">
        <v>0.33</v>
      </c>
      <c r="E1154" s="45">
        <v>0.9</v>
      </c>
      <c r="F1154" s="45">
        <v>2.4500000000000002</v>
      </c>
      <c r="G1154" s="45">
        <v>1.76</v>
      </c>
      <c r="H1154" s="45">
        <v>0.12</v>
      </c>
      <c r="I1154" s="45">
        <v>0.8</v>
      </c>
      <c r="J1154" s="45">
        <v>0.12</v>
      </c>
      <c r="K1154" s="45">
        <v>2.68</v>
      </c>
      <c r="L1154" s="45">
        <v>0.26</v>
      </c>
      <c r="M1154" s="45">
        <v>0.55000000000000004</v>
      </c>
      <c r="N1154" s="153"/>
      <c r="O1154" s="3"/>
      <c r="P1154" s="3"/>
      <c r="Q1154" s="3"/>
      <c r="R1154" s="3"/>
      <c r="S1154" s="3"/>
      <c r="T1154" s="3"/>
      <c r="U1154" s="3"/>
      <c r="V1154" s="3"/>
      <c r="W1154" s="3"/>
      <c r="X1154" s="3"/>
      <c r="Y1154" s="3"/>
      <c r="Z1154" s="3"/>
      <c r="AA1154" s="3"/>
      <c r="AB1154" s="3"/>
      <c r="AC1154" s="3"/>
      <c r="AD1154" s="3"/>
      <c r="AE1154" s="3"/>
      <c r="AF1154" s="3"/>
      <c r="AG1154" s="3"/>
      <c r="AH1154" s="3"/>
      <c r="AI1154" s="3"/>
      <c r="AJ1154" s="3"/>
      <c r="AK1154" s="3"/>
      <c r="AL1154" s="3"/>
      <c r="AM1154" s="3"/>
      <c r="AN1154" s="3"/>
      <c r="AO1154" s="3"/>
      <c r="AP1154" s="3"/>
      <c r="AQ1154" s="3"/>
      <c r="AR1154" s="3"/>
      <c r="AS1154" s="3"/>
      <c r="AT1154" s="3"/>
      <c r="AU1154" s="3"/>
      <c r="AV1154" s="3"/>
      <c r="AW1154" s="3"/>
      <c r="AX1154" s="3"/>
      <c r="AY1154" s="3"/>
      <c r="AZ1154" s="3"/>
      <c r="BA1154" s="3"/>
      <c r="BB1154" s="3"/>
      <c r="BC1154" s="3"/>
      <c r="BD1154" s="3"/>
      <c r="BE1154" s="3"/>
      <c r="BF1154" s="3"/>
      <c r="BG1154" s="3"/>
      <c r="BH1154" s="3"/>
      <c r="BI1154" s="3"/>
      <c r="BJ1154" s="3"/>
      <c r="BK1154" s="3"/>
      <c r="BL1154" s="3"/>
      <c r="BM1154" s="55"/>
    </row>
    <row r="1155" spans="1:65">
      <c r="B1155" s="31"/>
      <c r="C1155" s="20"/>
      <c r="D1155" s="20"/>
      <c r="E1155" s="20"/>
      <c r="F1155" s="20"/>
      <c r="G1155" s="20"/>
      <c r="H1155" s="20"/>
      <c r="I1155" s="20"/>
      <c r="J1155" s="20"/>
      <c r="K1155" s="20"/>
      <c r="L1155" s="20"/>
      <c r="M1155" s="20"/>
      <c r="BM1155" s="55"/>
    </row>
    <row r="1156" spans="1:65" ht="15">
      <c r="B1156" s="8" t="s">
        <v>545</v>
      </c>
      <c r="BM1156" s="28" t="s">
        <v>67</v>
      </c>
    </row>
    <row r="1157" spans="1:65" ht="15">
      <c r="A1157" s="25" t="s">
        <v>44</v>
      </c>
      <c r="B1157" s="18" t="s">
        <v>111</v>
      </c>
      <c r="C1157" s="15" t="s">
        <v>112</v>
      </c>
      <c r="D1157" s="16" t="s">
        <v>230</v>
      </c>
      <c r="E1157" s="17" t="s">
        <v>230</v>
      </c>
      <c r="F1157" s="17" t="s">
        <v>230</v>
      </c>
      <c r="G1157" s="17" t="s">
        <v>230</v>
      </c>
      <c r="H1157" s="17" t="s">
        <v>230</v>
      </c>
      <c r="I1157" s="17" t="s">
        <v>230</v>
      </c>
      <c r="J1157" s="17" t="s">
        <v>230</v>
      </c>
      <c r="K1157" s="17" t="s">
        <v>230</v>
      </c>
      <c r="L1157" s="17" t="s">
        <v>230</v>
      </c>
      <c r="M1157" s="17" t="s">
        <v>230</v>
      </c>
      <c r="N1157" s="17" t="s">
        <v>230</v>
      </c>
      <c r="O1157" s="17" t="s">
        <v>230</v>
      </c>
      <c r="P1157" s="17" t="s">
        <v>230</v>
      </c>
      <c r="Q1157" s="17" t="s">
        <v>230</v>
      </c>
      <c r="R1157" s="17" t="s">
        <v>230</v>
      </c>
      <c r="S1157" s="17" t="s">
        <v>230</v>
      </c>
      <c r="T1157" s="17" t="s">
        <v>230</v>
      </c>
      <c r="U1157" s="17" t="s">
        <v>230</v>
      </c>
      <c r="V1157" s="17" t="s">
        <v>230</v>
      </c>
      <c r="W1157" s="17" t="s">
        <v>230</v>
      </c>
      <c r="X1157" s="17" t="s">
        <v>230</v>
      </c>
      <c r="Y1157" s="17" t="s">
        <v>230</v>
      </c>
      <c r="Z1157" s="17" t="s">
        <v>230</v>
      </c>
      <c r="AA1157" s="17" t="s">
        <v>230</v>
      </c>
      <c r="AB1157" s="153"/>
      <c r="AC1157" s="3"/>
      <c r="AD1157" s="3"/>
      <c r="AE1157" s="3"/>
      <c r="AF1157" s="3"/>
      <c r="AG1157" s="3"/>
      <c r="AH1157" s="3"/>
      <c r="AI1157" s="3"/>
      <c r="AJ1157" s="3"/>
      <c r="AK1157" s="3"/>
      <c r="AL1157" s="3"/>
      <c r="AM1157" s="3"/>
      <c r="AN1157" s="3"/>
      <c r="AO1157" s="3"/>
      <c r="AP1157" s="3"/>
      <c r="AQ1157" s="3"/>
      <c r="AR1157" s="3"/>
      <c r="AS1157" s="3"/>
      <c r="AT1157" s="3"/>
      <c r="AU1157" s="3"/>
      <c r="AV1157" s="3"/>
      <c r="AW1157" s="3"/>
      <c r="AX1157" s="3"/>
      <c r="AY1157" s="3"/>
      <c r="AZ1157" s="3"/>
      <c r="BA1157" s="3"/>
      <c r="BB1157" s="3"/>
      <c r="BC1157" s="3"/>
      <c r="BD1157" s="3"/>
      <c r="BE1157" s="3"/>
      <c r="BF1157" s="3"/>
      <c r="BG1157" s="3"/>
      <c r="BH1157" s="3"/>
      <c r="BI1157" s="3"/>
      <c r="BJ1157" s="3"/>
      <c r="BK1157" s="3"/>
      <c r="BL1157" s="3"/>
      <c r="BM1157" s="28">
        <v>1</v>
      </c>
    </row>
    <row r="1158" spans="1:65">
      <c r="A1158" s="30"/>
      <c r="B1158" s="19" t="s">
        <v>231</v>
      </c>
      <c r="C1158" s="9" t="s">
        <v>231</v>
      </c>
      <c r="D1158" s="151" t="s">
        <v>233</v>
      </c>
      <c r="E1158" s="152" t="s">
        <v>234</v>
      </c>
      <c r="F1158" s="152" t="s">
        <v>235</v>
      </c>
      <c r="G1158" s="152" t="s">
        <v>236</v>
      </c>
      <c r="H1158" s="152" t="s">
        <v>238</v>
      </c>
      <c r="I1158" s="152" t="s">
        <v>239</v>
      </c>
      <c r="J1158" s="152" t="s">
        <v>240</v>
      </c>
      <c r="K1158" s="152" t="s">
        <v>241</v>
      </c>
      <c r="L1158" s="152" t="s">
        <v>242</v>
      </c>
      <c r="M1158" s="152" t="s">
        <v>245</v>
      </c>
      <c r="N1158" s="152" t="s">
        <v>246</v>
      </c>
      <c r="O1158" s="152" t="s">
        <v>247</v>
      </c>
      <c r="P1158" s="152" t="s">
        <v>248</v>
      </c>
      <c r="Q1158" s="152" t="s">
        <v>250</v>
      </c>
      <c r="R1158" s="152" t="s">
        <v>251</v>
      </c>
      <c r="S1158" s="152" t="s">
        <v>252</v>
      </c>
      <c r="T1158" s="152" t="s">
        <v>253</v>
      </c>
      <c r="U1158" s="152" t="s">
        <v>255</v>
      </c>
      <c r="V1158" s="152" t="s">
        <v>257</v>
      </c>
      <c r="W1158" s="152" t="s">
        <v>259</v>
      </c>
      <c r="X1158" s="152" t="s">
        <v>260</v>
      </c>
      <c r="Y1158" s="152" t="s">
        <v>261</v>
      </c>
      <c r="Z1158" s="152" t="s">
        <v>262</v>
      </c>
      <c r="AA1158" s="152" t="s">
        <v>263</v>
      </c>
      <c r="AB1158" s="153"/>
      <c r="AC1158" s="3"/>
      <c r="AD1158" s="3"/>
      <c r="AE1158" s="3"/>
      <c r="AF1158" s="3"/>
      <c r="AG1158" s="3"/>
      <c r="AH1158" s="3"/>
      <c r="AI1158" s="3"/>
      <c r="AJ1158" s="3"/>
      <c r="AK1158" s="3"/>
      <c r="AL1158" s="3"/>
      <c r="AM1158" s="3"/>
      <c r="AN1158" s="3"/>
      <c r="AO1158" s="3"/>
      <c r="AP1158" s="3"/>
      <c r="AQ1158" s="3"/>
      <c r="AR1158" s="3"/>
      <c r="AS1158" s="3"/>
      <c r="AT1158" s="3"/>
      <c r="AU1158" s="3"/>
      <c r="AV1158" s="3"/>
      <c r="AW1158" s="3"/>
      <c r="AX1158" s="3"/>
      <c r="AY1158" s="3"/>
      <c r="AZ1158" s="3"/>
      <c r="BA1158" s="3"/>
      <c r="BB1158" s="3"/>
      <c r="BC1158" s="3"/>
      <c r="BD1158" s="3"/>
      <c r="BE1158" s="3"/>
      <c r="BF1158" s="3"/>
      <c r="BG1158" s="3"/>
      <c r="BH1158" s="3"/>
      <c r="BI1158" s="3"/>
      <c r="BJ1158" s="3"/>
      <c r="BK1158" s="3"/>
      <c r="BL1158" s="3"/>
      <c r="BM1158" s="28" t="s">
        <v>3</v>
      </c>
    </row>
    <row r="1159" spans="1:65">
      <c r="A1159" s="30"/>
      <c r="B1159" s="19"/>
      <c r="C1159" s="9"/>
      <c r="D1159" s="10" t="s">
        <v>279</v>
      </c>
      <c r="E1159" s="11" t="s">
        <v>281</v>
      </c>
      <c r="F1159" s="11" t="s">
        <v>281</v>
      </c>
      <c r="G1159" s="11" t="s">
        <v>281</v>
      </c>
      <c r="H1159" s="11" t="s">
        <v>282</v>
      </c>
      <c r="I1159" s="11" t="s">
        <v>279</v>
      </c>
      <c r="J1159" s="11" t="s">
        <v>281</v>
      </c>
      <c r="K1159" s="11" t="s">
        <v>282</v>
      </c>
      <c r="L1159" s="11" t="s">
        <v>279</v>
      </c>
      <c r="M1159" s="11" t="s">
        <v>282</v>
      </c>
      <c r="N1159" s="11" t="s">
        <v>279</v>
      </c>
      <c r="O1159" s="11" t="s">
        <v>281</v>
      </c>
      <c r="P1159" s="11" t="s">
        <v>282</v>
      </c>
      <c r="Q1159" s="11" t="s">
        <v>281</v>
      </c>
      <c r="R1159" s="11" t="s">
        <v>279</v>
      </c>
      <c r="S1159" s="11" t="s">
        <v>279</v>
      </c>
      <c r="T1159" s="11" t="s">
        <v>282</v>
      </c>
      <c r="U1159" s="11" t="s">
        <v>279</v>
      </c>
      <c r="V1159" s="11" t="s">
        <v>282</v>
      </c>
      <c r="W1159" s="11" t="s">
        <v>279</v>
      </c>
      <c r="X1159" s="11" t="s">
        <v>282</v>
      </c>
      <c r="Y1159" s="11" t="s">
        <v>279</v>
      </c>
      <c r="Z1159" s="11" t="s">
        <v>282</v>
      </c>
      <c r="AA1159" s="11" t="s">
        <v>279</v>
      </c>
      <c r="AB1159" s="153"/>
      <c r="AC1159" s="3"/>
      <c r="AD1159" s="3"/>
      <c r="AE1159" s="3"/>
      <c r="AF1159" s="3"/>
      <c r="AG1159" s="3"/>
      <c r="AH1159" s="3"/>
      <c r="AI1159" s="3"/>
      <c r="AJ1159" s="3"/>
      <c r="AK1159" s="3"/>
      <c r="AL1159" s="3"/>
      <c r="AM1159" s="3"/>
      <c r="AN1159" s="3"/>
      <c r="AO1159" s="3"/>
      <c r="AP1159" s="3"/>
      <c r="AQ1159" s="3"/>
      <c r="AR1159" s="3"/>
      <c r="AS1159" s="3"/>
      <c r="AT1159" s="3"/>
      <c r="AU1159" s="3"/>
      <c r="AV1159" s="3"/>
      <c r="AW1159" s="3"/>
      <c r="AX1159" s="3"/>
      <c r="AY1159" s="3"/>
      <c r="AZ1159" s="3"/>
      <c r="BA1159" s="3"/>
      <c r="BB1159" s="3"/>
      <c r="BC1159" s="3"/>
      <c r="BD1159" s="3"/>
      <c r="BE1159" s="3"/>
      <c r="BF1159" s="3"/>
      <c r="BG1159" s="3"/>
      <c r="BH1159" s="3"/>
      <c r="BI1159" s="3"/>
      <c r="BJ1159" s="3"/>
      <c r="BK1159" s="3"/>
      <c r="BL1159" s="3"/>
      <c r="BM1159" s="28">
        <v>0</v>
      </c>
    </row>
    <row r="1160" spans="1:65">
      <c r="A1160" s="30"/>
      <c r="B1160" s="19"/>
      <c r="C1160" s="9"/>
      <c r="D1160" s="26" t="s">
        <v>291</v>
      </c>
      <c r="E1160" s="26" t="s">
        <v>292</v>
      </c>
      <c r="F1160" s="26" t="s">
        <v>291</v>
      </c>
      <c r="G1160" s="26" t="s">
        <v>293</v>
      </c>
      <c r="H1160" s="26" t="s">
        <v>293</v>
      </c>
      <c r="I1160" s="26" t="s">
        <v>117</v>
      </c>
      <c r="J1160" s="26" t="s">
        <v>269</v>
      </c>
      <c r="K1160" s="26" t="s">
        <v>293</v>
      </c>
      <c r="L1160" s="26" t="s">
        <v>291</v>
      </c>
      <c r="M1160" s="26" t="s">
        <v>294</v>
      </c>
      <c r="N1160" s="26" t="s">
        <v>293</v>
      </c>
      <c r="O1160" s="26" t="s">
        <v>294</v>
      </c>
      <c r="P1160" s="26" t="s">
        <v>291</v>
      </c>
      <c r="Q1160" s="26" t="s">
        <v>293</v>
      </c>
      <c r="R1160" s="26" t="s">
        <v>295</v>
      </c>
      <c r="S1160" s="26" t="s">
        <v>291</v>
      </c>
      <c r="T1160" s="26" t="s">
        <v>294</v>
      </c>
      <c r="U1160" s="26" t="s">
        <v>116</v>
      </c>
      <c r="V1160" s="26" t="s">
        <v>291</v>
      </c>
      <c r="W1160" s="26" t="s">
        <v>291</v>
      </c>
      <c r="X1160" s="26" t="s">
        <v>296</v>
      </c>
      <c r="Y1160" s="26" t="s">
        <v>291</v>
      </c>
      <c r="Z1160" s="26" t="s">
        <v>291</v>
      </c>
      <c r="AA1160" s="26" t="s">
        <v>291</v>
      </c>
      <c r="AB1160" s="153"/>
      <c r="AC1160" s="3"/>
      <c r="AD1160" s="3"/>
      <c r="AE1160" s="3"/>
      <c r="AF1160" s="3"/>
      <c r="AG1160" s="3"/>
      <c r="AH1160" s="3"/>
      <c r="AI1160" s="3"/>
      <c r="AJ1160" s="3"/>
      <c r="AK1160" s="3"/>
      <c r="AL1160" s="3"/>
      <c r="AM1160" s="3"/>
      <c r="AN1160" s="3"/>
      <c r="AO1160" s="3"/>
      <c r="AP1160" s="3"/>
      <c r="AQ1160" s="3"/>
      <c r="AR1160" s="3"/>
      <c r="AS1160" s="3"/>
      <c r="AT1160" s="3"/>
      <c r="AU1160" s="3"/>
      <c r="AV1160" s="3"/>
      <c r="AW1160" s="3"/>
      <c r="AX1160" s="3"/>
      <c r="AY1160" s="3"/>
      <c r="AZ1160" s="3"/>
      <c r="BA1160" s="3"/>
      <c r="BB1160" s="3"/>
      <c r="BC1160" s="3"/>
      <c r="BD1160" s="3"/>
      <c r="BE1160" s="3"/>
      <c r="BF1160" s="3"/>
      <c r="BG1160" s="3"/>
      <c r="BH1160" s="3"/>
      <c r="BI1160" s="3"/>
      <c r="BJ1160" s="3"/>
      <c r="BK1160" s="3"/>
      <c r="BL1160" s="3"/>
      <c r="BM1160" s="28">
        <v>0</v>
      </c>
    </row>
    <row r="1161" spans="1:65">
      <c r="A1161" s="30"/>
      <c r="B1161" s="18">
        <v>1</v>
      </c>
      <c r="C1161" s="14">
        <v>1</v>
      </c>
      <c r="D1161" s="212">
        <v>138</v>
      </c>
      <c r="E1161" s="212">
        <v>138</v>
      </c>
      <c r="F1161" s="212">
        <v>134</v>
      </c>
      <c r="G1161" s="212">
        <v>138.6</v>
      </c>
      <c r="H1161" s="212">
        <v>129</v>
      </c>
      <c r="I1161" s="212">
        <v>130</v>
      </c>
      <c r="J1161" s="212">
        <v>135</v>
      </c>
      <c r="K1161" s="213">
        <v>149</v>
      </c>
      <c r="L1161" s="212">
        <v>134.6</v>
      </c>
      <c r="M1161" s="212">
        <v>129</v>
      </c>
      <c r="N1161" s="212">
        <v>135</v>
      </c>
      <c r="O1161" s="212">
        <v>133</v>
      </c>
      <c r="P1161" s="212">
        <v>140</v>
      </c>
      <c r="Q1161" s="212">
        <v>133</v>
      </c>
      <c r="R1161" s="212">
        <v>130</v>
      </c>
      <c r="S1161" s="212">
        <v>130</v>
      </c>
      <c r="T1161" s="212">
        <v>135</v>
      </c>
      <c r="U1161" s="212">
        <v>133</v>
      </c>
      <c r="V1161" s="212">
        <v>131</v>
      </c>
      <c r="W1161" s="212">
        <v>127</v>
      </c>
      <c r="X1161" s="212">
        <v>137</v>
      </c>
      <c r="Y1161" s="213">
        <v>155</v>
      </c>
      <c r="Z1161" s="212">
        <v>131</v>
      </c>
      <c r="AA1161" s="212">
        <v>138</v>
      </c>
      <c r="AB1161" s="214"/>
      <c r="AC1161" s="215"/>
      <c r="AD1161" s="215"/>
      <c r="AE1161" s="215"/>
      <c r="AF1161" s="215"/>
      <c r="AG1161" s="215"/>
      <c r="AH1161" s="215"/>
      <c r="AI1161" s="215"/>
      <c r="AJ1161" s="215"/>
      <c r="AK1161" s="215"/>
      <c r="AL1161" s="215"/>
      <c r="AM1161" s="215"/>
      <c r="AN1161" s="215"/>
      <c r="AO1161" s="215"/>
      <c r="AP1161" s="215"/>
      <c r="AQ1161" s="215"/>
      <c r="AR1161" s="215"/>
      <c r="AS1161" s="215"/>
      <c r="AT1161" s="215"/>
      <c r="AU1161" s="215"/>
      <c r="AV1161" s="215"/>
      <c r="AW1161" s="215"/>
      <c r="AX1161" s="215"/>
      <c r="AY1161" s="215"/>
      <c r="AZ1161" s="215"/>
      <c r="BA1161" s="215"/>
      <c r="BB1161" s="215"/>
      <c r="BC1161" s="215"/>
      <c r="BD1161" s="215"/>
      <c r="BE1161" s="215"/>
      <c r="BF1161" s="215"/>
      <c r="BG1161" s="215"/>
      <c r="BH1161" s="215"/>
      <c r="BI1161" s="215"/>
      <c r="BJ1161" s="215"/>
      <c r="BK1161" s="215"/>
      <c r="BL1161" s="215"/>
      <c r="BM1161" s="216">
        <v>1</v>
      </c>
    </row>
    <row r="1162" spans="1:65">
      <c r="A1162" s="30"/>
      <c r="B1162" s="19">
        <v>1</v>
      </c>
      <c r="C1162" s="9">
        <v>2</v>
      </c>
      <c r="D1162" s="217">
        <v>136</v>
      </c>
      <c r="E1162" s="217">
        <v>136</v>
      </c>
      <c r="F1162" s="217">
        <v>134</v>
      </c>
      <c r="G1162" s="217">
        <v>136.69999999999999</v>
      </c>
      <c r="H1162" s="217">
        <v>129</v>
      </c>
      <c r="I1162" s="217">
        <v>130</v>
      </c>
      <c r="J1162" s="217">
        <v>123.00000000000001</v>
      </c>
      <c r="K1162" s="218">
        <v>149</v>
      </c>
      <c r="L1162" s="217">
        <v>132.5</v>
      </c>
      <c r="M1162" s="217">
        <v>126</v>
      </c>
      <c r="N1162" s="217">
        <v>136</v>
      </c>
      <c r="O1162" s="217">
        <v>133</v>
      </c>
      <c r="P1162" s="217">
        <v>144</v>
      </c>
      <c r="Q1162" s="217">
        <v>133</v>
      </c>
      <c r="R1162" s="217">
        <v>133</v>
      </c>
      <c r="S1162" s="217">
        <v>130</v>
      </c>
      <c r="T1162" s="217">
        <v>133</v>
      </c>
      <c r="U1162" s="217">
        <v>132.5</v>
      </c>
      <c r="V1162" s="217">
        <v>133</v>
      </c>
      <c r="W1162" s="217">
        <v>126</v>
      </c>
      <c r="X1162" s="217">
        <v>134</v>
      </c>
      <c r="Y1162" s="218">
        <v>158</v>
      </c>
      <c r="Z1162" s="217">
        <v>129</v>
      </c>
      <c r="AA1162" s="217">
        <v>137</v>
      </c>
      <c r="AB1162" s="214"/>
      <c r="AC1162" s="215"/>
      <c r="AD1162" s="215"/>
      <c r="AE1162" s="215"/>
      <c r="AF1162" s="215"/>
      <c r="AG1162" s="215"/>
      <c r="AH1162" s="215"/>
      <c r="AI1162" s="215"/>
      <c r="AJ1162" s="215"/>
      <c r="AK1162" s="215"/>
      <c r="AL1162" s="215"/>
      <c r="AM1162" s="215"/>
      <c r="AN1162" s="215"/>
      <c r="AO1162" s="215"/>
      <c r="AP1162" s="215"/>
      <c r="AQ1162" s="215"/>
      <c r="AR1162" s="215"/>
      <c r="AS1162" s="215"/>
      <c r="AT1162" s="215"/>
      <c r="AU1162" s="215"/>
      <c r="AV1162" s="215"/>
      <c r="AW1162" s="215"/>
      <c r="AX1162" s="215"/>
      <c r="AY1162" s="215"/>
      <c r="AZ1162" s="215"/>
      <c r="BA1162" s="215"/>
      <c r="BB1162" s="215"/>
      <c r="BC1162" s="215"/>
      <c r="BD1162" s="215"/>
      <c r="BE1162" s="215"/>
      <c r="BF1162" s="215"/>
      <c r="BG1162" s="215"/>
      <c r="BH1162" s="215"/>
      <c r="BI1162" s="215"/>
      <c r="BJ1162" s="215"/>
      <c r="BK1162" s="215"/>
      <c r="BL1162" s="215"/>
      <c r="BM1162" s="216">
        <v>33</v>
      </c>
    </row>
    <row r="1163" spans="1:65">
      <c r="A1163" s="30"/>
      <c r="B1163" s="19">
        <v>1</v>
      </c>
      <c r="C1163" s="9">
        <v>3</v>
      </c>
      <c r="D1163" s="217">
        <v>135</v>
      </c>
      <c r="E1163" s="217">
        <v>142</v>
      </c>
      <c r="F1163" s="217">
        <v>135</v>
      </c>
      <c r="G1163" s="217">
        <v>139.5</v>
      </c>
      <c r="H1163" s="217">
        <v>126</v>
      </c>
      <c r="I1163" s="217">
        <v>130</v>
      </c>
      <c r="J1163" s="217">
        <v>125</v>
      </c>
      <c r="K1163" s="218">
        <v>148</v>
      </c>
      <c r="L1163" s="217">
        <v>135.9</v>
      </c>
      <c r="M1163" s="217">
        <v>126</v>
      </c>
      <c r="N1163" s="217">
        <v>133</v>
      </c>
      <c r="O1163" s="217">
        <v>134</v>
      </c>
      <c r="P1163" s="219">
        <v>153</v>
      </c>
      <c r="Q1163" s="217">
        <v>132</v>
      </c>
      <c r="R1163" s="217">
        <v>127</v>
      </c>
      <c r="S1163" s="217">
        <v>129</v>
      </c>
      <c r="T1163" s="217">
        <v>137</v>
      </c>
      <c r="U1163" s="217">
        <v>130.69999999999999</v>
      </c>
      <c r="V1163" s="217">
        <v>131</v>
      </c>
      <c r="W1163" s="217">
        <v>133</v>
      </c>
      <c r="X1163" s="217">
        <v>135</v>
      </c>
      <c r="Y1163" s="218">
        <v>151</v>
      </c>
      <c r="Z1163" s="217">
        <v>129</v>
      </c>
      <c r="AA1163" s="217">
        <v>135</v>
      </c>
      <c r="AB1163" s="214"/>
      <c r="AC1163" s="215"/>
      <c r="AD1163" s="215"/>
      <c r="AE1163" s="215"/>
      <c r="AF1163" s="215"/>
      <c r="AG1163" s="215"/>
      <c r="AH1163" s="215"/>
      <c r="AI1163" s="215"/>
      <c r="AJ1163" s="215"/>
      <c r="AK1163" s="215"/>
      <c r="AL1163" s="215"/>
      <c r="AM1163" s="215"/>
      <c r="AN1163" s="215"/>
      <c r="AO1163" s="215"/>
      <c r="AP1163" s="215"/>
      <c r="AQ1163" s="215"/>
      <c r="AR1163" s="215"/>
      <c r="AS1163" s="215"/>
      <c r="AT1163" s="215"/>
      <c r="AU1163" s="215"/>
      <c r="AV1163" s="215"/>
      <c r="AW1163" s="215"/>
      <c r="AX1163" s="215"/>
      <c r="AY1163" s="215"/>
      <c r="AZ1163" s="215"/>
      <c r="BA1163" s="215"/>
      <c r="BB1163" s="215"/>
      <c r="BC1163" s="215"/>
      <c r="BD1163" s="215"/>
      <c r="BE1163" s="215"/>
      <c r="BF1163" s="215"/>
      <c r="BG1163" s="215"/>
      <c r="BH1163" s="215"/>
      <c r="BI1163" s="215"/>
      <c r="BJ1163" s="215"/>
      <c r="BK1163" s="215"/>
      <c r="BL1163" s="215"/>
      <c r="BM1163" s="216">
        <v>16</v>
      </c>
    </row>
    <row r="1164" spans="1:65">
      <c r="A1164" s="30"/>
      <c r="B1164" s="19">
        <v>1</v>
      </c>
      <c r="C1164" s="9">
        <v>4</v>
      </c>
      <c r="D1164" s="217">
        <v>136</v>
      </c>
      <c r="E1164" s="217">
        <v>142</v>
      </c>
      <c r="F1164" s="217">
        <v>141</v>
      </c>
      <c r="G1164" s="217">
        <v>139.80000000000001</v>
      </c>
      <c r="H1164" s="217">
        <v>128</v>
      </c>
      <c r="I1164" s="217">
        <v>130</v>
      </c>
      <c r="J1164" s="217">
        <v>130</v>
      </c>
      <c r="K1164" s="218">
        <v>149</v>
      </c>
      <c r="L1164" s="217">
        <v>133</v>
      </c>
      <c r="M1164" s="217">
        <v>128</v>
      </c>
      <c r="N1164" s="217">
        <v>140</v>
      </c>
      <c r="O1164" s="217">
        <v>130</v>
      </c>
      <c r="P1164" s="217">
        <v>138</v>
      </c>
      <c r="Q1164" s="219">
        <v>144</v>
      </c>
      <c r="R1164" s="217">
        <v>122</v>
      </c>
      <c r="S1164" s="217">
        <v>128</v>
      </c>
      <c r="T1164" s="217">
        <v>136</v>
      </c>
      <c r="U1164" s="217">
        <v>126.8</v>
      </c>
      <c r="V1164" s="217">
        <v>132</v>
      </c>
      <c r="W1164" s="217">
        <v>130</v>
      </c>
      <c r="X1164" s="217">
        <v>136</v>
      </c>
      <c r="Y1164" s="218">
        <v>155</v>
      </c>
      <c r="Z1164" s="217">
        <v>127</v>
      </c>
      <c r="AA1164" s="217">
        <v>138</v>
      </c>
      <c r="AB1164" s="214"/>
      <c r="AC1164" s="215"/>
      <c r="AD1164" s="215"/>
      <c r="AE1164" s="215"/>
      <c r="AF1164" s="215"/>
      <c r="AG1164" s="215"/>
      <c r="AH1164" s="215"/>
      <c r="AI1164" s="215"/>
      <c r="AJ1164" s="215"/>
      <c r="AK1164" s="215"/>
      <c r="AL1164" s="215"/>
      <c r="AM1164" s="215"/>
      <c r="AN1164" s="215"/>
      <c r="AO1164" s="215"/>
      <c r="AP1164" s="215"/>
      <c r="AQ1164" s="215"/>
      <c r="AR1164" s="215"/>
      <c r="AS1164" s="215"/>
      <c r="AT1164" s="215"/>
      <c r="AU1164" s="215"/>
      <c r="AV1164" s="215"/>
      <c r="AW1164" s="215"/>
      <c r="AX1164" s="215"/>
      <c r="AY1164" s="215"/>
      <c r="AZ1164" s="215"/>
      <c r="BA1164" s="215"/>
      <c r="BB1164" s="215"/>
      <c r="BC1164" s="215"/>
      <c r="BD1164" s="215"/>
      <c r="BE1164" s="215"/>
      <c r="BF1164" s="215"/>
      <c r="BG1164" s="215"/>
      <c r="BH1164" s="215"/>
      <c r="BI1164" s="215"/>
      <c r="BJ1164" s="215"/>
      <c r="BK1164" s="215"/>
      <c r="BL1164" s="215"/>
      <c r="BM1164" s="216">
        <v>132.74393939393943</v>
      </c>
    </row>
    <row r="1165" spans="1:65">
      <c r="A1165" s="30"/>
      <c r="B1165" s="19">
        <v>1</v>
      </c>
      <c r="C1165" s="9">
        <v>5</v>
      </c>
      <c r="D1165" s="217">
        <v>135</v>
      </c>
      <c r="E1165" s="217">
        <v>133</v>
      </c>
      <c r="F1165" s="217">
        <v>135</v>
      </c>
      <c r="G1165" s="217">
        <v>137.19999999999999</v>
      </c>
      <c r="H1165" s="217">
        <v>125</v>
      </c>
      <c r="I1165" s="217">
        <v>130</v>
      </c>
      <c r="J1165" s="217">
        <v>127</v>
      </c>
      <c r="K1165" s="218">
        <v>147</v>
      </c>
      <c r="L1165" s="217">
        <v>132.69999999999999</v>
      </c>
      <c r="M1165" s="217">
        <v>125</v>
      </c>
      <c r="N1165" s="217">
        <v>138</v>
      </c>
      <c r="O1165" s="217">
        <v>133</v>
      </c>
      <c r="P1165" s="217">
        <v>145</v>
      </c>
      <c r="Q1165" s="217">
        <v>133</v>
      </c>
      <c r="R1165" s="217">
        <v>133</v>
      </c>
      <c r="S1165" s="217">
        <v>128</v>
      </c>
      <c r="T1165" s="217">
        <v>135</v>
      </c>
      <c r="U1165" s="217">
        <v>132.4</v>
      </c>
      <c r="V1165" s="217">
        <v>130</v>
      </c>
      <c r="W1165" s="217">
        <v>129</v>
      </c>
      <c r="X1165" s="217">
        <v>132</v>
      </c>
      <c r="Y1165" s="218">
        <v>148</v>
      </c>
      <c r="Z1165" s="217">
        <v>129</v>
      </c>
      <c r="AA1165" s="217">
        <v>138</v>
      </c>
      <c r="AB1165" s="214"/>
      <c r="AC1165" s="215"/>
      <c r="AD1165" s="215"/>
      <c r="AE1165" s="215"/>
      <c r="AF1165" s="215"/>
      <c r="AG1165" s="215"/>
      <c r="AH1165" s="215"/>
      <c r="AI1165" s="215"/>
      <c r="AJ1165" s="215"/>
      <c r="AK1165" s="215"/>
      <c r="AL1165" s="215"/>
      <c r="AM1165" s="215"/>
      <c r="AN1165" s="215"/>
      <c r="AO1165" s="215"/>
      <c r="AP1165" s="215"/>
      <c r="AQ1165" s="215"/>
      <c r="AR1165" s="215"/>
      <c r="AS1165" s="215"/>
      <c r="AT1165" s="215"/>
      <c r="AU1165" s="215"/>
      <c r="AV1165" s="215"/>
      <c r="AW1165" s="215"/>
      <c r="AX1165" s="215"/>
      <c r="AY1165" s="215"/>
      <c r="AZ1165" s="215"/>
      <c r="BA1165" s="215"/>
      <c r="BB1165" s="215"/>
      <c r="BC1165" s="215"/>
      <c r="BD1165" s="215"/>
      <c r="BE1165" s="215"/>
      <c r="BF1165" s="215"/>
      <c r="BG1165" s="215"/>
      <c r="BH1165" s="215"/>
      <c r="BI1165" s="215"/>
      <c r="BJ1165" s="215"/>
      <c r="BK1165" s="215"/>
      <c r="BL1165" s="215"/>
      <c r="BM1165" s="216">
        <v>73</v>
      </c>
    </row>
    <row r="1166" spans="1:65">
      <c r="A1166" s="30"/>
      <c r="B1166" s="19">
        <v>1</v>
      </c>
      <c r="C1166" s="9">
        <v>6</v>
      </c>
      <c r="D1166" s="217">
        <v>136</v>
      </c>
      <c r="E1166" s="217">
        <v>133</v>
      </c>
      <c r="F1166" s="217">
        <v>139</v>
      </c>
      <c r="G1166" s="217">
        <v>141.30000000000001</v>
      </c>
      <c r="H1166" s="217">
        <v>128</v>
      </c>
      <c r="I1166" s="219">
        <v>125</v>
      </c>
      <c r="J1166" s="217">
        <v>129</v>
      </c>
      <c r="K1166" s="218">
        <v>148</v>
      </c>
      <c r="L1166" s="217">
        <v>132.19999999999999</v>
      </c>
      <c r="M1166" s="217">
        <v>130</v>
      </c>
      <c r="N1166" s="217">
        <v>137</v>
      </c>
      <c r="O1166" s="217">
        <v>131</v>
      </c>
      <c r="P1166" s="217">
        <v>140</v>
      </c>
      <c r="Q1166" s="217">
        <v>130</v>
      </c>
      <c r="R1166" s="217">
        <v>122</v>
      </c>
      <c r="S1166" s="217">
        <v>127</v>
      </c>
      <c r="T1166" s="217">
        <v>136</v>
      </c>
      <c r="U1166" s="217">
        <v>127.2</v>
      </c>
      <c r="V1166" s="217">
        <v>131</v>
      </c>
      <c r="W1166" s="217">
        <v>125</v>
      </c>
      <c r="X1166" s="217">
        <v>134</v>
      </c>
      <c r="Y1166" s="218">
        <v>150</v>
      </c>
      <c r="Z1166" s="217">
        <v>130</v>
      </c>
      <c r="AA1166" s="217">
        <v>137</v>
      </c>
      <c r="AB1166" s="214"/>
      <c r="AC1166" s="215"/>
      <c r="AD1166" s="215"/>
      <c r="AE1166" s="215"/>
      <c r="AF1166" s="215"/>
      <c r="AG1166" s="215"/>
      <c r="AH1166" s="215"/>
      <c r="AI1166" s="215"/>
      <c r="AJ1166" s="215"/>
      <c r="AK1166" s="215"/>
      <c r="AL1166" s="215"/>
      <c r="AM1166" s="215"/>
      <c r="AN1166" s="215"/>
      <c r="AO1166" s="215"/>
      <c r="AP1166" s="215"/>
      <c r="AQ1166" s="215"/>
      <c r="AR1166" s="215"/>
      <c r="AS1166" s="215"/>
      <c r="AT1166" s="215"/>
      <c r="AU1166" s="215"/>
      <c r="AV1166" s="215"/>
      <c r="AW1166" s="215"/>
      <c r="AX1166" s="215"/>
      <c r="AY1166" s="215"/>
      <c r="AZ1166" s="215"/>
      <c r="BA1166" s="215"/>
      <c r="BB1166" s="215"/>
      <c r="BC1166" s="215"/>
      <c r="BD1166" s="215"/>
      <c r="BE1166" s="215"/>
      <c r="BF1166" s="215"/>
      <c r="BG1166" s="215"/>
      <c r="BH1166" s="215"/>
      <c r="BI1166" s="215"/>
      <c r="BJ1166" s="215"/>
      <c r="BK1166" s="215"/>
      <c r="BL1166" s="215"/>
      <c r="BM1166" s="220"/>
    </row>
    <row r="1167" spans="1:65">
      <c r="A1167" s="30"/>
      <c r="B1167" s="20" t="s">
        <v>272</v>
      </c>
      <c r="C1167" s="12"/>
      <c r="D1167" s="221">
        <v>136</v>
      </c>
      <c r="E1167" s="221">
        <v>137.33333333333334</v>
      </c>
      <c r="F1167" s="221">
        <v>136.33333333333334</v>
      </c>
      <c r="G1167" s="221">
        <v>138.85</v>
      </c>
      <c r="H1167" s="221">
        <v>127.5</v>
      </c>
      <c r="I1167" s="221">
        <v>129.16666666666666</v>
      </c>
      <c r="J1167" s="221">
        <v>128.16666666666666</v>
      </c>
      <c r="K1167" s="221">
        <v>148.33333333333334</v>
      </c>
      <c r="L1167" s="221">
        <v>133.48333333333335</v>
      </c>
      <c r="M1167" s="221">
        <v>127.33333333333333</v>
      </c>
      <c r="N1167" s="221">
        <v>136.5</v>
      </c>
      <c r="O1167" s="221">
        <v>132.33333333333334</v>
      </c>
      <c r="P1167" s="221">
        <v>143.33333333333334</v>
      </c>
      <c r="Q1167" s="221">
        <v>134.16666666666666</v>
      </c>
      <c r="R1167" s="221">
        <v>127.83333333333333</v>
      </c>
      <c r="S1167" s="221">
        <v>128.66666666666666</v>
      </c>
      <c r="T1167" s="221">
        <v>135.33333333333334</v>
      </c>
      <c r="U1167" s="221">
        <v>130.43333333333334</v>
      </c>
      <c r="V1167" s="221">
        <v>131.33333333333334</v>
      </c>
      <c r="W1167" s="221">
        <v>128.33333333333334</v>
      </c>
      <c r="X1167" s="221">
        <v>134.66666666666666</v>
      </c>
      <c r="Y1167" s="221">
        <v>152.83333333333334</v>
      </c>
      <c r="Z1167" s="221">
        <v>129.16666666666666</v>
      </c>
      <c r="AA1167" s="221">
        <v>137.16666666666666</v>
      </c>
      <c r="AB1167" s="214"/>
      <c r="AC1167" s="215"/>
      <c r="AD1167" s="215"/>
      <c r="AE1167" s="215"/>
      <c r="AF1167" s="215"/>
      <c r="AG1167" s="215"/>
      <c r="AH1167" s="215"/>
      <c r="AI1167" s="215"/>
      <c r="AJ1167" s="215"/>
      <c r="AK1167" s="215"/>
      <c r="AL1167" s="215"/>
      <c r="AM1167" s="215"/>
      <c r="AN1167" s="215"/>
      <c r="AO1167" s="215"/>
      <c r="AP1167" s="215"/>
      <c r="AQ1167" s="215"/>
      <c r="AR1167" s="215"/>
      <c r="AS1167" s="215"/>
      <c r="AT1167" s="215"/>
      <c r="AU1167" s="215"/>
      <c r="AV1167" s="215"/>
      <c r="AW1167" s="215"/>
      <c r="AX1167" s="215"/>
      <c r="AY1167" s="215"/>
      <c r="AZ1167" s="215"/>
      <c r="BA1167" s="215"/>
      <c r="BB1167" s="215"/>
      <c r="BC1167" s="215"/>
      <c r="BD1167" s="215"/>
      <c r="BE1167" s="215"/>
      <c r="BF1167" s="215"/>
      <c r="BG1167" s="215"/>
      <c r="BH1167" s="215"/>
      <c r="BI1167" s="215"/>
      <c r="BJ1167" s="215"/>
      <c r="BK1167" s="215"/>
      <c r="BL1167" s="215"/>
      <c r="BM1167" s="220"/>
    </row>
    <row r="1168" spans="1:65">
      <c r="A1168" s="30"/>
      <c r="B1168" s="3" t="s">
        <v>273</v>
      </c>
      <c r="C1168" s="29"/>
      <c r="D1168" s="217">
        <v>136</v>
      </c>
      <c r="E1168" s="217">
        <v>137</v>
      </c>
      <c r="F1168" s="217">
        <v>135</v>
      </c>
      <c r="G1168" s="217">
        <v>139.05000000000001</v>
      </c>
      <c r="H1168" s="217">
        <v>128</v>
      </c>
      <c r="I1168" s="217">
        <v>130</v>
      </c>
      <c r="J1168" s="217">
        <v>128</v>
      </c>
      <c r="K1168" s="217">
        <v>148.5</v>
      </c>
      <c r="L1168" s="217">
        <v>132.85</v>
      </c>
      <c r="M1168" s="217">
        <v>127</v>
      </c>
      <c r="N1168" s="217">
        <v>136.5</v>
      </c>
      <c r="O1168" s="217">
        <v>133</v>
      </c>
      <c r="P1168" s="217">
        <v>142</v>
      </c>
      <c r="Q1168" s="217">
        <v>133</v>
      </c>
      <c r="R1168" s="217">
        <v>128.5</v>
      </c>
      <c r="S1168" s="217">
        <v>128.5</v>
      </c>
      <c r="T1168" s="217">
        <v>135.5</v>
      </c>
      <c r="U1168" s="217">
        <v>131.55000000000001</v>
      </c>
      <c r="V1168" s="217">
        <v>131</v>
      </c>
      <c r="W1168" s="217">
        <v>128</v>
      </c>
      <c r="X1168" s="217">
        <v>134.5</v>
      </c>
      <c r="Y1168" s="217">
        <v>153</v>
      </c>
      <c r="Z1168" s="217">
        <v>129</v>
      </c>
      <c r="AA1168" s="217">
        <v>137.5</v>
      </c>
      <c r="AB1168" s="214"/>
      <c r="AC1168" s="215"/>
      <c r="AD1168" s="215"/>
      <c r="AE1168" s="215"/>
      <c r="AF1168" s="215"/>
      <c r="AG1168" s="215"/>
      <c r="AH1168" s="215"/>
      <c r="AI1168" s="215"/>
      <c r="AJ1168" s="215"/>
      <c r="AK1168" s="215"/>
      <c r="AL1168" s="215"/>
      <c r="AM1168" s="215"/>
      <c r="AN1168" s="215"/>
      <c r="AO1168" s="215"/>
      <c r="AP1168" s="215"/>
      <c r="AQ1168" s="215"/>
      <c r="AR1168" s="215"/>
      <c r="AS1168" s="215"/>
      <c r="AT1168" s="215"/>
      <c r="AU1168" s="215"/>
      <c r="AV1168" s="215"/>
      <c r="AW1168" s="215"/>
      <c r="AX1168" s="215"/>
      <c r="AY1168" s="215"/>
      <c r="AZ1168" s="215"/>
      <c r="BA1168" s="215"/>
      <c r="BB1168" s="215"/>
      <c r="BC1168" s="215"/>
      <c r="BD1168" s="215"/>
      <c r="BE1168" s="215"/>
      <c r="BF1168" s="215"/>
      <c r="BG1168" s="215"/>
      <c r="BH1168" s="215"/>
      <c r="BI1168" s="215"/>
      <c r="BJ1168" s="215"/>
      <c r="BK1168" s="215"/>
      <c r="BL1168" s="215"/>
      <c r="BM1168" s="220"/>
    </row>
    <row r="1169" spans="1:65">
      <c r="A1169" s="30"/>
      <c r="B1169" s="3" t="s">
        <v>274</v>
      </c>
      <c r="C1169" s="29"/>
      <c r="D1169" s="217">
        <v>1.0954451150103321</v>
      </c>
      <c r="E1169" s="217">
        <v>4.0824829046386295</v>
      </c>
      <c r="F1169" s="217">
        <v>2.9439202887759488</v>
      </c>
      <c r="G1169" s="217">
        <v>1.7166828478201888</v>
      </c>
      <c r="H1169" s="217">
        <v>1.6431676725154984</v>
      </c>
      <c r="I1169" s="217">
        <v>2.0412414523193148</v>
      </c>
      <c r="J1169" s="217">
        <v>4.215052391924285</v>
      </c>
      <c r="K1169" s="217">
        <v>0.81649658092772603</v>
      </c>
      <c r="L1169" s="217">
        <v>1.4524691620363852</v>
      </c>
      <c r="M1169" s="217">
        <v>1.96638416050035</v>
      </c>
      <c r="N1169" s="217">
        <v>2.4289915602982237</v>
      </c>
      <c r="O1169" s="217">
        <v>1.505545305418162</v>
      </c>
      <c r="P1169" s="217">
        <v>5.4283207962192748</v>
      </c>
      <c r="Q1169" s="217">
        <v>4.9564772436345015</v>
      </c>
      <c r="R1169" s="217">
        <v>5.036533199202271</v>
      </c>
      <c r="S1169" s="217">
        <v>1.2110601416389968</v>
      </c>
      <c r="T1169" s="217">
        <v>1.3662601021279466</v>
      </c>
      <c r="U1169" s="217">
        <v>2.7732051252416707</v>
      </c>
      <c r="V1169" s="217">
        <v>1.0327955589886446</v>
      </c>
      <c r="W1169" s="217">
        <v>2.9439202887759488</v>
      </c>
      <c r="X1169" s="217">
        <v>1.7511900715418265</v>
      </c>
      <c r="Y1169" s="217">
        <v>3.7638632635454048</v>
      </c>
      <c r="Z1169" s="217">
        <v>1.3291601358251257</v>
      </c>
      <c r="AA1169" s="217">
        <v>1.1690451944500122</v>
      </c>
      <c r="AB1169" s="214"/>
      <c r="AC1169" s="215"/>
      <c r="AD1169" s="215"/>
      <c r="AE1169" s="215"/>
      <c r="AF1169" s="215"/>
      <c r="AG1169" s="215"/>
      <c r="AH1169" s="215"/>
      <c r="AI1169" s="215"/>
      <c r="AJ1169" s="215"/>
      <c r="AK1169" s="215"/>
      <c r="AL1169" s="215"/>
      <c r="AM1169" s="215"/>
      <c r="AN1169" s="215"/>
      <c r="AO1169" s="215"/>
      <c r="AP1169" s="215"/>
      <c r="AQ1169" s="215"/>
      <c r="AR1169" s="215"/>
      <c r="AS1169" s="215"/>
      <c r="AT1169" s="215"/>
      <c r="AU1169" s="215"/>
      <c r="AV1169" s="215"/>
      <c r="AW1169" s="215"/>
      <c r="AX1169" s="215"/>
      <c r="AY1169" s="215"/>
      <c r="AZ1169" s="215"/>
      <c r="BA1169" s="215"/>
      <c r="BB1169" s="215"/>
      <c r="BC1169" s="215"/>
      <c r="BD1169" s="215"/>
      <c r="BE1169" s="215"/>
      <c r="BF1169" s="215"/>
      <c r="BG1169" s="215"/>
      <c r="BH1169" s="215"/>
      <c r="BI1169" s="215"/>
      <c r="BJ1169" s="215"/>
      <c r="BK1169" s="215"/>
      <c r="BL1169" s="215"/>
      <c r="BM1169" s="220"/>
    </row>
    <row r="1170" spans="1:65">
      <c r="A1170" s="30"/>
      <c r="B1170" s="3" t="s">
        <v>87</v>
      </c>
      <c r="C1170" s="29"/>
      <c r="D1170" s="13">
        <v>8.0547434927230304E-3</v>
      </c>
      <c r="E1170" s="13">
        <v>2.9726817266786134E-2</v>
      </c>
      <c r="F1170" s="13">
        <v>2.1593547350434832E-2</v>
      </c>
      <c r="G1170" s="13">
        <v>1.2363578306231105E-2</v>
      </c>
      <c r="H1170" s="13">
        <v>1.2887589588356851E-2</v>
      </c>
      <c r="I1170" s="13">
        <v>1.5803159630859213E-2</v>
      </c>
      <c r="J1170" s="13">
        <v>3.2887274839461265E-2</v>
      </c>
      <c r="K1170" s="13">
        <v>5.5044713320970291E-3</v>
      </c>
      <c r="L1170" s="13">
        <v>1.0881277278334761E-2</v>
      </c>
      <c r="M1170" s="13">
        <v>1.5442807543196466E-2</v>
      </c>
      <c r="N1170" s="13">
        <v>1.7794809965554752E-2</v>
      </c>
      <c r="O1170" s="13">
        <v>1.1376916665628428E-2</v>
      </c>
      <c r="P1170" s="13">
        <v>3.7872005555018191E-2</v>
      </c>
      <c r="Q1170" s="13">
        <v>3.6942687530195042E-2</v>
      </c>
      <c r="R1170" s="13">
        <v>3.9399216682155971E-2</v>
      </c>
      <c r="S1170" s="13">
        <v>9.412384520510339E-3</v>
      </c>
      <c r="T1170" s="13">
        <v>1.0095517996019309E-2</v>
      </c>
      <c r="U1170" s="13">
        <v>2.12614755321365E-2</v>
      </c>
      <c r="V1170" s="13">
        <v>7.8639255760556692E-3</v>
      </c>
      <c r="W1170" s="13">
        <v>2.2939638613838562E-2</v>
      </c>
      <c r="X1170" s="13">
        <v>1.300388666986505E-2</v>
      </c>
      <c r="Y1170" s="13">
        <v>2.4627240546643867E-2</v>
      </c>
      <c r="Z1170" s="13">
        <v>1.0290272019291297E-2</v>
      </c>
      <c r="AA1170" s="13">
        <v>8.5228082219927989E-3</v>
      </c>
      <c r="AB1170" s="153"/>
      <c r="AC1170" s="3"/>
      <c r="AD1170" s="3"/>
      <c r="AE1170" s="3"/>
      <c r="AF1170" s="3"/>
      <c r="AG1170" s="3"/>
      <c r="AH1170" s="3"/>
      <c r="AI1170" s="3"/>
      <c r="AJ1170" s="3"/>
      <c r="AK1170" s="3"/>
      <c r="AL1170" s="3"/>
      <c r="AM1170" s="3"/>
      <c r="AN1170" s="3"/>
      <c r="AO1170" s="3"/>
      <c r="AP1170" s="3"/>
      <c r="AQ1170" s="3"/>
      <c r="AR1170" s="3"/>
      <c r="AS1170" s="3"/>
      <c r="AT1170" s="3"/>
      <c r="AU1170" s="3"/>
      <c r="AV1170" s="3"/>
      <c r="AW1170" s="3"/>
      <c r="AX1170" s="3"/>
      <c r="AY1170" s="3"/>
      <c r="AZ1170" s="3"/>
      <c r="BA1170" s="3"/>
      <c r="BB1170" s="3"/>
      <c r="BC1170" s="3"/>
      <c r="BD1170" s="3"/>
      <c r="BE1170" s="3"/>
      <c r="BF1170" s="3"/>
      <c r="BG1170" s="3"/>
      <c r="BH1170" s="3"/>
      <c r="BI1170" s="3"/>
      <c r="BJ1170" s="3"/>
      <c r="BK1170" s="3"/>
      <c r="BL1170" s="3"/>
      <c r="BM1170" s="55"/>
    </row>
    <row r="1171" spans="1:65">
      <c r="A1171" s="30"/>
      <c r="B1171" s="3" t="s">
        <v>275</v>
      </c>
      <c r="C1171" s="29"/>
      <c r="D1171" s="13">
        <v>2.4528883359395293E-2</v>
      </c>
      <c r="E1171" s="13">
        <v>3.4573284176644181E-2</v>
      </c>
      <c r="F1171" s="13">
        <v>2.7039983563707626E-2</v>
      </c>
      <c r="G1171" s="13">
        <v>4.5998790106264842E-2</v>
      </c>
      <c r="H1171" s="13">
        <v>-3.9504171850566983E-2</v>
      </c>
      <c r="I1171" s="13">
        <v>-2.6948670829005761E-2</v>
      </c>
      <c r="J1171" s="13">
        <v>-3.4481971441942538E-2</v>
      </c>
      <c r="K1171" s="13">
        <v>0.11743959091894829</v>
      </c>
      <c r="L1171" s="13">
        <v>5.5700768168378545E-3</v>
      </c>
      <c r="M1171" s="13">
        <v>-4.0759721952723149E-2</v>
      </c>
      <c r="N1171" s="13">
        <v>2.8295533665863681E-2</v>
      </c>
      <c r="O1171" s="13">
        <v>-3.0932188880393729E-3</v>
      </c>
      <c r="P1171" s="13">
        <v>7.9773087854264624E-2</v>
      </c>
      <c r="Q1171" s="13">
        <v>1.0717832235677793E-2</v>
      </c>
      <c r="R1171" s="13">
        <v>-3.699307164625476E-2</v>
      </c>
      <c r="S1171" s="13">
        <v>-3.071532113547415E-2</v>
      </c>
      <c r="T1171" s="13">
        <v>1.9506682950770848E-2</v>
      </c>
      <c r="U1171" s="13">
        <v>-1.7406490052619183E-2</v>
      </c>
      <c r="V1171" s="13">
        <v>-1.0626519500976039E-2</v>
      </c>
      <c r="W1171" s="13">
        <v>-3.3226421339786261E-2</v>
      </c>
      <c r="X1171" s="13">
        <v>1.4484482542146182E-2</v>
      </c>
      <c r="Y1171" s="13">
        <v>0.15133944367716357</v>
      </c>
      <c r="Z1171" s="13">
        <v>-2.6948670829005761E-2</v>
      </c>
      <c r="AA1171" s="13">
        <v>3.3317734074488126E-2</v>
      </c>
      <c r="AB1171" s="153"/>
      <c r="AC1171" s="3"/>
      <c r="AD1171" s="3"/>
      <c r="AE1171" s="3"/>
      <c r="AF1171" s="3"/>
      <c r="AG1171" s="3"/>
      <c r="AH1171" s="3"/>
      <c r="AI1171" s="3"/>
      <c r="AJ1171" s="3"/>
      <c r="AK1171" s="3"/>
      <c r="AL1171" s="3"/>
      <c r="AM1171" s="3"/>
      <c r="AN1171" s="3"/>
      <c r="AO1171" s="3"/>
      <c r="AP1171" s="3"/>
      <c r="AQ1171" s="3"/>
      <c r="AR1171" s="3"/>
      <c r="AS1171" s="3"/>
      <c r="AT1171" s="3"/>
      <c r="AU1171" s="3"/>
      <c r="AV1171" s="3"/>
      <c r="AW1171" s="3"/>
      <c r="AX1171" s="3"/>
      <c r="AY1171" s="3"/>
      <c r="AZ1171" s="3"/>
      <c r="BA1171" s="3"/>
      <c r="BB1171" s="3"/>
      <c r="BC1171" s="3"/>
      <c r="BD1171" s="3"/>
      <c r="BE1171" s="3"/>
      <c r="BF1171" s="3"/>
      <c r="BG1171" s="3"/>
      <c r="BH1171" s="3"/>
      <c r="BI1171" s="3"/>
      <c r="BJ1171" s="3"/>
      <c r="BK1171" s="3"/>
      <c r="BL1171" s="3"/>
      <c r="BM1171" s="55"/>
    </row>
    <row r="1172" spans="1:65">
      <c r="A1172" s="30"/>
      <c r="B1172" s="46" t="s">
        <v>276</v>
      </c>
      <c r="C1172" s="47"/>
      <c r="D1172" s="45">
        <v>0.36</v>
      </c>
      <c r="E1172" s="45">
        <v>0.57999999999999996</v>
      </c>
      <c r="F1172" s="45">
        <v>0.41</v>
      </c>
      <c r="G1172" s="45">
        <v>0.83</v>
      </c>
      <c r="H1172" s="45">
        <v>1.04</v>
      </c>
      <c r="I1172" s="45">
        <v>0.77</v>
      </c>
      <c r="J1172" s="45">
        <v>0.93</v>
      </c>
      <c r="K1172" s="45">
        <v>2.4</v>
      </c>
      <c r="L1172" s="45">
        <v>0.06</v>
      </c>
      <c r="M1172" s="45">
        <v>1.07</v>
      </c>
      <c r="N1172" s="45">
        <v>0.44</v>
      </c>
      <c r="O1172" s="45">
        <v>0.25</v>
      </c>
      <c r="P1172" s="45">
        <v>1.57</v>
      </c>
      <c r="Q1172" s="45">
        <v>0.06</v>
      </c>
      <c r="R1172" s="45">
        <v>0.99</v>
      </c>
      <c r="S1172" s="45">
        <v>0.85</v>
      </c>
      <c r="T1172" s="45">
        <v>0.25</v>
      </c>
      <c r="U1172" s="45">
        <v>0.56000000000000005</v>
      </c>
      <c r="V1172" s="45">
        <v>0.41</v>
      </c>
      <c r="W1172" s="45">
        <v>0.91</v>
      </c>
      <c r="X1172" s="45">
        <v>0.14000000000000001</v>
      </c>
      <c r="Y1172" s="45">
        <v>3.14</v>
      </c>
      <c r="Z1172" s="45">
        <v>0.77</v>
      </c>
      <c r="AA1172" s="45">
        <v>0.55000000000000004</v>
      </c>
      <c r="AB1172" s="153"/>
      <c r="AC1172" s="3"/>
      <c r="AD1172" s="3"/>
      <c r="AE1172" s="3"/>
      <c r="AF1172" s="3"/>
      <c r="AG1172" s="3"/>
      <c r="AH1172" s="3"/>
      <c r="AI1172" s="3"/>
      <c r="AJ1172" s="3"/>
      <c r="AK1172" s="3"/>
      <c r="AL1172" s="3"/>
      <c r="AM1172" s="3"/>
      <c r="AN1172" s="3"/>
      <c r="AO1172" s="3"/>
      <c r="AP1172" s="3"/>
      <c r="AQ1172" s="3"/>
      <c r="AR1172" s="3"/>
      <c r="AS1172" s="3"/>
      <c r="AT1172" s="3"/>
      <c r="AU1172" s="3"/>
      <c r="AV1172" s="3"/>
      <c r="AW1172" s="3"/>
      <c r="AX1172" s="3"/>
      <c r="AY1172" s="3"/>
      <c r="AZ1172" s="3"/>
      <c r="BA1172" s="3"/>
      <c r="BB1172" s="3"/>
      <c r="BC1172" s="3"/>
      <c r="BD1172" s="3"/>
      <c r="BE1172" s="3"/>
      <c r="BF1172" s="3"/>
      <c r="BG1172" s="3"/>
      <c r="BH1172" s="3"/>
      <c r="BI1172" s="3"/>
      <c r="BJ1172" s="3"/>
      <c r="BK1172" s="3"/>
      <c r="BL1172" s="3"/>
      <c r="BM1172" s="55"/>
    </row>
    <row r="1173" spans="1:65">
      <c r="B1173" s="31"/>
      <c r="C1173" s="20"/>
      <c r="D1173" s="20"/>
      <c r="E1173" s="20"/>
      <c r="F1173" s="20"/>
      <c r="G1173" s="20"/>
      <c r="H1173" s="20"/>
      <c r="I1173" s="20"/>
      <c r="J1173" s="20"/>
      <c r="K1173" s="20"/>
      <c r="L1173" s="20"/>
      <c r="M1173" s="20"/>
      <c r="N1173" s="20"/>
      <c r="O1173" s="20"/>
      <c r="P1173" s="20"/>
      <c r="Q1173" s="20"/>
      <c r="R1173" s="20"/>
      <c r="S1173" s="20"/>
      <c r="T1173" s="20"/>
      <c r="U1173" s="20"/>
      <c r="V1173" s="20"/>
      <c r="W1173" s="20"/>
      <c r="X1173" s="20"/>
      <c r="Y1173" s="20"/>
      <c r="Z1173" s="20"/>
      <c r="AA1173" s="20"/>
      <c r="BM1173" s="55"/>
    </row>
    <row r="1174" spans="1:65" ht="15">
      <c r="B1174" s="8" t="s">
        <v>546</v>
      </c>
      <c r="BM1174" s="28" t="s">
        <v>67</v>
      </c>
    </row>
    <row r="1175" spans="1:65" ht="15">
      <c r="A1175" s="25" t="s">
        <v>45</v>
      </c>
      <c r="B1175" s="18" t="s">
        <v>111</v>
      </c>
      <c r="C1175" s="15" t="s">
        <v>112</v>
      </c>
      <c r="D1175" s="16" t="s">
        <v>230</v>
      </c>
      <c r="E1175" s="17" t="s">
        <v>230</v>
      </c>
      <c r="F1175" s="17" t="s">
        <v>230</v>
      </c>
      <c r="G1175" s="17" t="s">
        <v>230</v>
      </c>
      <c r="H1175" s="17" t="s">
        <v>230</v>
      </c>
      <c r="I1175" s="17" t="s">
        <v>230</v>
      </c>
      <c r="J1175" s="17" t="s">
        <v>230</v>
      </c>
      <c r="K1175" s="17" t="s">
        <v>230</v>
      </c>
      <c r="L1175" s="17" t="s">
        <v>230</v>
      </c>
      <c r="M1175" s="17" t="s">
        <v>230</v>
      </c>
      <c r="N1175" s="17" t="s">
        <v>230</v>
      </c>
      <c r="O1175" s="17" t="s">
        <v>230</v>
      </c>
      <c r="P1175" s="17" t="s">
        <v>230</v>
      </c>
      <c r="Q1175" s="17" t="s">
        <v>230</v>
      </c>
      <c r="R1175" s="17" t="s">
        <v>230</v>
      </c>
      <c r="S1175" s="17" t="s">
        <v>230</v>
      </c>
      <c r="T1175" s="17" t="s">
        <v>230</v>
      </c>
      <c r="U1175" s="17" t="s">
        <v>230</v>
      </c>
      <c r="V1175" s="17" t="s">
        <v>230</v>
      </c>
      <c r="W1175" s="17" t="s">
        <v>230</v>
      </c>
      <c r="X1175" s="17" t="s">
        <v>230</v>
      </c>
      <c r="Y1175" s="153"/>
      <c r="Z1175" s="3"/>
      <c r="AA1175" s="3"/>
      <c r="AB1175" s="3"/>
      <c r="AC1175" s="3"/>
      <c r="AD1175" s="3"/>
      <c r="AE1175" s="3"/>
      <c r="AF1175" s="3"/>
      <c r="AG1175" s="3"/>
      <c r="AH1175" s="3"/>
      <c r="AI1175" s="3"/>
      <c r="AJ1175" s="3"/>
      <c r="AK1175" s="3"/>
      <c r="AL1175" s="3"/>
      <c r="AM1175" s="3"/>
      <c r="AN1175" s="3"/>
      <c r="AO1175" s="3"/>
      <c r="AP1175" s="3"/>
      <c r="AQ1175" s="3"/>
      <c r="AR1175" s="3"/>
      <c r="AS1175" s="3"/>
      <c r="AT1175" s="3"/>
      <c r="AU1175" s="3"/>
      <c r="AV1175" s="3"/>
      <c r="AW1175" s="3"/>
      <c r="AX1175" s="3"/>
      <c r="AY1175" s="3"/>
      <c r="AZ1175" s="3"/>
      <c r="BA1175" s="3"/>
      <c r="BB1175" s="3"/>
      <c r="BC1175" s="3"/>
      <c r="BD1175" s="3"/>
      <c r="BE1175" s="3"/>
      <c r="BF1175" s="3"/>
      <c r="BG1175" s="3"/>
      <c r="BH1175" s="3"/>
      <c r="BI1175" s="3"/>
      <c r="BJ1175" s="3"/>
      <c r="BK1175" s="3"/>
      <c r="BL1175" s="3"/>
      <c r="BM1175" s="28">
        <v>1</v>
      </c>
    </row>
    <row r="1176" spans="1:65">
      <c r="A1176" s="30"/>
      <c r="B1176" s="19" t="s">
        <v>231</v>
      </c>
      <c r="C1176" s="9" t="s">
        <v>231</v>
      </c>
      <c r="D1176" s="151" t="s">
        <v>233</v>
      </c>
      <c r="E1176" s="152" t="s">
        <v>234</v>
      </c>
      <c r="F1176" s="152" t="s">
        <v>235</v>
      </c>
      <c r="G1176" s="152" t="s">
        <v>236</v>
      </c>
      <c r="H1176" s="152" t="s">
        <v>239</v>
      </c>
      <c r="I1176" s="152" t="s">
        <v>240</v>
      </c>
      <c r="J1176" s="152" t="s">
        <v>241</v>
      </c>
      <c r="K1176" s="152" t="s">
        <v>242</v>
      </c>
      <c r="L1176" s="152" t="s">
        <v>244</v>
      </c>
      <c r="M1176" s="152" t="s">
        <v>245</v>
      </c>
      <c r="N1176" s="152" t="s">
        <v>246</v>
      </c>
      <c r="O1176" s="152" t="s">
        <v>247</v>
      </c>
      <c r="P1176" s="152" t="s">
        <v>248</v>
      </c>
      <c r="Q1176" s="152" t="s">
        <v>250</v>
      </c>
      <c r="R1176" s="152" t="s">
        <v>251</v>
      </c>
      <c r="S1176" s="152" t="s">
        <v>252</v>
      </c>
      <c r="T1176" s="152" t="s">
        <v>253</v>
      </c>
      <c r="U1176" s="152" t="s">
        <v>260</v>
      </c>
      <c r="V1176" s="152" t="s">
        <v>261</v>
      </c>
      <c r="W1176" s="152" t="s">
        <v>262</v>
      </c>
      <c r="X1176" s="152" t="s">
        <v>263</v>
      </c>
      <c r="Y1176" s="153"/>
      <c r="Z1176" s="3"/>
      <c r="AA1176" s="3"/>
      <c r="AB1176" s="3"/>
      <c r="AC1176" s="3"/>
      <c r="AD1176" s="3"/>
      <c r="AE1176" s="3"/>
      <c r="AF1176" s="3"/>
      <c r="AG1176" s="3"/>
      <c r="AH1176" s="3"/>
      <c r="AI1176" s="3"/>
      <c r="AJ1176" s="3"/>
      <c r="AK1176" s="3"/>
      <c r="AL1176" s="3"/>
      <c r="AM1176" s="3"/>
      <c r="AN1176" s="3"/>
      <c r="AO1176" s="3"/>
      <c r="AP1176" s="3"/>
      <c r="AQ1176" s="3"/>
      <c r="AR1176" s="3"/>
      <c r="AS1176" s="3"/>
      <c r="AT1176" s="3"/>
      <c r="AU1176" s="3"/>
      <c r="AV1176" s="3"/>
      <c r="AW1176" s="3"/>
      <c r="AX1176" s="3"/>
      <c r="AY1176" s="3"/>
      <c r="AZ1176" s="3"/>
      <c r="BA1176" s="3"/>
      <c r="BB1176" s="3"/>
      <c r="BC1176" s="3"/>
      <c r="BD1176" s="3"/>
      <c r="BE1176" s="3"/>
      <c r="BF1176" s="3"/>
      <c r="BG1176" s="3"/>
      <c r="BH1176" s="3"/>
      <c r="BI1176" s="3"/>
      <c r="BJ1176" s="3"/>
      <c r="BK1176" s="3"/>
      <c r="BL1176" s="3"/>
      <c r="BM1176" s="28" t="s">
        <v>3</v>
      </c>
    </row>
    <row r="1177" spans="1:65">
      <c r="A1177" s="30"/>
      <c r="B1177" s="19"/>
      <c r="C1177" s="9"/>
      <c r="D1177" s="10" t="s">
        <v>279</v>
      </c>
      <c r="E1177" s="11" t="s">
        <v>279</v>
      </c>
      <c r="F1177" s="11" t="s">
        <v>281</v>
      </c>
      <c r="G1177" s="11" t="s">
        <v>281</v>
      </c>
      <c r="H1177" s="11" t="s">
        <v>279</v>
      </c>
      <c r="I1177" s="11" t="s">
        <v>281</v>
      </c>
      <c r="J1177" s="11" t="s">
        <v>282</v>
      </c>
      <c r="K1177" s="11" t="s">
        <v>279</v>
      </c>
      <c r="L1177" s="11" t="s">
        <v>279</v>
      </c>
      <c r="M1177" s="11" t="s">
        <v>282</v>
      </c>
      <c r="N1177" s="11" t="s">
        <v>279</v>
      </c>
      <c r="O1177" s="11" t="s">
        <v>279</v>
      </c>
      <c r="P1177" s="11" t="s">
        <v>282</v>
      </c>
      <c r="Q1177" s="11" t="s">
        <v>281</v>
      </c>
      <c r="R1177" s="11" t="s">
        <v>281</v>
      </c>
      <c r="S1177" s="11" t="s">
        <v>279</v>
      </c>
      <c r="T1177" s="11" t="s">
        <v>282</v>
      </c>
      <c r="U1177" s="11" t="s">
        <v>282</v>
      </c>
      <c r="V1177" s="11" t="s">
        <v>279</v>
      </c>
      <c r="W1177" s="11" t="s">
        <v>282</v>
      </c>
      <c r="X1177" s="11" t="s">
        <v>279</v>
      </c>
      <c r="Y1177" s="153"/>
      <c r="Z1177" s="3"/>
      <c r="AA1177" s="3"/>
      <c r="AB1177" s="3"/>
      <c r="AC1177" s="3"/>
      <c r="AD1177" s="3"/>
      <c r="AE1177" s="3"/>
      <c r="AF1177" s="3"/>
      <c r="AG1177" s="3"/>
      <c r="AH1177" s="3"/>
      <c r="AI1177" s="3"/>
      <c r="AJ1177" s="3"/>
      <c r="AK1177" s="3"/>
      <c r="AL1177" s="3"/>
      <c r="AM1177" s="3"/>
      <c r="AN1177" s="3"/>
      <c r="AO1177" s="3"/>
      <c r="AP1177" s="3"/>
      <c r="AQ1177" s="3"/>
      <c r="AR1177" s="3"/>
      <c r="AS1177" s="3"/>
      <c r="AT1177" s="3"/>
      <c r="AU1177" s="3"/>
      <c r="AV1177" s="3"/>
      <c r="AW1177" s="3"/>
      <c r="AX1177" s="3"/>
      <c r="AY1177" s="3"/>
      <c r="AZ1177" s="3"/>
      <c r="BA1177" s="3"/>
      <c r="BB1177" s="3"/>
      <c r="BC1177" s="3"/>
      <c r="BD1177" s="3"/>
      <c r="BE1177" s="3"/>
      <c r="BF1177" s="3"/>
      <c r="BG1177" s="3"/>
      <c r="BH1177" s="3"/>
      <c r="BI1177" s="3"/>
      <c r="BJ1177" s="3"/>
      <c r="BK1177" s="3"/>
      <c r="BL1177" s="3"/>
      <c r="BM1177" s="28">
        <v>1</v>
      </c>
    </row>
    <row r="1178" spans="1:65">
      <c r="A1178" s="30"/>
      <c r="B1178" s="19"/>
      <c r="C1178" s="9"/>
      <c r="D1178" s="26" t="s">
        <v>291</v>
      </c>
      <c r="E1178" s="26" t="s">
        <v>292</v>
      </c>
      <c r="F1178" s="26" t="s">
        <v>291</v>
      </c>
      <c r="G1178" s="26" t="s">
        <v>293</v>
      </c>
      <c r="H1178" s="26" t="s">
        <v>117</v>
      </c>
      <c r="I1178" s="26" t="s">
        <v>269</v>
      </c>
      <c r="J1178" s="26" t="s">
        <v>293</v>
      </c>
      <c r="K1178" s="26" t="s">
        <v>291</v>
      </c>
      <c r="L1178" s="26" t="s">
        <v>117</v>
      </c>
      <c r="M1178" s="26" t="s">
        <v>294</v>
      </c>
      <c r="N1178" s="26" t="s">
        <v>293</v>
      </c>
      <c r="O1178" s="26" t="s">
        <v>294</v>
      </c>
      <c r="P1178" s="26" t="s">
        <v>291</v>
      </c>
      <c r="Q1178" s="26" t="s">
        <v>293</v>
      </c>
      <c r="R1178" s="26" t="s">
        <v>295</v>
      </c>
      <c r="S1178" s="26" t="s">
        <v>291</v>
      </c>
      <c r="T1178" s="26" t="s">
        <v>294</v>
      </c>
      <c r="U1178" s="26" t="s">
        <v>296</v>
      </c>
      <c r="V1178" s="26" t="s">
        <v>291</v>
      </c>
      <c r="W1178" s="26" t="s">
        <v>291</v>
      </c>
      <c r="X1178" s="26" t="s">
        <v>291</v>
      </c>
      <c r="Y1178" s="153"/>
      <c r="Z1178" s="3"/>
      <c r="AA1178" s="3"/>
      <c r="AB1178" s="3"/>
      <c r="AC1178" s="3"/>
      <c r="AD1178" s="3"/>
      <c r="AE1178" s="3"/>
      <c r="AF1178" s="3"/>
      <c r="AG1178" s="3"/>
      <c r="AH1178" s="3"/>
      <c r="AI1178" s="3"/>
      <c r="AJ1178" s="3"/>
      <c r="AK1178" s="3"/>
      <c r="AL1178" s="3"/>
      <c r="AM1178" s="3"/>
      <c r="AN1178" s="3"/>
      <c r="AO1178" s="3"/>
      <c r="AP1178" s="3"/>
      <c r="AQ1178" s="3"/>
      <c r="AR1178" s="3"/>
      <c r="AS1178" s="3"/>
      <c r="AT1178" s="3"/>
      <c r="AU1178" s="3"/>
      <c r="AV1178" s="3"/>
      <c r="AW1178" s="3"/>
      <c r="AX1178" s="3"/>
      <c r="AY1178" s="3"/>
      <c r="AZ1178" s="3"/>
      <c r="BA1178" s="3"/>
      <c r="BB1178" s="3"/>
      <c r="BC1178" s="3"/>
      <c r="BD1178" s="3"/>
      <c r="BE1178" s="3"/>
      <c r="BF1178" s="3"/>
      <c r="BG1178" s="3"/>
      <c r="BH1178" s="3"/>
      <c r="BI1178" s="3"/>
      <c r="BJ1178" s="3"/>
      <c r="BK1178" s="3"/>
      <c r="BL1178" s="3"/>
      <c r="BM1178" s="28">
        <v>1</v>
      </c>
    </row>
    <row r="1179" spans="1:65">
      <c r="A1179" s="30"/>
      <c r="B1179" s="18">
        <v>1</v>
      </c>
      <c r="C1179" s="14">
        <v>1</v>
      </c>
      <c r="D1179" s="205">
        <v>19.7</v>
      </c>
      <c r="E1179" s="222">
        <v>13</v>
      </c>
      <c r="F1179" s="222">
        <v>19</v>
      </c>
      <c r="G1179" s="205">
        <v>18</v>
      </c>
      <c r="H1179" s="222">
        <v>8</v>
      </c>
      <c r="I1179" s="222">
        <v>11</v>
      </c>
      <c r="J1179" s="205">
        <v>18.899999999999999</v>
      </c>
      <c r="K1179" s="205">
        <v>18.14</v>
      </c>
      <c r="L1179" s="205">
        <v>16</v>
      </c>
      <c r="M1179" s="205">
        <v>18.2</v>
      </c>
      <c r="N1179" s="205">
        <v>22.8</v>
      </c>
      <c r="O1179" s="205">
        <v>22.6</v>
      </c>
      <c r="P1179" s="205">
        <v>18.5</v>
      </c>
      <c r="Q1179" s="205">
        <v>17.399999999999999</v>
      </c>
      <c r="R1179" s="205">
        <v>17.2</v>
      </c>
      <c r="S1179" s="205">
        <v>20.2</v>
      </c>
      <c r="T1179" s="205">
        <v>20.2</v>
      </c>
      <c r="U1179" s="222">
        <v>18</v>
      </c>
      <c r="V1179" s="205">
        <v>19.100000000000001</v>
      </c>
      <c r="W1179" s="205">
        <v>16.899999999999999</v>
      </c>
      <c r="X1179" s="205">
        <v>17.100000000000001</v>
      </c>
      <c r="Y1179" s="206"/>
      <c r="Z1179" s="207"/>
      <c r="AA1179" s="207"/>
      <c r="AB1179" s="207"/>
      <c r="AC1179" s="207"/>
      <c r="AD1179" s="207"/>
      <c r="AE1179" s="207"/>
      <c r="AF1179" s="207"/>
      <c r="AG1179" s="207"/>
      <c r="AH1179" s="207"/>
      <c r="AI1179" s="207"/>
      <c r="AJ1179" s="207"/>
      <c r="AK1179" s="207"/>
      <c r="AL1179" s="207"/>
      <c r="AM1179" s="207"/>
      <c r="AN1179" s="207"/>
      <c r="AO1179" s="207"/>
      <c r="AP1179" s="207"/>
      <c r="AQ1179" s="207"/>
      <c r="AR1179" s="207"/>
      <c r="AS1179" s="207"/>
      <c r="AT1179" s="207"/>
      <c r="AU1179" s="207"/>
      <c r="AV1179" s="207"/>
      <c r="AW1179" s="207"/>
      <c r="AX1179" s="207"/>
      <c r="AY1179" s="207"/>
      <c r="AZ1179" s="207"/>
      <c r="BA1179" s="207"/>
      <c r="BB1179" s="207"/>
      <c r="BC1179" s="207"/>
      <c r="BD1179" s="207"/>
      <c r="BE1179" s="207"/>
      <c r="BF1179" s="207"/>
      <c r="BG1179" s="207"/>
      <c r="BH1179" s="207"/>
      <c r="BI1179" s="207"/>
      <c r="BJ1179" s="207"/>
      <c r="BK1179" s="207"/>
      <c r="BL1179" s="207"/>
      <c r="BM1179" s="208">
        <v>1</v>
      </c>
    </row>
    <row r="1180" spans="1:65">
      <c r="A1180" s="30"/>
      <c r="B1180" s="19">
        <v>1</v>
      </c>
      <c r="C1180" s="9">
        <v>2</v>
      </c>
      <c r="D1180" s="209">
        <v>20.2</v>
      </c>
      <c r="E1180" s="223">
        <v>13</v>
      </c>
      <c r="F1180" s="223">
        <v>18</v>
      </c>
      <c r="G1180" s="209">
        <v>17.3</v>
      </c>
      <c r="H1180" s="223">
        <v>8</v>
      </c>
      <c r="I1180" s="223">
        <v>8</v>
      </c>
      <c r="J1180" s="209">
        <v>19.2</v>
      </c>
      <c r="K1180" s="209">
        <v>17.07</v>
      </c>
      <c r="L1180" s="209">
        <v>15.9</v>
      </c>
      <c r="M1180" s="209">
        <v>18.5</v>
      </c>
      <c r="N1180" s="209">
        <v>22.35</v>
      </c>
      <c r="O1180" s="209">
        <v>22.3</v>
      </c>
      <c r="P1180" s="209">
        <v>19.3</v>
      </c>
      <c r="Q1180" s="209">
        <v>17</v>
      </c>
      <c r="R1180" s="209">
        <v>17.5</v>
      </c>
      <c r="S1180" s="209">
        <v>20</v>
      </c>
      <c r="T1180" s="209">
        <v>20.100000000000001</v>
      </c>
      <c r="U1180" s="223">
        <v>19</v>
      </c>
      <c r="V1180" s="209">
        <v>18.899999999999999</v>
      </c>
      <c r="W1180" s="209">
        <v>17.7</v>
      </c>
      <c r="X1180" s="209">
        <v>17.100000000000001</v>
      </c>
      <c r="Y1180" s="206"/>
      <c r="Z1180" s="207"/>
      <c r="AA1180" s="207"/>
      <c r="AB1180" s="207"/>
      <c r="AC1180" s="207"/>
      <c r="AD1180" s="207"/>
      <c r="AE1180" s="207"/>
      <c r="AF1180" s="207"/>
      <c r="AG1180" s="207"/>
      <c r="AH1180" s="207"/>
      <c r="AI1180" s="207"/>
      <c r="AJ1180" s="207"/>
      <c r="AK1180" s="207"/>
      <c r="AL1180" s="207"/>
      <c r="AM1180" s="207"/>
      <c r="AN1180" s="207"/>
      <c r="AO1180" s="207"/>
      <c r="AP1180" s="207"/>
      <c r="AQ1180" s="207"/>
      <c r="AR1180" s="207"/>
      <c r="AS1180" s="207"/>
      <c r="AT1180" s="207"/>
      <c r="AU1180" s="207"/>
      <c r="AV1180" s="207"/>
      <c r="AW1180" s="207"/>
      <c r="AX1180" s="207"/>
      <c r="AY1180" s="207"/>
      <c r="AZ1180" s="207"/>
      <c r="BA1180" s="207"/>
      <c r="BB1180" s="207"/>
      <c r="BC1180" s="207"/>
      <c r="BD1180" s="207"/>
      <c r="BE1180" s="207"/>
      <c r="BF1180" s="207"/>
      <c r="BG1180" s="207"/>
      <c r="BH1180" s="207"/>
      <c r="BI1180" s="207"/>
      <c r="BJ1180" s="207"/>
      <c r="BK1180" s="207"/>
      <c r="BL1180" s="207"/>
      <c r="BM1180" s="208">
        <v>34</v>
      </c>
    </row>
    <row r="1181" spans="1:65">
      <c r="A1181" s="30"/>
      <c r="B1181" s="19">
        <v>1</v>
      </c>
      <c r="C1181" s="9">
        <v>3</v>
      </c>
      <c r="D1181" s="209">
        <v>19.899999999999999</v>
      </c>
      <c r="E1181" s="223">
        <v>13</v>
      </c>
      <c r="F1181" s="223">
        <v>18</v>
      </c>
      <c r="G1181" s="224">
        <v>19.7</v>
      </c>
      <c r="H1181" s="223">
        <v>9</v>
      </c>
      <c r="I1181" s="223">
        <v>9</v>
      </c>
      <c r="J1181" s="209">
        <v>18.899999999999999</v>
      </c>
      <c r="K1181" s="209">
        <v>16.91</v>
      </c>
      <c r="L1181" s="209">
        <v>15.8</v>
      </c>
      <c r="M1181" s="209">
        <v>17.7</v>
      </c>
      <c r="N1181" s="209">
        <v>22.36</v>
      </c>
      <c r="O1181" s="209">
        <v>23.2</v>
      </c>
      <c r="P1181" s="209">
        <v>23.5</v>
      </c>
      <c r="Q1181" s="209">
        <v>17.7</v>
      </c>
      <c r="R1181" s="209">
        <v>18.3</v>
      </c>
      <c r="S1181" s="209">
        <v>19.600000000000001</v>
      </c>
      <c r="T1181" s="209">
        <v>19.600000000000001</v>
      </c>
      <c r="U1181" s="223">
        <v>18</v>
      </c>
      <c r="V1181" s="209">
        <v>19.100000000000001</v>
      </c>
      <c r="W1181" s="209">
        <v>18.399999999999999</v>
      </c>
      <c r="X1181" s="209">
        <v>16.5</v>
      </c>
      <c r="Y1181" s="206"/>
      <c r="Z1181" s="207"/>
      <c r="AA1181" s="207"/>
      <c r="AB1181" s="207"/>
      <c r="AC1181" s="207"/>
      <c r="AD1181" s="207"/>
      <c r="AE1181" s="207"/>
      <c r="AF1181" s="207"/>
      <c r="AG1181" s="207"/>
      <c r="AH1181" s="207"/>
      <c r="AI1181" s="207"/>
      <c r="AJ1181" s="207"/>
      <c r="AK1181" s="207"/>
      <c r="AL1181" s="207"/>
      <c r="AM1181" s="207"/>
      <c r="AN1181" s="207"/>
      <c r="AO1181" s="207"/>
      <c r="AP1181" s="207"/>
      <c r="AQ1181" s="207"/>
      <c r="AR1181" s="207"/>
      <c r="AS1181" s="207"/>
      <c r="AT1181" s="207"/>
      <c r="AU1181" s="207"/>
      <c r="AV1181" s="207"/>
      <c r="AW1181" s="207"/>
      <c r="AX1181" s="207"/>
      <c r="AY1181" s="207"/>
      <c r="AZ1181" s="207"/>
      <c r="BA1181" s="207"/>
      <c r="BB1181" s="207"/>
      <c r="BC1181" s="207"/>
      <c r="BD1181" s="207"/>
      <c r="BE1181" s="207"/>
      <c r="BF1181" s="207"/>
      <c r="BG1181" s="207"/>
      <c r="BH1181" s="207"/>
      <c r="BI1181" s="207"/>
      <c r="BJ1181" s="207"/>
      <c r="BK1181" s="207"/>
      <c r="BL1181" s="207"/>
      <c r="BM1181" s="208">
        <v>16</v>
      </c>
    </row>
    <row r="1182" spans="1:65">
      <c r="A1182" s="30"/>
      <c r="B1182" s="19">
        <v>1</v>
      </c>
      <c r="C1182" s="9">
        <v>4</v>
      </c>
      <c r="D1182" s="209">
        <v>19.899999999999999</v>
      </c>
      <c r="E1182" s="223">
        <v>14</v>
      </c>
      <c r="F1182" s="223">
        <v>18</v>
      </c>
      <c r="G1182" s="209">
        <v>18.100000000000001</v>
      </c>
      <c r="H1182" s="223">
        <v>9</v>
      </c>
      <c r="I1182" s="223">
        <v>9</v>
      </c>
      <c r="J1182" s="209">
        <v>19.100000000000001</v>
      </c>
      <c r="K1182" s="209">
        <v>16.84</v>
      </c>
      <c r="L1182" s="209">
        <v>15.5</v>
      </c>
      <c r="M1182" s="209">
        <v>17.899999999999999</v>
      </c>
      <c r="N1182" s="209">
        <v>22.65</v>
      </c>
      <c r="O1182" s="209">
        <v>21.7</v>
      </c>
      <c r="P1182" s="209">
        <v>21.3</v>
      </c>
      <c r="Q1182" s="209">
        <v>17.899999999999999</v>
      </c>
      <c r="R1182" s="209">
        <v>19.5</v>
      </c>
      <c r="S1182" s="209">
        <v>20.2</v>
      </c>
      <c r="T1182" s="209">
        <v>19.3</v>
      </c>
      <c r="U1182" s="223">
        <v>20</v>
      </c>
      <c r="V1182" s="209">
        <v>19.8</v>
      </c>
      <c r="W1182" s="209">
        <v>17.600000000000001</v>
      </c>
      <c r="X1182" s="209">
        <v>16</v>
      </c>
      <c r="Y1182" s="206"/>
      <c r="Z1182" s="207"/>
      <c r="AA1182" s="207"/>
      <c r="AB1182" s="207"/>
      <c r="AC1182" s="207"/>
      <c r="AD1182" s="207"/>
      <c r="AE1182" s="207"/>
      <c r="AF1182" s="207"/>
      <c r="AG1182" s="207"/>
      <c r="AH1182" s="207"/>
      <c r="AI1182" s="207"/>
      <c r="AJ1182" s="207"/>
      <c r="AK1182" s="207"/>
      <c r="AL1182" s="207"/>
      <c r="AM1182" s="207"/>
      <c r="AN1182" s="207"/>
      <c r="AO1182" s="207"/>
      <c r="AP1182" s="207"/>
      <c r="AQ1182" s="207"/>
      <c r="AR1182" s="207"/>
      <c r="AS1182" s="207"/>
      <c r="AT1182" s="207"/>
      <c r="AU1182" s="207"/>
      <c r="AV1182" s="207"/>
      <c r="AW1182" s="207"/>
      <c r="AX1182" s="207"/>
      <c r="AY1182" s="207"/>
      <c r="AZ1182" s="207"/>
      <c r="BA1182" s="207"/>
      <c r="BB1182" s="207"/>
      <c r="BC1182" s="207"/>
      <c r="BD1182" s="207"/>
      <c r="BE1182" s="207"/>
      <c r="BF1182" s="207"/>
      <c r="BG1182" s="207"/>
      <c r="BH1182" s="207"/>
      <c r="BI1182" s="207"/>
      <c r="BJ1182" s="207"/>
      <c r="BK1182" s="207"/>
      <c r="BL1182" s="207"/>
      <c r="BM1182" s="208">
        <v>18.828958333333336</v>
      </c>
    </row>
    <row r="1183" spans="1:65">
      <c r="A1183" s="30"/>
      <c r="B1183" s="19">
        <v>1</v>
      </c>
      <c r="C1183" s="9">
        <v>5</v>
      </c>
      <c r="D1183" s="209">
        <v>19.2</v>
      </c>
      <c r="E1183" s="223">
        <v>13</v>
      </c>
      <c r="F1183" s="223">
        <v>18</v>
      </c>
      <c r="G1183" s="209">
        <v>17.3</v>
      </c>
      <c r="H1183" s="223">
        <v>8</v>
      </c>
      <c r="I1183" s="223">
        <v>8</v>
      </c>
      <c r="J1183" s="209">
        <v>18.899999999999999</v>
      </c>
      <c r="K1183" s="209">
        <v>17.55</v>
      </c>
      <c r="L1183" s="209">
        <v>15.8</v>
      </c>
      <c r="M1183" s="209">
        <v>17.7</v>
      </c>
      <c r="N1183" s="209">
        <v>22.53</v>
      </c>
      <c r="O1183" s="209">
        <v>22.4</v>
      </c>
      <c r="P1183" s="209">
        <v>21.8</v>
      </c>
      <c r="Q1183" s="209">
        <v>17.399999999999999</v>
      </c>
      <c r="R1183" s="209">
        <v>16.600000000000001</v>
      </c>
      <c r="S1183" s="209">
        <v>19.7</v>
      </c>
      <c r="T1183" s="209">
        <v>19.600000000000001</v>
      </c>
      <c r="U1183" s="223">
        <v>18</v>
      </c>
      <c r="V1183" s="209">
        <v>17.8</v>
      </c>
      <c r="W1183" s="209">
        <v>16.899999999999999</v>
      </c>
      <c r="X1183" s="209">
        <v>17.600000000000001</v>
      </c>
      <c r="Y1183" s="206"/>
      <c r="Z1183" s="207"/>
      <c r="AA1183" s="207"/>
      <c r="AB1183" s="207"/>
      <c r="AC1183" s="207"/>
      <c r="AD1183" s="207"/>
      <c r="AE1183" s="207"/>
      <c r="AF1183" s="207"/>
      <c r="AG1183" s="207"/>
      <c r="AH1183" s="207"/>
      <c r="AI1183" s="207"/>
      <c r="AJ1183" s="207"/>
      <c r="AK1183" s="207"/>
      <c r="AL1183" s="207"/>
      <c r="AM1183" s="207"/>
      <c r="AN1183" s="207"/>
      <c r="AO1183" s="207"/>
      <c r="AP1183" s="207"/>
      <c r="AQ1183" s="207"/>
      <c r="AR1183" s="207"/>
      <c r="AS1183" s="207"/>
      <c r="AT1183" s="207"/>
      <c r="AU1183" s="207"/>
      <c r="AV1183" s="207"/>
      <c r="AW1183" s="207"/>
      <c r="AX1183" s="207"/>
      <c r="AY1183" s="207"/>
      <c r="AZ1183" s="207"/>
      <c r="BA1183" s="207"/>
      <c r="BB1183" s="207"/>
      <c r="BC1183" s="207"/>
      <c r="BD1183" s="207"/>
      <c r="BE1183" s="207"/>
      <c r="BF1183" s="207"/>
      <c r="BG1183" s="207"/>
      <c r="BH1183" s="207"/>
      <c r="BI1183" s="207"/>
      <c r="BJ1183" s="207"/>
      <c r="BK1183" s="207"/>
      <c r="BL1183" s="207"/>
      <c r="BM1183" s="208">
        <v>74</v>
      </c>
    </row>
    <row r="1184" spans="1:65">
      <c r="A1184" s="30"/>
      <c r="B1184" s="19">
        <v>1</v>
      </c>
      <c r="C1184" s="9">
        <v>6</v>
      </c>
      <c r="D1184" s="209">
        <v>19.3</v>
      </c>
      <c r="E1184" s="223">
        <v>13</v>
      </c>
      <c r="F1184" s="223">
        <v>19</v>
      </c>
      <c r="G1184" s="209">
        <v>17.899999999999999</v>
      </c>
      <c r="H1184" s="223">
        <v>8</v>
      </c>
      <c r="I1184" s="223">
        <v>9</v>
      </c>
      <c r="J1184" s="224">
        <v>16.600000000000001</v>
      </c>
      <c r="K1184" s="209">
        <v>17.489999999999998</v>
      </c>
      <c r="L1184" s="209">
        <v>15.2</v>
      </c>
      <c r="M1184" s="209">
        <v>18.3</v>
      </c>
      <c r="N1184" s="209">
        <v>22.67</v>
      </c>
      <c r="O1184" s="209">
        <v>22.6</v>
      </c>
      <c r="P1184" s="209">
        <v>19.3</v>
      </c>
      <c r="Q1184" s="209">
        <v>17.100000000000001</v>
      </c>
      <c r="R1184" s="209">
        <v>16.899999999999999</v>
      </c>
      <c r="S1184" s="209">
        <v>20.7</v>
      </c>
      <c r="T1184" s="209">
        <v>19.5</v>
      </c>
      <c r="U1184" s="223">
        <v>19</v>
      </c>
      <c r="V1184" s="209">
        <v>18.100000000000001</v>
      </c>
      <c r="W1184" s="209">
        <v>17.5</v>
      </c>
      <c r="X1184" s="209">
        <v>17.399999999999999</v>
      </c>
      <c r="Y1184" s="206"/>
      <c r="Z1184" s="207"/>
      <c r="AA1184" s="207"/>
      <c r="AB1184" s="207"/>
      <c r="AC1184" s="207"/>
      <c r="AD1184" s="207"/>
      <c r="AE1184" s="207"/>
      <c r="AF1184" s="207"/>
      <c r="AG1184" s="207"/>
      <c r="AH1184" s="207"/>
      <c r="AI1184" s="207"/>
      <c r="AJ1184" s="207"/>
      <c r="AK1184" s="207"/>
      <c r="AL1184" s="207"/>
      <c r="AM1184" s="207"/>
      <c r="AN1184" s="207"/>
      <c r="AO1184" s="207"/>
      <c r="AP1184" s="207"/>
      <c r="AQ1184" s="207"/>
      <c r="AR1184" s="207"/>
      <c r="AS1184" s="207"/>
      <c r="AT1184" s="207"/>
      <c r="AU1184" s="207"/>
      <c r="AV1184" s="207"/>
      <c r="AW1184" s="207"/>
      <c r="AX1184" s="207"/>
      <c r="AY1184" s="207"/>
      <c r="AZ1184" s="207"/>
      <c r="BA1184" s="207"/>
      <c r="BB1184" s="207"/>
      <c r="BC1184" s="207"/>
      <c r="BD1184" s="207"/>
      <c r="BE1184" s="207"/>
      <c r="BF1184" s="207"/>
      <c r="BG1184" s="207"/>
      <c r="BH1184" s="207"/>
      <c r="BI1184" s="207"/>
      <c r="BJ1184" s="207"/>
      <c r="BK1184" s="207"/>
      <c r="BL1184" s="207"/>
      <c r="BM1184" s="210"/>
    </row>
    <row r="1185" spans="1:65">
      <c r="A1185" s="30"/>
      <c r="B1185" s="20" t="s">
        <v>272</v>
      </c>
      <c r="C1185" s="12"/>
      <c r="D1185" s="211">
        <v>19.7</v>
      </c>
      <c r="E1185" s="211">
        <v>13.166666666666666</v>
      </c>
      <c r="F1185" s="211">
        <v>18.333333333333332</v>
      </c>
      <c r="G1185" s="211">
        <v>18.049999999999997</v>
      </c>
      <c r="H1185" s="211">
        <v>8.3333333333333339</v>
      </c>
      <c r="I1185" s="211">
        <v>9</v>
      </c>
      <c r="J1185" s="211">
        <v>18.599999999999998</v>
      </c>
      <c r="K1185" s="211">
        <v>17.333333333333332</v>
      </c>
      <c r="L1185" s="211">
        <v>15.700000000000001</v>
      </c>
      <c r="M1185" s="211">
        <v>18.05</v>
      </c>
      <c r="N1185" s="211">
        <v>22.560000000000002</v>
      </c>
      <c r="O1185" s="211">
        <v>22.466666666666669</v>
      </c>
      <c r="P1185" s="211">
        <v>20.616666666666664</v>
      </c>
      <c r="Q1185" s="211">
        <v>17.416666666666668</v>
      </c>
      <c r="R1185" s="211">
        <v>17.666666666666668</v>
      </c>
      <c r="S1185" s="211">
        <v>20.066666666666666</v>
      </c>
      <c r="T1185" s="211">
        <v>19.716666666666669</v>
      </c>
      <c r="U1185" s="211">
        <v>18.666666666666668</v>
      </c>
      <c r="V1185" s="211">
        <v>18.8</v>
      </c>
      <c r="W1185" s="211">
        <v>17.5</v>
      </c>
      <c r="X1185" s="211">
        <v>16.950000000000003</v>
      </c>
      <c r="Y1185" s="206"/>
      <c r="Z1185" s="207"/>
      <c r="AA1185" s="207"/>
      <c r="AB1185" s="207"/>
      <c r="AC1185" s="207"/>
      <c r="AD1185" s="207"/>
      <c r="AE1185" s="207"/>
      <c r="AF1185" s="207"/>
      <c r="AG1185" s="207"/>
      <c r="AH1185" s="207"/>
      <c r="AI1185" s="207"/>
      <c r="AJ1185" s="207"/>
      <c r="AK1185" s="207"/>
      <c r="AL1185" s="207"/>
      <c r="AM1185" s="207"/>
      <c r="AN1185" s="207"/>
      <c r="AO1185" s="207"/>
      <c r="AP1185" s="207"/>
      <c r="AQ1185" s="207"/>
      <c r="AR1185" s="207"/>
      <c r="AS1185" s="207"/>
      <c r="AT1185" s="207"/>
      <c r="AU1185" s="207"/>
      <c r="AV1185" s="207"/>
      <c r="AW1185" s="207"/>
      <c r="AX1185" s="207"/>
      <c r="AY1185" s="207"/>
      <c r="AZ1185" s="207"/>
      <c r="BA1185" s="207"/>
      <c r="BB1185" s="207"/>
      <c r="BC1185" s="207"/>
      <c r="BD1185" s="207"/>
      <c r="BE1185" s="207"/>
      <c r="BF1185" s="207"/>
      <c r="BG1185" s="207"/>
      <c r="BH1185" s="207"/>
      <c r="BI1185" s="207"/>
      <c r="BJ1185" s="207"/>
      <c r="BK1185" s="207"/>
      <c r="BL1185" s="207"/>
      <c r="BM1185" s="210"/>
    </row>
    <row r="1186" spans="1:65">
      <c r="A1186" s="30"/>
      <c r="B1186" s="3" t="s">
        <v>273</v>
      </c>
      <c r="C1186" s="29"/>
      <c r="D1186" s="209">
        <v>19.799999999999997</v>
      </c>
      <c r="E1186" s="209">
        <v>13</v>
      </c>
      <c r="F1186" s="209">
        <v>18</v>
      </c>
      <c r="G1186" s="209">
        <v>17.95</v>
      </c>
      <c r="H1186" s="209">
        <v>8</v>
      </c>
      <c r="I1186" s="209">
        <v>9</v>
      </c>
      <c r="J1186" s="209">
        <v>18.899999999999999</v>
      </c>
      <c r="K1186" s="209">
        <v>17.28</v>
      </c>
      <c r="L1186" s="209">
        <v>15.8</v>
      </c>
      <c r="M1186" s="209">
        <v>18.049999999999997</v>
      </c>
      <c r="N1186" s="209">
        <v>22.59</v>
      </c>
      <c r="O1186" s="209">
        <v>22.5</v>
      </c>
      <c r="P1186" s="209">
        <v>20.3</v>
      </c>
      <c r="Q1186" s="209">
        <v>17.399999999999999</v>
      </c>
      <c r="R1186" s="209">
        <v>17.350000000000001</v>
      </c>
      <c r="S1186" s="209">
        <v>20.100000000000001</v>
      </c>
      <c r="T1186" s="209">
        <v>19.600000000000001</v>
      </c>
      <c r="U1186" s="209">
        <v>18.5</v>
      </c>
      <c r="V1186" s="209">
        <v>19</v>
      </c>
      <c r="W1186" s="209">
        <v>17.55</v>
      </c>
      <c r="X1186" s="209">
        <v>17.100000000000001</v>
      </c>
      <c r="Y1186" s="206"/>
      <c r="Z1186" s="207"/>
      <c r="AA1186" s="207"/>
      <c r="AB1186" s="207"/>
      <c r="AC1186" s="207"/>
      <c r="AD1186" s="207"/>
      <c r="AE1186" s="207"/>
      <c r="AF1186" s="207"/>
      <c r="AG1186" s="207"/>
      <c r="AH1186" s="207"/>
      <c r="AI1186" s="207"/>
      <c r="AJ1186" s="207"/>
      <c r="AK1186" s="207"/>
      <c r="AL1186" s="207"/>
      <c r="AM1186" s="207"/>
      <c r="AN1186" s="207"/>
      <c r="AO1186" s="207"/>
      <c r="AP1186" s="207"/>
      <c r="AQ1186" s="207"/>
      <c r="AR1186" s="207"/>
      <c r="AS1186" s="207"/>
      <c r="AT1186" s="207"/>
      <c r="AU1186" s="207"/>
      <c r="AV1186" s="207"/>
      <c r="AW1186" s="207"/>
      <c r="AX1186" s="207"/>
      <c r="AY1186" s="207"/>
      <c r="AZ1186" s="207"/>
      <c r="BA1186" s="207"/>
      <c r="BB1186" s="207"/>
      <c r="BC1186" s="207"/>
      <c r="BD1186" s="207"/>
      <c r="BE1186" s="207"/>
      <c r="BF1186" s="207"/>
      <c r="BG1186" s="207"/>
      <c r="BH1186" s="207"/>
      <c r="BI1186" s="207"/>
      <c r="BJ1186" s="207"/>
      <c r="BK1186" s="207"/>
      <c r="BL1186" s="207"/>
      <c r="BM1186" s="210"/>
    </row>
    <row r="1187" spans="1:65">
      <c r="A1187" s="30"/>
      <c r="B1187" s="3" t="s">
        <v>274</v>
      </c>
      <c r="C1187" s="29"/>
      <c r="D1187" s="209">
        <v>0.38470768123342641</v>
      </c>
      <c r="E1187" s="209">
        <v>0.40824829046386302</v>
      </c>
      <c r="F1187" s="209">
        <v>0.5163977794943222</v>
      </c>
      <c r="G1187" s="209">
        <v>0.88034084308295002</v>
      </c>
      <c r="H1187" s="209">
        <v>0.51639777949432231</v>
      </c>
      <c r="I1187" s="209">
        <v>1.0954451150103321</v>
      </c>
      <c r="J1187" s="209">
        <v>0.98792712281827677</v>
      </c>
      <c r="K1187" s="209">
        <v>0.49277445821254456</v>
      </c>
      <c r="L1187" s="209">
        <v>0.29664793948382689</v>
      </c>
      <c r="M1187" s="209">
        <v>0.33316662497915406</v>
      </c>
      <c r="N1187" s="209">
        <v>0.18044389709823938</v>
      </c>
      <c r="O1187" s="209">
        <v>0.48853522561496709</v>
      </c>
      <c r="P1187" s="209">
        <v>1.9041183436610936</v>
      </c>
      <c r="Q1187" s="209">
        <v>0.34302575219167752</v>
      </c>
      <c r="R1187" s="209">
        <v>1.0708252269472676</v>
      </c>
      <c r="S1187" s="209">
        <v>0.39832984656772363</v>
      </c>
      <c r="T1187" s="209">
        <v>0.35449494589721092</v>
      </c>
      <c r="U1187" s="209">
        <v>0.81649658092772603</v>
      </c>
      <c r="V1187" s="209">
        <v>0.73212020870892491</v>
      </c>
      <c r="W1187" s="209">
        <v>0.56213877290220804</v>
      </c>
      <c r="X1187" s="209">
        <v>0.59581876439064951</v>
      </c>
      <c r="Y1187" s="206"/>
      <c r="Z1187" s="207"/>
      <c r="AA1187" s="207"/>
      <c r="AB1187" s="207"/>
      <c r="AC1187" s="207"/>
      <c r="AD1187" s="207"/>
      <c r="AE1187" s="207"/>
      <c r="AF1187" s="207"/>
      <c r="AG1187" s="207"/>
      <c r="AH1187" s="207"/>
      <c r="AI1187" s="207"/>
      <c r="AJ1187" s="207"/>
      <c r="AK1187" s="207"/>
      <c r="AL1187" s="207"/>
      <c r="AM1187" s="207"/>
      <c r="AN1187" s="207"/>
      <c r="AO1187" s="207"/>
      <c r="AP1187" s="207"/>
      <c r="AQ1187" s="207"/>
      <c r="AR1187" s="207"/>
      <c r="AS1187" s="207"/>
      <c r="AT1187" s="207"/>
      <c r="AU1187" s="207"/>
      <c r="AV1187" s="207"/>
      <c r="AW1187" s="207"/>
      <c r="AX1187" s="207"/>
      <c r="AY1187" s="207"/>
      <c r="AZ1187" s="207"/>
      <c r="BA1187" s="207"/>
      <c r="BB1187" s="207"/>
      <c r="BC1187" s="207"/>
      <c r="BD1187" s="207"/>
      <c r="BE1187" s="207"/>
      <c r="BF1187" s="207"/>
      <c r="BG1187" s="207"/>
      <c r="BH1187" s="207"/>
      <c r="BI1187" s="207"/>
      <c r="BJ1187" s="207"/>
      <c r="BK1187" s="207"/>
      <c r="BL1187" s="207"/>
      <c r="BM1187" s="210"/>
    </row>
    <row r="1188" spans="1:65">
      <c r="A1188" s="30"/>
      <c r="B1188" s="3" t="s">
        <v>87</v>
      </c>
      <c r="C1188" s="29"/>
      <c r="D1188" s="13">
        <v>1.9528308692052104E-2</v>
      </c>
      <c r="E1188" s="13">
        <v>3.1006199275736432E-2</v>
      </c>
      <c r="F1188" s="13">
        <v>2.8167151608781211E-2</v>
      </c>
      <c r="G1188" s="13">
        <v>4.8772345877171754E-2</v>
      </c>
      <c r="H1188" s="13">
        <v>6.196773353931867E-2</v>
      </c>
      <c r="I1188" s="13">
        <v>0.1217161238900369</v>
      </c>
      <c r="J1188" s="13">
        <v>5.3114361441842846E-2</v>
      </c>
      <c r="K1188" s="13">
        <v>2.8429295666108342E-2</v>
      </c>
      <c r="L1188" s="13">
        <v>1.8894773215530375E-2</v>
      </c>
      <c r="M1188" s="13">
        <v>1.8457984763388037E-2</v>
      </c>
      <c r="N1188" s="13">
        <v>7.9983996940708943E-3</v>
      </c>
      <c r="O1188" s="13">
        <v>2.1744891347847198E-2</v>
      </c>
      <c r="P1188" s="13">
        <v>9.2358205836431395E-2</v>
      </c>
      <c r="Q1188" s="13">
        <v>1.9695258499043685E-2</v>
      </c>
      <c r="R1188" s="13">
        <v>6.0612748695128352E-2</v>
      </c>
      <c r="S1188" s="13">
        <v>1.9850324579786891E-2</v>
      </c>
      <c r="T1188" s="13">
        <v>1.7979456258522954E-2</v>
      </c>
      <c r="U1188" s="13">
        <v>4.3740888263985318E-2</v>
      </c>
      <c r="V1188" s="13">
        <v>3.894256429302792E-2</v>
      </c>
      <c r="W1188" s="13">
        <v>3.212221559441189E-2</v>
      </c>
      <c r="X1188" s="13">
        <v>3.5151549521572234E-2</v>
      </c>
      <c r="Y1188" s="153"/>
      <c r="Z1188" s="3"/>
      <c r="AA1188" s="3"/>
      <c r="AB1188" s="3"/>
      <c r="AC1188" s="3"/>
      <c r="AD1188" s="3"/>
      <c r="AE1188" s="3"/>
      <c r="AF1188" s="3"/>
      <c r="AG1188" s="3"/>
      <c r="AH1188" s="3"/>
      <c r="AI1188" s="3"/>
      <c r="AJ1188" s="3"/>
      <c r="AK1188" s="3"/>
      <c r="AL1188" s="3"/>
      <c r="AM1188" s="3"/>
      <c r="AN1188" s="3"/>
      <c r="AO1188" s="3"/>
      <c r="AP1188" s="3"/>
      <c r="AQ1188" s="3"/>
      <c r="AR1188" s="3"/>
      <c r="AS1188" s="3"/>
      <c r="AT1188" s="3"/>
      <c r="AU1188" s="3"/>
      <c r="AV1188" s="3"/>
      <c r="AW1188" s="3"/>
      <c r="AX1188" s="3"/>
      <c r="AY1188" s="3"/>
      <c r="AZ1188" s="3"/>
      <c r="BA1188" s="3"/>
      <c r="BB1188" s="3"/>
      <c r="BC1188" s="3"/>
      <c r="BD1188" s="3"/>
      <c r="BE1188" s="3"/>
      <c r="BF1188" s="3"/>
      <c r="BG1188" s="3"/>
      <c r="BH1188" s="3"/>
      <c r="BI1188" s="3"/>
      <c r="BJ1188" s="3"/>
      <c r="BK1188" s="3"/>
      <c r="BL1188" s="3"/>
      <c r="BM1188" s="55"/>
    </row>
    <row r="1189" spans="1:65">
      <c r="A1189" s="30"/>
      <c r="B1189" s="3" t="s">
        <v>275</v>
      </c>
      <c r="C1189" s="29"/>
      <c r="D1189" s="13">
        <v>4.6260746412330134E-2</v>
      </c>
      <c r="E1189" s="13">
        <v>-0.30072251297314656</v>
      </c>
      <c r="F1189" s="13">
        <v>-2.6322486418305369E-2</v>
      </c>
      <c r="G1189" s="13">
        <v>-4.1370229810022585E-2</v>
      </c>
      <c r="H1189" s="13">
        <v>-0.55741931200832062</v>
      </c>
      <c r="I1189" s="13">
        <v>-0.52201285696898625</v>
      </c>
      <c r="J1189" s="13">
        <v>-1.2159904402571642E-2</v>
      </c>
      <c r="K1189" s="13">
        <v>-7.9432168977306872E-2</v>
      </c>
      <c r="L1189" s="13">
        <v>-0.16617798382367588</v>
      </c>
      <c r="M1189" s="13">
        <v>-4.1370229810022363E-2</v>
      </c>
      <c r="N1189" s="13">
        <v>0.19815443853107473</v>
      </c>
      <c r="O1189" s="13">
        <v>0.1931975348255679</v>
      </c>
      <c r="P1189" s="13">
        <v>9.4944622091414743E-2</v>
      </c>
      <c r="Q1189" s="13">
        <v>-7.5006362097389978E-2</v>
      </c>
      <c r="R1189" s="13">
        <v>-6.1728941457639519E-2</v>
      </c>
      <c r="S1189" s="13">
        <v>6.5734296683964022E-2</v>
      </c>
      <c r="T1189" s="13">
        <v>4.7145907788313623E-2</v>
      </c>
      <c r="U1189" s="13">
        <v>-8.6192588986380159E-3</v>
      </c>
      <c r="V1189" s="13">
        <v>-1.537967890771208E-3</v>
      </c>
      <c r="W1189" s="13">
        <v>-7.0580555217473195E-2</v>
      </c>
      <c r="X1189" s="13">
        <v>-9.9790880624923917E-2</v>
      </c>
      <c r="Y1189" s="153"/>
      <c r="Z1189" s="3"/>
      <c r="AA1189" s="3"/>
      <c r="AB1189" s="3"/>
      <c r="AC1189" s="3"/>
      <c r="AD1189" s="3"/>
      <c r="AE1189" s="3"/>
      <c r="AF1189" s="3"/>
      <c r="AG1189" s="3"/>
      <c r="AH1189" s="3"/>
      <c r="AI1189" s="3"/>
      <c r="AJ1189" s="3"/>
      <c r="AK1189" s="3"/>
      <c r="AL1189" s="3"/>
      <c r="AM1189" s="3"/>
      <c r="AN1189" s="3"/>
      <c r="AO1189" s="3"/>
      <c r="AP1189" s="3"/>
      <c r="AQ1189" s="3"/>
      <c r="AR1189" s="3"/>
      <c r="AS1189" s="3"/>
      <c r="AT1189" s="3"/>
      <c r="AU1189" s="3"/>
      <c r="AV1189" s="3"/>
      <c r="AW1189" s="3"/>
      <c r="AX1189" s="3"/>
      <c r="AY1189" s="3"/>
      <c r="AZ1189" s="3"/>
      <c r="BA1189" s="3"/>
      <c r="BB1189" s="3"/>
      <c r="BC1189" s="3"/>
      <c r="BD1189" s="3"/>
      <c r="BE1189" s="3"/>
      <c r="BF1189" s="3"/>
      <c r="BG1189" s="3"/>
      <c r="BH1189" s="3"/>
      <c r="BI1189" s="3"/>
      <c r="BJ1189" s="3"/>
      <c r="BK1189" s="3"/>
      <c r="BL1189" s="3"/>
      <c r="BM1189" s="55"/>
    </row>
    <row r="1190" spans="1:65">
      <c r="A1190" s="30"/>
      <c r="B1190" s="46" t="s">
        <v>276</v>
      </c>
      <c r="C1190" s="47"/>
      <c r="D1190" s="45">
        <v>0.78</v>
      </c>
      <c r="E1190" s="45" t="s">
        <v>277</v>
      </c>
      <c r="F1190" s="45" t="s">
        <v>277</v>
      </c>
      <c r="G1190" s="45">
        <v>0.16</v>
      </c>
      <c r="H1190" s="45" t="s">
        <v>277</v>
      </c>
      <c r="I1190" s="45" t="s">
        <v>277</v>
      </c>
      <c r="J1190" s="45">
        <v>0.16</v>
      </c>
      <c r="K1190" s="45">
        <v>0.56999999999999995</v>
      </c>
      <c r="L1190" s="45">
        <v>1.5</v>
      </c>
      <c r="M1190" s="45">
        <v>0.16</v>
      </c>
      <c r="N1190" s="45">
        <v>2.41</v>
      </c>
      <c r="O1190" s="45">
        <v>2.36</v>
      </c>
      <c r="P1190" s="45">
        <v>1.31</v>
      </c>
      <c r="Q1190" s="45">
        <v>0.52</v>
      </c>
      <c r="R1190" s="45">
        <v>0.38</v>
      </c>
      <c r="S1190" s="45">
        <v>0.99</v>
      </c>
      <c r="T1190" s="45">
        <v>0.79</v>
      </c>
      <c r="U1190" s="45" t="s">
        <v>277</v>
      </c>
      <c r="V1190" s="45">
        <v>0.27</v>
      </c>
      <c r="W1190" s="45">
        <v>0.47</v>
      </c>
      <c r="X1190" s="45">
        <v>0.78</v>
      </c>
      <c r="Y1190" s="153"/>
      <c r="Z1190" s="3"/>
      <c r="AA1190" s="3"/>
      <c r="AB1190" s="3"/>
      <c r="AC1190" s="3"/>
      <c r="AD1190" s="3"/>
      <c r="AE1190" s="3"/>
      <c r="AF1190" s="3"/>
      <c r="AG1190" s="3"/>
      <c r="AH1190" s="3"/>
      <c r="AI1190" s="3"/>
      <c r="AJ1190" s="3"/>
      <c r="AK1190" s="3"/>
      <c r="AL1190" s="3"/>
      <c r="AM1190" s="3"/>
      <c r="AN1190" s="3"/>
      <c r="AO1190" s="3"/>
      <c r="AP1190" s="3"/>
      <c r="AQ1190" s="3"/>
      <c r="AR1190" s="3"/>
      <c r="AS1190" s="3"/>
      <c r="AT1190" s="3"/>
      <c r="AU1190" s="3"/>
      <c r="AV1190" s="3"/>
      <c r="AW1190" s="3"/>
      <c r="AX1190" s="3"/>
      <c r="AY1190" s="3"/>
      <c r="AZ1190" s="3"/>
      <c r="BA1190" s="3"/>
      <c r="BB1190" s="3"/>
      <c r="BC1190" s="3"/>
      <c r="BD1190" s="3"/>
      <c r="BE1190" s="3"/>
      <c r="BF1190" s="3"/>
      <c r="BG1190" s="3"/>
      <c r="BH1190" s="3"/>
      <c r="BI1190" s="3"/>
      <c r="BJ1190" s="3"/>
      <c r="BK1190" s="3"/>
      <c r="BL1190" s="3"/>
      <c r="BM1190" s="55"/>
    </row>
    <row r="1191" spans="1:65">
      <c r="B1191" s="31" t="s">
        <v>321</v>
      </c>
      <c r="C1191" s="20"/>
      <c r="D1191" s="20"/>
      <c r="E1191" s="20"/>
      <c r="F1191" s="20"/>
      <c r="G1191" s="20"/>
      <c r="H1191" s="20"/>
      <c r="I1191" s="20"/>
      <c r="J1191" s="20"/>
      <c r="K1191" s="20"/>
      <c r="L1191" s="20"/>
      <c r="M1191" s="20"/>
      <c r="N1191" s="20"/>
      <c r="O1191" s="20"/>
      <c r="P1191" s="20"/>
      <c r="Q1191" s="20"/>
      <c r="R1191" s="20"/>
      <c r="S1191" s="20"/>
      <c r="T1191" s="20"/>
      <c r="U1191" s="20"/>
      <c r="V1191" s="20"/>
      <c r="W1191" s="20"/>
      <c r="X1191" s="20"/>
      <c r="BM1191" s="55"/>
    </row>
    <row r="1192" spans="1:65">
      <c r="BM1192" s="55"/>
    </row>
    <row r="1193" spans="1:65">
      <c r="BM1193" s="55"/>
    </row>
    <row r="1194" spans="1:65">
      <c r="BM1194" s="55"/>
    </row>
    <row r="1195" spans="1:65">
      <c r="BM1195" s="55"/>
    </row>
    <row r="1196" spans="1:65">
      <c r="BM1196" s="55"/>
    </row>
    <row r="1197" spans="1:65">
      <c r="BM1197" s="55"/>
    </row>
    <row r="1198" spans="1:65">
      <c r="BM1198" s="55"/>
    </row>
    <row r="1199" spans="1:65">
      <c r="BM1199" s="55"/>
    </row>
    <row r="1200" spans="1:65">
      <c r="BM1200" s="55"/>
    </row>
    <row r="1201" spans="65:65">
      <c r="BM1201" s="55"/>
    </row>
    <row r="1202" spans="65:65">
      <c r="BM1202" s="55"/>
    </row>
    <row r="1203" spans="65:65">
      <c r="BM1203" s="55"/>
    </row>
    <row r="1204" spans="65:65">
      <c r="BM1204" s="55"/>
    </row>
    <row r="1205" spans="65:65">
      <c r="BM1205" s="55"/>
    </row>
    <row r="1206" spans="65:65">
      <c r="BM1206" s="55"/>
    </row>
    <row r="1207" spans="65:65">
      <c r="BM1207" s="55"/>
    </row>
    <row r="1208" spans="65:65">
      <c r="BM1208" s="55"/>
    </row>
    <row r="1209" spans="65:65">
      <c r="BM1209" s="55"/>
    </row>
    <row r="1210" spans="65:65">
      <c r="BM1210" s="55"/>
    </row>
    <row r="1211" spans="65:65">
      <c r="BM1211" s="55"/>
    </row>
    <row r="1212" spans="65:65">
      <c r="BM1212" s="55"/>
    </row>
    <row r="1213" spans="65:65">
      <c r="BM1213" s="55"/>
    </row>
    <row r="1214" spans="65:65">
      <c r="BM1214" s="55"/>
    </row>
    <row r="1215" spans="65:65">
      <c r="BM1215" s="55"/>
    </row>
    <row r="1216" spans="65:65">
      <c r="BM1216" s="55"/>
    </row>
    <row r="1217" spans="65:65">
      <c r="BM1217" s="55"/>
    </row>
    <row r="1218" spans="65:65">
      <c r="BM1218" s="55"/>
    </row>
    <row r="1219" spans="65:65">
      <c r="BM1219" s="55"/>
    </row>
    <row r="1220" spans="65:65">
      <c r="BM1220" s="55"/>
    </row>
    <row r="1221" spans="65:65">
      <c r="BM1221" s="55"/>
    </row>
    <row r="1222" spans="65:65">
      <c r="BM1222" s="55"/>
    </row>
    <row r="1223" spans="65:65">
      <c r="BM1223" s="55"/>
    </row>
    <row r="1224" spans="65:65">
      <c r="BM1224" s="55"/>
    </row>
    <row r="1225" spans="65:65">
      <c r="BM1225" s="55"/>
    </row>
    <row r="1226" spans="65:65">
      <c r="BM1226" s="55"/>
    </row>
    <row r="1227" spans="65:65">
      <c r="BM1227" s="55"/>
    </row>
    <row r="1228" spans="65:65">
      <c r="BM1228" s="55"/>
    </row>
    <row r="1229" spans="65:65">
      <c r="BM1229" s="55"/>
    </row>
    <row r="1230" spans="65:65">
      <c r="BM1230" s="55"/>
    </row>
    <row r="1231" spans="65:65">
      <c r="BM1231" s="55"/>
    </row>
    <row r="1232" spans="65:65">
      <c r="BM1232" s="55"/>
    </row>
    <row r="1233" spans="65:65">
      <c r="BM1233" s="55"/>
    </row>
    <row r="1234" spans="65:65">
      <c r="BM1234" s="55"/>
    </row>
    <row r="1235" spans="65:65">
      <c r="BM1235" s="55"/>
    </row>
    <row r="1236" spans="65:65">
      <c r="BM1236" s="55"/>
    </row>
    <row r="1237" spans="65:65">
      <c r="BM1237" s="55"/>
    </row>
    <row r="1238" spans="65:65">
      <c r="BM1238" s="55"/>
    </row>
    <row r="1239" spans="65:65">
      <c r="BM1239" s="55"/>
    </row>
    <row r="1240" spans="65:65">
      <c r="BM1240" s="56"/>
    </row>
    <row r="1241" spans="65:65">
      <c r="BM1241" s="57"/>
    </row>
    <row r="1242" spans="65:65">
      <c r="BM1242" s="57"/>
    </row>
    <row r="1243" spans="65:65">
      <c r="BM1243" s="57"/>
    </row>
    <row r="1244" spans="65:65">
      <c r="BM1244" s="57"/>
    </row>
    <row r="1245" spans="65:65">
      <c r="BM1245" s="57"/>
    </row>
    <row r="1246" spans="65:65">
      <c r="BM1246" s="57"/>
    </row>
    <row r="1247" spans="65:65">
      <c r="BM1247" s="57"/>
    </row>
    <row r="1248" spans="65:65">
      <c r="BM1248" s="57"/>
    </row>
    <row r="1249" spans="65:65">
      <c r="BM1249" s="57"/>
    </row>
    <row r="1250" spans="65:65">
      <c r="BM1250" s="57"/>
    </row>
    <row r="1251" spans="65:65">
      <c r="BM1251" s="57"/>
    </row>
    <row r="1252" spans="65:65">
      <c r="BM1252" s="57"/>
    </row>
    <row r="1253" spans="65:65">
      <c r="BM1253" s="57"/>
    </row>
    <row r="1254" spans="65:65">
      <c r="BM1254" s="57"/>
    </row>
    <row r="1255" spans="65:65">
      <c r="BM1255" s="57"/>
    </row>
    <row r="1256" spans="65:65">
      <c r="BM1256" s="57"/>
    </row>
    <row r="1257" spans="65:65">
      <c r="BM1257" s="57"/>
    </row>
    <row r="1258" spans="65:65">
      <c r="BM1258" s="57"/>
    </row>
    <row r="1259" spans="65:65">
      <c r="BM1259" s="57"/>
    </row>
    <row r="1260" spans="65:65">
      <c r="BM1260" s="57"/>
    </row>
    <row r="1261" spans="65:65">
      <c r="BM1261" s="57"/>
    </row>
    <row r="1262" spans="65:65">
      <c r="BM1262" s="57"/>
    </row>
    <row r="1263" spans="65:65">
      <c r="BM1263" s="57"/>
    </row>
    <row r="1264" spans="65:65">
      <c r="BM1264" s="57"/>
    </row>
    <row r="1265" spans="65:65">
      <c r="BM1265" s="57"/>
    </row>
    <row r="1266" spans="65:65">
      <c r="BM1266" s="57"/>
    </row>
    <row r="1267" spans="65:65">
      <c r="BM1267" s="57"/>
    </row>
    <row r="1268" spans="65:65">
      <c r="BM1268" s="57"/>
    </row>
    <row r="1269" spans="65:65">
      <c r="BM1269" s="57"/>
    </row>
    <row r="1270" spans="65:65">
      <c r="BM1270" s="57"/>
    </row>
    <row r="1271" spans="65:65">
      <c r="BM1271" s="57"/>
    </row>
    <row r="1272" spans="65:65">
      <c r="BM1272" s="57"/>
    </row>
    <row r="1273" spans="65:65">
      <c r="BM1273" s="57"/>
    </row>
    <row r="1274" spans="65:65">
      <c r="BM1274" s="57"/>
    </row>
  </sheetData>
  <dataConsolidate/>
  <conditionalFormatting sqref="B6:AB11 B24:Z29 B42:AB47 B60:P65 B78:X83 B97:V102 B116:AA121 B134:Y139 B152:Z157 B171:X176 B190:AA195 B208:Z213 B227:W232 B246:AB251 B264:K269 B282:K287 B300:K305 B319:Z324 B337:Z342 B356:K361 B374:N379 B392:V397 B411:V416 B429:K434 B448:X453 B466:Z471 B484:AA489 B503:W508 B521:N526 B540:Z545 B558:Z563 B576:AB581 B595:Z600 B613:X618 B631:K636 B649:AA654 B667:Z672 B685:Z690 B703:J708 B721:K726 B740:J745 B758:W763 B776:S781 B794:Y799 B812:Z817 B831:AA836 B850:Z855 B868:D873 B886:K891 B904:Y909 B922:AA927 B940:X945 B958:M963 B976:Z981 B995:Y1000 B1013:Y1018 B1031:AA1036 B1050:J1055 B1068:Y1073 B1087:X1092 B1106:Z1111 B1124:X1129 B1143:M1148 B1161:AA1166 B1179:X1184">
    <cfRule type="expression" dxfId="17" priority="195">
      <formula>AND($B6&lt;&gt;$B5,NOT(ISBLANK(INDIRECT(Anlyt_LabRefThisCol))))</formula>
    </cfRule>
  </conditionalFormatting>
  <conditionalFormatting sqref="C2:AB17 C20:Z35 C38:AB53 C56:P71 C74:X89 C93:V108 C112:AA127 C130:Y145 C148:Z163 C167:X182 C186:AA201 C204:Z219 C223:W238 C242:AB257 C260:K275 C278:K293 C296:K311 C315:Z330 C333:Z348 C352:K367 C370:N385 C388:V403 C407:V422 C425:K440 C444:X459 C462:Z477 C480:AA495 C499:W514 C517:N532 C536:Z551 C554:Z569 C572:AB587 C591:Z606 C609:X624 C627:K642 C645:AA660 C663:Z678 C681:Z696 C699:J714 C717:K732 C736:J751 C754:W769 C772:S787 C790:Y805 C808:Z823 C827:AA842 C846:Z861 C864:D879 C882:K897 C900:Y915 C918:AA933 C936:X951 C954:M969 C972:Z987 C991:Y1006 C1009:Y1024 C1027:AA1042 C1046:J1061 C1064:Y1079 C1083:X1098 C1102:Z1117 C1120:X1135 C1139:M1154 C1157:AA1172 C1175:X1190">
    <cfRule type="expression" dxfId="16" priority="193" stopIfTrue="1">
      <formula>AND(ISBLANK(INDIRECT(Anlyt_LabRefLastCol)),ISBLANK(INDIRECT(Anlyt_LabRefThisCol)))</formula>
    </cfRule>
    <cfRule type="expression" dxfId="15" priority="194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9ACC9-3B29-47D7-BB87-1C20900337E0}">
  <sheetPr codeName="Sheet16"/>
  <dimension ref="A1:BN241"/>
  <sheetViews>
    <sheetView zoomScaleNormal="100" workbookViewId="0"/>
  </sheetViews>
  <sheetFormatPr defaultRowHeight="12.75"/>
  <cols>
    <col min="1" max="1" width="11.140625" customWidth="1"/>
    <col min="2" max="2" width="10.85546875" style="2" bestFit="1" customWidth="1"/>
    <col min="3" max="3" width="9.42578125" style="2" bestFit="1" customWidth="1"/>
    <col min="4" max="4" width="11.28515625" style="2" bestFit="1" customWidth="1"/>
    <col min="5" max="5" width="11.140625" style="2" customWidth="1"/>
    <col min="6" max="13" width="11.140625" style="2" bestFit="1" customWidth="1"/>
    <col min="14" max="15" width="10.85546875" style="2" bestFit="1" customWidth="1"/>
    <col min="16" max="64" width="11.140625" style="2" bestFit="1" customWidth="1"/>
    <col min="65" max="65" width="9.28515625" style="54" bestFit="1" customWidth="1"/>
    <col min="66" max="16384" width="9.140625" style="2"/>
  </cols>
  <sheetData>
    <row r="1" spans="1:66" ht="19.5">
      <c r="B1" s="8" t="s">
        <v>547</v>
      </c>
      <c r="BM1" s="28" t="s">
        <v>278</v>
      </c>
    </row>
    <row r="2" spans="1:66" ht="19.5">
      <c r="A2" s="25" t="s">
        <v>118</v>
      </c>
      <c r="B2" s="18" t="s">
        <v>111</v>
      </c>
      <c r="C2" s="15" t="s">
        <v>112</v>
      </c>
      <c r="D2" s="16" t="s">
        <v>322</v>
      </c>
      <c r="E2" s="15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28">
        <v>1</v>
      </c>
    </row>
    <row r="3" spans="1:66">
      <c r="A3" s="30"/>
      <c r="B3" s="19" t="s">
        <v>231</v>
      </c>
      <c r="C3" s="9" t="s">
        <v>231</v>
      </c>
      <c r="D3" s="10" t="s">
        <v>113</v>
      </c>
      <c r="E3" s="15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28" t="s">
        <v>1</v>
      </c>
    </row>
    <row r="4" spans="1:66">
      <c r="A4" s="30"/>
      <c r="B4" s="19"/>
      <c r="C4" s="9"/>
      <c r="D4" s="10" t="s">
        <v>99</v>
      </c>
      <c r="E4" s="15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28">
        <v>2</v>
      </c>
    </row>
    <row r="5" spans="1:66">
      <c r="A5" s="30"/>
      <c r="B5" s="19"/>
      <c r="C5" s="9"/>
      <c r="D5" s="26"/>
      <c r="E5" s="15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28">
        <v>2</v>
      </c>
    </row>
    <row r="6" spans="1:66">
      <c r="A6" s="30"/>
      <c r="B6" s="18">
        <v>1</v>
      </c>
      <c r="C6" s="14">
        <v>1</v>
      </c>
      <c r="D6" s="22">
        <v>12.629999999999999</v>
      </c>
      <c r="E6" s="15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28">
        <v>1</v>
      </c>
    </row>
    <row r="7" spans="1:66">
      <c r="A7" s="30"/>
      <c r="B7" s="19">
        <v>1</v>
      </c>
      <c r="C7" s="9">
        <v>2</v>
      </c>
      <c r="D7" s="11">
        <v>12.740000000000002</v>
      </c>
      <c r="E7" s="15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28">
        <v>6</v>
      </c>
    </row>
    <row r="8" spans="1:66">
      <c r="A8" s="30"/>
      <c r="B8" s="20" t="s">
        <v>272</v>
      </c>
      <c r="C8" s="12"/>
      <c r="D8" s="23">
        <v>12.685</v>
      </c>
      <c r="E8" s="15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28">
        <v>16</v>
      </c>
    </row>
    <row r="9" spans="1:66">
      <c r="A9" s="30"/>
      <c r="B9" s="3" t="s">
        <v>273</v>
      </c>
      <c r="C9" s="29"/>
      <c r="D9" s="11">
        <v>12.685</v>
      </c>
      <c r="E9" s="15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28">
        <v>12.685</v>
      </c>
      <c r="BN9" s="28"/>
    </row>
    <row r="10" spans="1:66">
      <c r="A10" s="30"/>
      <c r="B10" s="3" t="s">
        <v>274</v>
      </c>
      <c r="C10" s="29"/>
      <c r="D10" s="24">
        <v>7.7781745930522339E-2</v>
      </c>
      <c r="E10" s="15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28">
        <v>12</v>
      </c>
    </row>
    <row r="11" spans="1:66">
      <c r="A11" s="30"/>
      <c r="B11" s="3" t="s">
        <v>87</v>
      </c>
      <c r="C11" s="29"/>
      <c r="D11" s="13">
        <v>6.1317891943651823E-3</v>
      </c>
      <c r="E11" s="15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55"/>
    </row>
    <row r="12" spans="1:66">
      <c r="A12" s="30"/>
      <c r="B12" s="3" t="s">
        <v>275</v>
      </c>
      <c r="C12" s="29"/>
      <c r="D12" s="13">
        <v>0</v>
      </c>
      <c r="E12" s="15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55"/>
    </row>
    <row r="13" spans="1:66">
      <c r="A13" s="30"/>
      <c r="B13" s="46" t="s">
        <v>276</v>
      </c>
      <c r="C13" s="47"/>
      <c r="D13" s="45" t="s">
        <v>277</v>
      </c>
      <c r="E13" s="15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55"/>
    </row>
    <row r="14" spans="1:66">
      <c r="B14" s="31"/>
      <c r="C14" s="20"/>
      <c r="D14" s="20"/>
      <c r="BM14" s="55"/>
    </row>
    <row r="15" spans="1:66" ht="15">
      <c r="B15" s="8" t="s">
        <v>548</v>
      </c>
      <c r="BM15" s="28" t="s">
        <v>278</v>
      </c>
    </row>
    <row r="16" spans="1:66" ht="15">
      <c r="A16" s="25" t="s">
        <v>101</v>
      </c>
      <c r="B16" s="18" t="s">
        <v>111</v>
      </c>
      <c r="C16" s="15" t="s">
        <v>112</v>
      </c>
      <c r="D16" s="16" t="s">
        <v>322</v>
      </c>
      <c r="E16" s="15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28">
        <v>1</v>
      </c>
    </row>
    <row r="17" spans="1:65">
      <c r="A17" s="30"/>
      <c r="B17" s="19" t="s">
        <v>231</v>
      </c>
      <c r="C17" s="9" t="s">
        <v>231</v>
      </c>
      <c r="D17" s="10" t="s">
        <v>113</v>
      </c>
      <c r="E17" s="15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28" t="s">
        <v>1</v>
      </c>
    </row>
    <row r="18" spans="1:65">
      <c r="A18" s="30"/>
      <c r="B18" s="19"/>
      <c r="C18" s="9"/>
      <c r="D18" s="10" t="s">
        <v>99</v>
      </c>
      <c r="E18" s="15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28">
        <v>2</v>
      </c>
    </row>
    <row r="19" spans="1:65">
      <c r="A19" s="30"/>
      <c r="B19" s="19"/>
      <c r="C19" s="9"/>
      <c r="D19" s="26"/>
      <c r="E19" s="15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28">
        <v>2</v>
      </c>
    </row>
    <row r="20" spans="1:65">
      <c r="A20" s="30"/>
      <c r="B20" s="18">
        <v>1</v>
      </c>
      <c r="C20" s="14">
        <v>1</v>
      </c>
      <c r="D20" s="22">
        <v>8.94</v>
      </c>
      <c r="E20" s="15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28">
        <v>1</v>
      </c>
    </row>
    <row r="21" spans="1:65">
      <c r="A21" s="30"/>
      <c r="B21" s="19">
        <v>1</v>
      </c>
      <c r="C21" s="9">
        <v>2</v>
      </c>
      <c r="D21" s="11">
        <v>8.92</v>
      </c>
      <c r="E21" s="15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28">
        <v>7</v>
      </c>
    </row>
    <row r="22" spans="1:65">
      <c r="A22" s="30"/>
      <c r="B22" s="20" t="s">
        <v>272</v>
      </c>
      <c r="C22" s="12"/>
      <c r="D22" s="23">
        <v>8.93</v>
      </c>
      <c r="E22" s="15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28">
        <v>16</v>
      </c>
    </row>
    <row r="23" spans="1:65">
      <c r="A23" s="30"/>
      <c r="B23" s="3" t="s">
        <v>273</v>
      </c>
      <c r="C23" s="29"/>
      <c r="D23" s="11">
        <v>8.93</v>
      </c>
      <c r="E23" s="15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28">
        <v>8.93</v>
      </c>
    </row>
    <row r="24" spans="1:65">
      <c r="A24" s="30"/>
      <c r="B24" s="3" t="s">
        <v>274</v>
      </c>
      <c r="C24" s="29"/>
      <c r="D24" s="24">
        <v>1.4142135623730649E-2</v>
      </c>
      <c r="E24" s="15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28">
        <v>13</v>
      </c>
    </row>
    <row r="25" spans="1:65">
      <c r="A25" s="30"/>
      <c r="B25" s="3" t="s">
        <v>87</v>
      </c>
      <c r="C25" s="29"/>
      <c r="D25" s="13">
        <v>1.5836658033292999E-3</v>
      </c>
      <c r="E25" s="15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55"/>
    </row>
    <row r="26" spans="1:65">
      <c r="A26" s="30"/>
      <c r="B26" s="3" t="s">
        <v>275</v>
      </c>
      <c r="C26" s="29"/>
      <c r="D26" s="13">
        <v>0</v>
      </c>
      <c r="E26" s="15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55"/>
    </row>
    <row r="27" spans="1:65">
      <c r="A27" s="30"/>
      <c r="B27" s="46" t="s">
        <v>276</v>
      </c>
      <c r="C27" s="47"/>
      <c r="D27" s="45" t="s">
        <v>277</v>
      </c>
      <c r="E27" s="15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55"/>
    </row>
    <row r="28" spans="1:65">
      <c r="B28" s="31"/>
      <c r="C28" s="20"/>
      <c r="D28" s="20"/>
      <c r="BM28" s="55"/>
    </row>
    <row r="29" spans="1:65" ht="19.5">
      <c r="B29" s="8" t="s">
        <v>549</v>
      </c>
      <c r="BM29" s="28" t="s">
        <v>278</v>
      </c>
    </row>
    <row r="30" spans="1:65" ht="19.5">
      <c r="A30" s="25" t="s">
        <v>323</v>
      </c>
      <c r="B30" s="18" t="s">
        <v>111</v>
      </c>
      <c r="C30" s="15" t="s">
        <v>112</v>
      </c>
      <c r="D30" s="16" t="s">
        <v>322</v>
      </c>
      <c r="E30" s="15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28">
        <v>1</v>
      </c>
    </row>
    <row r="31" spans="1:65">
      <c r="A31" s="30"/>
      <c r="B31" s="19" t="s">
        <v>231</v>
      </c>
      <c r="C31" s="9" t="s">
        <v>231</v>
      </c>
      <c r="D31" s="10" t="s">
        <v>113</v>
      </c>
      <c r="E31" s="15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28" t="s">
        <v>1</v>
      </c>
    </row>
    <row r="32" spans="1:65">
      <c r="A32" s="30"/>
      <c r="B32" s="19"/>
      <c r="C32" s="9"/>
      <c r="D32" s="10" t="s">
        <v>99</v>
      </c>
      <c r="E32" s="15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28">
        <v>2</v>
      </c>
    </row>
    <row r="33" spans="1:65">
      <c r="A33" s="30"/>
      <c r="B33" s="19"/>
      <c r="C33" s="9"/>
      <c r="D33" s="26"/>
      <c r="E33" s="15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28">
        <v>2</v>
      </c>
    </row>
    <row r="34" spans="1:65">
      <c r="A34" s="30"/>
      <c r="B34" s="18">
        <v>1</v>
      </c>
      <c r="C34" s="14">
        <v>1</v>
      </c>
      <c r="D34" s="22">
        <v>11.12</v>
      </c>
      <c r="E34" s="15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28">
        <v>1</v>
      </c>
    </row>
    <row r="35" spans="1:65">
      <c r="A35" s="30"/>
      <c r="B35" s="19">
        <v>1</v>
      </c>
      <c r="C35" s="9">
        <v>2</v>
      </c>
      <c r="D35" s="11">
        <v>11.12</v>
      </c>
      <c r="E35" s="15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28">
        <v>8</v>
      </c>
    </row>
    <row r="36" spans="1:65">
      <c r="A36" s="30"/>
      <c r="B36" s="20" t="s">
        <v>272</v>
      </c>
      <c r="C36" s="12"/>
      <c r="D36" s="23">
        <v>11.12</v>
      </c>
      <c r="E36" s="15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28">
        <v>16</v>
      </c>
    </row>
    <row r="37" spans="1:65">
      <c r="A37" s="30"/>
      <c r="B37" s="3" t="s">
        <v>273</v>
      </c>
      <c r="C37" s="29"/>
      <c r="D37" s="11">
        <v>11.12</v>
      </c>
      <c r="E37" s="15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28">
        <v>11.12</v>
      </c>
    </row>
    <row r="38" spans="1:65">
      <c r="A38" s="30"/>
      <c r="B38" s="3" t="s">
        <v>274</v>
      </c>
      <c r="C38" s="29"/>
      <c r="D38" s="24">
        <v>0</v>
      </c>
      <c r="E38" s="15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28">
        <v>14</v>
      </c>
    </row>
    <row r="39" spans="1:65">
      <c r="A39" s="30"/>
      <c r="B39" s="3" t="s">
        <v>87</v>
      </c>
      <c r="C39" s="29"/>
      <c r="D39" s="13">
        <v>0</v>
      </c>
      <c r="E39" s="15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55"/>
    </row>
    <row r="40" spans="1:65">
      <c r="A40" s="30"/>
      <c r="B40" s="3" t="s">
        <v>275</v>
      </c>
      <c r="C40" s="29"/>
      <c r="D40" s="13">
        <v>0</v>
      </c>
      <c r="E40" s="15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55"/>
    </row>
    <row r="41" spans="1:65">
      <c r="A41" s="30"/>
      <c r="B41" s="46" t="s">
        <v>276</v>
      </c>
      <c r="C41" s="47"/>
      <c r="D41" s="45" t="s">
        <v>277</v>
      </c>
      <c r="E41" s="15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55"/>
    </row>
    <row r="42" spans="1:65">
      <c r="B42" s="31"/>
      <c r="C42" s="20"/>
      <c r="D42" s="20"/>
      <c r="BM42" s="55"/>
    </row>
    <row r="43" spans="1:65" ht="19.5">
      <c r="B43" s="8" t="s">
        <v>550</v>
      </c>
      <c r="BM43" s="28" t="s">
        <v>278</v>
      </c>
    </row>
    <row r="44" spans="1:65" ht="19.5">
      <c r="A44" s="25" t="s">
        <v>324</v>
      </c>
      <c r="B44" s="18" t="s">
        <v>111</v>
      </c>
      <c r="C44" s="15" t="s">
        <v>112</v>
      </c>
      <c r="D44" s="16" t="s">
        <v>322</v>
      </c>
      <c r="E44" s="15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28">
        <v>1</v>
      </c>
    </row>
    <row r="45" spans="1:65">
      <c r="A45" s="30"/>
      <c r="B45" s="19" t="s">
        <v>231</v>
      </c>
      <c r="C45" s="9" t="s">
        <v>231</v>
      </c>
      <c r="D45" s="10" t="s">
        <v>113</v>
      </c>
      <c r="E45" s="15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28" t="s">
        <v>1</v>
      </c>
    </row>
    <row r="46" spans="1:65">
      <c r="A46" s="30"/>
      <c r="B46" s="19"/>
      <c r="C46" s="9"/>
      <c r="D46" s="10" t="s">
        <v>99</v>
      </c>
      <c r="E46" s="15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28">
        <v>3</v>
      </c>
    </row>
    <row r="47" spans="1:65">
      <c r="A47" s="30"/>
      <c r="B47" s="19"/>
      <c r="C47" s="9"/>
      <c r="D47" s="26"/>
      <c r="E47" s="15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28">
        <v>3</v>
      </c>
    </row>
    <row r="48" spans="1:65">
      <c r="A48" s="30"/>
      <c r="B48" s="18">
        <v>1</v>
      </c>
      <c r="C48" s="14">
        <v>1</v>
      </c>
      <c r="D48" s="225">
        <v>0.65</v>
      </c>
      <c r="E48" s="203"/>
      <c r="F48" s="204"/>
      <c r="G48" s="204"/>
      <c r="H48" s="204"/>
      <c r="I48" s="204"/>
      <c r="J48" s="204"/>
      <c r="K48" s="204"/>
      <c r="L48" s="204"/>
      <c r="M48" s="204"/>
      <c r="N48" s="204"/>
      <c r="O48" s="204"/>
      <c r="P48" s="204"/>
      <c r="Q48" s="204"/>
      <c r="R48" s="204"/>
      <c r="S48" s="204"/>
      <c r="T48" s="204"/>
      <c r="U48" s="204"/>
      <c r="V48" s="204"/>
      <c r="W48" s="204"/>
      <c r="X48" s="204"/>
      <c r="Y48" s="204"/>
      <c r="Z48" s="204"/>
      <c r="AA48" s="204"/>
      <c r="AB48" s="204"/>
      <c r="AC48" s="204"/>
      <c r="AD48" s="204"/>
      <c r="AE48" s="204"/>
      <c r="AF48" s="204"/>
      <c r="AG48" s="204"/>
      <c r="AH48" s="204"/>
      <c r="AI48" s="204"/>
      <c r="AJ48" s="204"/>
      <c r="AK48" s="204"/>
      <c r="AL48" s="204"/>
      <c r="AM48" s="204"/>
      <c r="AN48" s="204"/>
      <c r="AO48" s="204"/>
      <c r="AP48" s="204"/>
      <c r="AQ48" s="204"/>
      <c r="AR48" s="204"/>
      <c r="AS48" s="204"/>
      <c r="AT48" s="204"/>
      <c r="AU48" s="204"/>
      <c r="AV48" s="204"/>
      <c r="AW48" s="204"/>
      <c r="AX48" s="204"/>
      <c r="AY48" s="204"/>
      <c r="AZ48" s="204"/>
      <c r="BA48" s="204"/>
      <c r="BB48" s="204"/>
      <c r="BC48" s="204"/>
      <c r="BD48" s="204"/>
      <c r="BE48" s="204"/>
      <c r="BF48" s="204"/>
      <c r="BG48" s="204"/>
      <c r="BH48" s="204"/>
      <c r="BI48" s="204"/>
      <c r="BJ48" s="204"/>
      <c r="BK48" s="204"/>
      <c r="BL48" s="204"/>
      <c r="BM48" s="227">
        <v>1</v>
      </c>
    </row>
    <row r="49" spans="1:65">
      <c r="A49" s="30"/>
      <c r="B49" s="19">
        <v>1</v>
      </c>
      <c r="C49" s="9">
        <v>2</v>
      </c>
      <c r="D49" s="24">
        <v>0.65600000000000003</v>
      </c>
      <c r="E49" s="203"/>
      <c r="F49" s="204"/>
      <c r="G49" s="204"/>
      <c r="H49" s="204"/>
      <c r="I49" s="204"/>
      <c r="J49" s="204"/>
      <c r="K49" s="204"/>
      <c r="L49" s="204"/>
      <c r="M49" s="204"/>
      <c r="N49" s="204"/>
      <c r="O49" s="204"/>
      <c r="P49" s="204"/>
      <c r="Q49" s="204"/>
      <c r="R49" s="204"/>
      <c r="S49" s="204"/>
      <c r="T49" s="204"/>
      <c r="U49" s="204"/>
      <c r="V49" s="204"/>
      <c r="W49" s="204"/>
      <c r="X49" s="204"/>
      <c r="Y49" s="204"/>
      <c r="Z49" s="204"/>
      <c r="AA49" s="204"/>
      <c r="AB49" s="204"/>
      <c r="AC49" s="204"/>
      <c r="AD49" s="204"/>
      <c r="AE49" s="204"/>
      <c r="AF49" s="204"/>
      <c r="AG49" s="204"/>
      <c r="AH49" s="204"/>
      <c r="AI49" s="204"/>
      <c r="AJ49" s="204"/>
      <c r="AK49" s="204"/>
      <c r="AL49" s="204"/>
      <c r="AM49" s="204"/>
      <c r="AN49" s="204"/>
      <c r="AO49" s="204"/>
      <c r="AP49" s="204"/>
      <c r="AQ49" s="204"/>
      <c r="AR49" s="204"/>
      <c r="AS49" s="204"/>
      <c r="AT49" s="204"/>
      <c r="AU49" s="204"/>
      <c r="AV49" s="204"/>
      <c r="AW49" s="204"/>
      <c r="AX49" s="204"/>
      <c r="AY49" s="204"/>
      <c r="AZ49" s="204"/>
      <c r="BA49" s="204"/>
      <c r="BB49" s="204"/>
      <c r="BC49" s="204"/>
      <c r="BD49" s="204"/>
      <c r="BE49" s="204"/>
      <c r="BF49" s="204"/>
      <c r="BG49" s="204"/>
      <c r="BH49" s="204"/>
      <c r="BI49" s="204"/>
      <c r="BJ49" s="204"/>
      <c r="BK49" s="204"/>
      <c r="BL49" s="204"/>
      <c r="BM49" s="227">
        <v>9</v>
      </c>
    </row>
    <row r="50" spans="1:65">
      <c r="A50" s="30"/>
      <c r="B50" s="20" t="s">
        <v>272</v>
      </c>
      <c r="C50" s="12"/>
      <c r="D50" s="229">
        <v>0.65300000000000002</v>
      </c>
      <c r="E50" s="203"/>
      <c r="F50" s="204"/>
      <c r="G50" s="204"/>
      <c r="H50" s="204"/>
      <c r="I50" s="204"/>
      <c r="J50" s="204"/>
      <c r="K50" s="204"/>
      <c r="L50" s="204"/>
      <c r="M50" s="204"/>
      <c r="N50" s="204"/>
      <c r="O50" s="204"/>
      <c r="P50" s="204"/>
      <c r="Q50" s="204"/>
      <c r="R50" s="204"/>
      <c r="S50" s="204"/>
      <c r="T50" s="204"/>
      <c r="U50" s="204"/>
      <c r="V50" s="204"/>
      <c r="W50" s="204"/>
      <c r="X50" s="204"/>
      <c r="Y50" s="204"/>
      <c r="Z50" s="204"/>
      <c r="AA50" s="204"/>
      <c r="AB50" s="204"/>
      <c r="AC50" s="204"/>
      <c r="AD50" s="204"/>
      <c r="AE50" s="204"/>
      <c r="AF50" s="204"/>
      <c r="AG50" s="204"/>
      <c r="AH50" s="204"/>
      <c r="AI50" s="204"/>
      <c r="AJ50" s="204"/>
      <c r="AK50" s="204"/>
      <c r="AL50" s="204"/>
      <c r="AM50" s="204"/>
      <c r="AN50" s="204"/>
      <c r="AO50" s="204"/>
      <c r="AP50" s="204"/>
      <c r="AQ50" s="204"/>
      <c r="AR50" s="204"/>
      <c r="AS50" s="204"/>
      <c r="AT50" s="204"/>
      <c r="AU50" s="204"/>
      <c r="AV50" s="204"/>
      <c r="AW50" s="204"/>
      <c r="AX50" s="204"/>
      <c r="AY50" s="204"/>
      <c r="AZ50" s="204"/>
      <c r="BA50" s="204"/>
      <c r="BB50" s="204"/>
      <c r="BC50" s="204"/>
      <c r="BD50" s="204"/>
      <c r="BE50" s="204"/>
      <c r="BF50" s="204"/>
      <c r="BG50" s="204"/>
      <c r="BH50" s="204"/>
      <c r="BI50" s="204"/>
      <c r="BJ50" s="204"/>
      <c r="BK50" s="204"/>
      <c r="BL50" s="204"/>
      <c r="BM50" s="227">
        <v>16</v>
      </c>
    </row>
    <row r="51" spans="1:65">
      <c r="A51" s="30"/>
      <c r="B51" s="3" t="s">
        <v>273</v>
      </c>
      <c r="C51" s="29"/>
      <c r="D51" s="24">
        <v>0.65300000000000002</v>
      </c>
      <c r="E51" s="203"/>
      <c r="F51" s="204"/>
      <c r="G51" s="204"/>
      <c r="H51" s="204"/>
      <c r="I51" s="204"/>
      <c r="J51" s="204"/>
      <c r="K51" s="204"/>
      <c r="L51" s="204"/>
      <c r="M51" s="204"/>
      <c r="N51" s="204"/>
      <c r="O51" s="204"/>
      <c r="P51" s="204"/>
      <c r="Q51" s="204"/>
      <c r="R51" s="204"/>
      <c r="S51" s="204"/>
      <c r="T51" s="204"/>
      <c r="U51" s="204"/>
      <c r="V51" s="204"/>
      <c r="W51" s="204"/>
      <c r="X51" s="204"/>
      <c r="Y51" s="204"/>
      <c r="Z51" s="204"/>
      <c r="AA51" s="204"/>
      <c r="AB51" s="204"/>
      <c r="AC51" s="204"/>
      <c r="AD51" s="204"/>
      <c r="AE51" s="204"/>
      <c r="AF51" s="204"/>
      <c r="AG51" s="204"/>
      <c r="AH51" s="204"/>
      <c r="AI51" s="204"/>
      <c r="AJ51" s="204"/>
      <c r="AK51" s="204"/>
      <c r="AL51" s="204"/>
      <c r="AM51" s="204"/>
      <c r="AN51" s="204"/>
      <c r="AO51" s="204"/>
      <c r="AP51" s="204"/>
      <c r="AQ51" s="204"/>
      <c r="AR51" s="204"/>
      <c r="AS51" s="204"/>
      <c r="AT51" s="204"/>
      <c r="AU51" s="204"/>
      <c r="AV51" s="204"/>
      <c r="AW51" s="204"/>
      <c r="AX51" s="204"/>
      <c r="AY51" s="204"/>
      <c r="AZ51" s="204"/>
      <c r="BA51" s="204"/>
      <c r="BB51" s="204"/>
      <c r="BC51" s="204"/>
      <c r="BD51" s="204"/>
      <c r="BE51" s="204"/>
      <c r="BF51" s="204"/>
      <c r="BG51" s="204"/>
      <c r="BH51" s="204"/>
      <c r="BI51" s="204"/>
      <c r="BJ51" s="204"/>
      <c r="BK51" s="204"/>
      <c r="BL51" s="204"/>
      <c r="BM51" s="227">
        <v>0.65300000000000002</v>
      </c>
    </row>
    <row r="52" spans="1:65">
      <c r="A52" s="30"/>
      <c r="B52" s="3" t="s">
        <v>274</v>
      </c>
      <c r="C52" s="29"/>
      <c r="D52" s="24">
        <v>4.2426406871192892E-3</v>
      </c>
      <c r="E52" s="203"/>
      <c r="F52" s="204"/>
      <c r="G52" s="204"/>
      <c r="H52" s="204"/>
      <c r="I52" s="204"/>
      <c r="J52" s="204"/>
      <c r="K52" s="204"/>
      <c r="L52" s="204"/>
      <c r="M52" s="204"/>
      <c r="N52" s="204"/>
      <c r="O52" s="204"/>
      <c r="P52" s="204"/>
      <c r="Q52" s="204"/>
      <c r="R52" s="204"/>
      <c r="S52" s="204"/>
      <c r="T52" s="204"/>
      <c r="U52" s="204"/>
      <c r="V52" s="204"/>
      <c r="W52" s="204"/>
      <c r="X52" s="204"/>
      <c r="Y52" s="204"/>
      <c r="Z52" s="204"/>
      <c r="AA52" s="204"/>
      <c r="AB52" s="204"/>
      <c r="AC52" s="204"/>
      <c r="AD52" s="204"/>
      <c r="AE52" s="204"/>
      <c r="AF52" s="204"/>
      <c r="AG52" s="204"/>
      <c r="AH52" s="204"/>
      <c r="AI52" s="204"/>
      <c r="AJ52" s="204"/>
      <c r="AK52" s="204"/>
      <c r="AL52" s="204"/>
      <c r="AM52" s="204"/>
      <c r="AN52" s="204"/>
      <c r="AO52" s="204"/>
      <c r="AP52" s="204"/>
      <c r="AQ52" s="204"/>
      <c r="AR52" s="204"/>
      <c r="AS52" s="204"/>
      <c r="AT52" s="204"/>
      <c r="AU52" s="204"/>
      <c r="AV52" s="204"/>
      <c r="AW52" s="204"/>
      <c r="AX52" s="204"/>
      <c r="AY52" s="204"/>
      <c r="AZ52" s="204"/>
      <c r="BA52" s="204"/>
      <c r="BB52" s="204"/>
      <c r="BC52" s="204"/>
      <c r="BD52" s="204"/>
      <c r="BE52" s="204"/>
      <c r="BF52" s="204"/>
      <c r="BG52" s="204"/>
      <c r="BH52" s="204"/>
      <c r="BI52" s="204"/>
      <c r="BJ52" s="204"/>
      <c r="BK52" s="204"/>
      <c r="BL52" s="204"/>
      <c r="BM52" s="227">
        <v>15</v>
      </c>
    </row>
    <row r="53" spans="1:65">
      <c r="A53" s="30"/>
      <c r="B53" s="3" t="s">
        <v>87</v>
      </c>
      <c r="C53" s="29"/>
      <c r="D53" s="13">
        <v>6.4971526602133067E-3</v>
      </c>
      <c r="E53" s="15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55"/>
    </row>
    <row r="54" spans="1:65">
      <c r="A54" s="30"/>
      <c r="B54" s="3" t="s">
        <v>275</v>
      </c>
      <c r="C54" s="29"/>
      <c r="D54" s="13">
        <v>0</v>
      </c>
      <c r="E54" s="15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55"/>
    </row>
    <row r="55" spans="1:65">
      <c r="A55" s="30"/>
      <c r="B55" s="46" t="s">
        <v>276</v>
      </c>
      <c r="C55" s="47"/>
      <c r="D55" s="45" t="s">
        <v>277</v>
      </c>
      <c r="E55" s="15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55"/>
    </row>
    <row r="56" spans="1:65">
      <c r="B56" s="31"/>
      <c r="C56" s="20"/>
      <c r="D56" s="20"/>
      <c r="BM56" s="55"/>
    </row>
    <row r="57" spans="1:65" ht="15">
      <c r="B57" s="8" t="s">
        <v>551</v>
      </c>
      <c r="BM57" s="28" t="s">
        <v>278</v>
      </c>
    </row>
    <row r="58" spans="1:65" ht="15">
      <c r="A58" s="25" t="s">
        <v>108</v>
      </c>
      <c r="B58" s="18" t="s">
        <v>111</v>
      </c>
      <c r="C58" s="15" t="s">
        <v>112</v>
      </c>
      <c r="D58" s="16" t="s">
        <v>322</v>
      </c>
      <c r="E58" s="15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28">
        <v>1</v>
      </c>
    </row>
    <row r="59" spans="1:65">
      <c r="A59" s="30"/>
      <c r="B59" s="19" t="s">
        <v>231</v>
      </c>
      <c r="C59" s="9" t="s">
        <v>231</v>
      </c>
      <c r="D59" s="10" t="s">
        <v>113</v>
      </c>
      <c r="E59" s="15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28" t="s">
        <v>1</v>
      </c>
    </row>
    <row r="60" spans="1:65">
      <c r="A60" s="30"/>
      <c r="B60" s="19"/>
      <c r="C60" s="9"/>
      <c r="D60" s="10" t="s">
        <v>99</v>
      </c>
      <c r="E60" s="15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28">
        <v>2</v>
      </c>
    </row>
    <row r="61" spans="1:65">
      <c r="A61" s="30"/>
      <c r="B61" s="19"/>
      <c r="C61" s="9"/>
      <c r="D61" s="26"/>
      <c r="E61" s="15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28">
        <v>2</v>
      </c>
    </row>
    <row r="62" spans="1:65">
      <c r="A62" s="30"/>
      <c r="B62" s="18">
        <v>1</v>
      </c>
      <c r="C62" s="14">
        <v>1</v>
      </c>
      <c r="D62" s="22">
        <v>5.72</v>
      </c>
      <c r="E62" s="15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28">
        <v>1</v>
      </c>
    </row>
    <row r="63" spans="1:65">
      <c r="A63" s="30"/>
      <c r="B63" s="19">
        <v>1</v>
      </c>
      <c r="C63" s="9">
        <v>2</v>
      </c>
      <c r="D63" s="11">
        <v>5.71</v>
      </c>
      <c r="E63" s="15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28">
        <v>6</v>
      </c>
    </row>
    <row r="64" spans="1:65">
      <c r="A64" s="30"/>
      <c r="B64" s="20" t="s">
        <v>272</v>
      </c>
      <c r="C64" s="12"/>
      <c r="D64" s="23">
        <v>5.7149999999999999</v>
      </c>
      <c r="E64" s="15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28">
        <v>16</v>
      </c>
    </row>
    <row r="65" spans="1:65">
      <c r="A65" s="30"/>
      <c r="B65" s="3" t="s">
        <v>273</v>
      </c>
      <c r="C65" s="29"/>
      <c r="D65" s="11">
        <v>5.7149999999999999</v>
      </c>
      <c r="E65" s="15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28">
        <v>5.7149999999999999</v>
      </c>
    </row>
    <row r="66" spans="1:65">
      <c r="A66" s="30"/>
      <c r="B66" s="3" t="s">
        <v>274</v>
      </c>
      <c r="C66" s="29"/>
      <c r="D66" s="24">
        <v>7.0710678118653244E-3</v>
      </c>
      <c r="E66" s="15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28">
        <v>12</v>
      </c>
    </row>
    <row r="67" spans="1:65">
      <c r="A67" s="30"/>
      <c r="B67" s="3" t="s">
        <v>87</v>
      </c>
      <c r="C67" s="29"/>
      <c r="D67" s="13">
        <v>1.2372822068005818E-3</v>
      </c>
      <c r="E67" s="15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55"/>
    </row>
    <row r="68" spans="1:65">
      <c r="A68" s="30"/>
      <c r="B68" s="3" t="s">
        <v>275</v>
      </c>
      <c r="C68" s="29"/>
      <c r="D68" s="13">
        <v>0</v>
      </c>
      <c r="E68" s="15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55"/>
    </row>
    <row r="69" spans="1:65">
      <c r="A69" s="30"/>
      <c r="B69" s="46" t="s">
        <v>276</v>
      </c>
      <c r="C69" s="47"/>
      <c r="D69" s="45" t="s">
        <v>277</v>
      </c>
      <c r="E69" s="15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55"/>
    </row>
    <row r="70" spans="1:65">
      <c r="B70" s="31"/>
      <c r="C70" s="20"/>
      <c r="D70" s="20"/>
      <c r="BM70" s="55"/>
    </row>
    <row r="71" spans="1:65" ht="15">
      <c r="B71" s="8" t="s">
        <v>552</v>
      </c>
      <c r="BM71" s="28" t="s">
        <v>278</v>
      </c>
    </row>
    <row r="72" spans="1:65" ht="15">
      <c r="A72" s="25" t="s">
        <v>109</v>
      </c>
      <c r="B72" s="18" t="s">
        <v>111</v>
      </c>
      <c r="C72" s="15" t="s">
        <v>112</v>
      </c>
      <c r="D72" s="16" t="s">
        <v>322</v>
      </c>
      <c r="E72" s="15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28">
        <v>1</v>
      </c>
    </row>
    <row r="73" spans="1:65">
      <c r="A73" s="30"/>
      <c r="B73" s="19" t="s">
        <v>231</v>
      </c>
      <c r="C73" s="9" t="s">
        <v>231</v>
      </c>
      <c r="D73" s="10" t="s">
        <v>113</v>
      </c>
      <c r="E73" s="15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28" t="s">
        <v>1</v>
      </c>
    </row>
    <row r="74" spans="1:65">
      <c r="A74" s="30"/>
      <c r="B74" s="19"/>
      <c r="C74" s="9"/>
      <c r="D74" s="10" t="s">
        <v>99</v>
      </c>
      <c r="E74" s="15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28">
        <v>3</v>
      </c>
    </row>
    <row r="75" spans="1:65">
      <c r="A75" s="30"/>
      <c r="B75" s="19"/>
      <c r="C75" s="9"/>
      <c r="D75" s="26"/>
      <c r="E75" s="15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28">
        <v>3</v>
      </c>
    </row>
    <row r="76" spans="1:65">
      <c r="A76" s="30"/>
      <c r="B76" s="18">
        <v>1</v>
      </c>
      <c r="C76" s="14">
        <v>1</v>
      </c>
      <c r="D76" s="225">
        <v>0.17</v>
      </c>
      <c r="E76" s="203"/>
      <c r="F76" s="204"/>
      <c r="G76" s="204"/>
      <c r="H76" s="204"/>
      <c r="I76" s="204"/>
      <c r="J76" s="204"/>
      <c r="K76" s="204"/>
      <c r="L76" s="204"/>
      <c r="M76" s="204"/>
      <c r="N76" s="204"/>
      <c r="O76" s="204"/>
      <c r="P76" s="204"/>
      <c r="Q76" s="204"/>
      <c r="R76" s="204"/>
      <c r="S76" s="204"/>
      <c r="T76" s="204"/>
      <c r="U76" s="204"/>
      <c r="V76" s="204"/>
      <c r="W76" s="204"/>
      <c r="X76" s="204"/>
      <c r="Y76" s="204"/>
      <c r="Z76" s="204"/>
      <c r="AA76" s="204"/>
      <c r="AB76" s="204"/>
      <c r="AC76" s="204"/>
      <c r="AD76" s="204"/>
      <c r="AE76" s="204"/>
      <c r="AF76" s="204"/>
      <c r="AG76" s="204"/>
      <c r="AH76" s="204"/>
      <c r="AI76" s="204"/>
      <c r="AJ76" s="204"/>
      <c r="AK76" s="204"/>
      <c r="AL76" s="204"/>
      <c r="AM76" s="204"/>
      <c r="AN76" s="204"/>
      <c r="AO76" s="204"/>
      <c r="AP76" s="204"/>
      <c r="AQ76" s="204"/>
      <c r="AR76" s="204"/>
      <c r="AS76" s="204"/>
      <c r="AT76" s="204"/>
      <c r="AU76" s="204"/>
      <c r="AV76" s="204"/>
      <c r="AW76" s="204"/>
      <c r="AX76" s="204"/>
      <c r="AY76" s="204"/>
      <c r="AZ76" s="204"/>
      <c r="BA76" s="204"/>
      <c r="BB76" s="204"/>
      <c r="BC76" s="204"/>
      <c r="BD76" s="204"/>
      <c r="BE76" s="204"/>
      <c r="BF76" s="204"/>
      <c r="BG76" s="204"/>
      <c r="BH76" s="204"/>
      <c r="BI76" s="204"/>
      <c r="BJ76" s="204"/>
      <c r="BK76" s="204"/>
      <c r="BL76" s="204"/>
      <c r="BM76" s="227">
        <v>1</v>
      </c>
    </row>
    <row r="77" spans="1:65">
      <c r="A77" s="30"/>
      <c r="B77" s="19">
        <v>1</v>
      </c>
      <c r="C77" s="9">
        <v>2</v>
      </c>
      <c r="D77" s="24">
        <v>0.17</v>
      </c>
      <c r="E77" s="203"/>
      <c r="F77" s="204"/>
      <c r="G77" s="204"/>
      <c r="H77" s="204"/>
      <c r="I77" s="204"/>
      <c r="J77" s="204"/>
      <c r="K77" s="204"/>
      <c r="L77" s="204"/>
      <c r="M77" s="204"/>
      <c r="N77" s="204"/>
      <c r="O77" s="204"/>
      <c r="P77" s="204"/>
      <c r="Q77" s="204"/>
      <c r="R77" s="204"/>
      <c r="S77" s="204"/>
      <c r="T77" s="204"/>
      <c r="U77" s="204"/>
      <c r="V77" s="204"/>
      <c r="W77" s="204"/>
      <c r="X77" s="204"/>
      <c r="Y77" s="204"/>
      <c r="Z77" s="204"/>
      <c r="AA77" s="204"/>
      <c r="AB77" s="204"/>
      <c r="AC77" s="204"/>
      <c r="AD77" s="204"/>
      <c r="AE77" s="204"/>
      <c r="AF77" s="204"/>
      <c r="AG77" s="204"/>
      <c r="AH77" s="204"/>
      <c r="AI77" s="204"/>
      <c r="AJ77" s="204"/>
      <c r="AK77" s="204"/>
      <c r="AL77" s="204"/>
      <c r="AM77" s="204"/>
      <c r="AN77" s="204"/>
      <c r="AO77" s="204"/>
      <c r="AP77" s="204"/>
      <c r="AQ77" s="204"/>
      <c r="AR77" s="204"/>
      <c r="AS77" s="204"/>
      <c r="AT77" s="204"/>
      <c r="AU77" s="204"/>
      <c r="AV77" s="204"/>
      <c r="AW77" s="204"/>
      <c r="AX77" s="204"/>
      <c r="AY77" s="204"/>
      <c r="AZ77" s="204"/>
      <c r="BA77" s="204"/>
      <c r="BB77" s="204"/>
      <c r="BC77" s="204"/>
      <c r="BD77" s="204"/>
      <c r="BE77" s="204"/>
      <c r="BF77" s="204"/>
      <c r="BG77" s="204"/>
      <c r="BH77" s="204"/>
      <c r="BI77" s="204"/>
      <c r="BJ77" s="204"/>
      <c r="BK77" s="204"/>
      <c r="BL77" s="204"/>
      <c r="BM77" s="227">
        <v>7</v>
      </c>
    </row>
    <row r="78" spans="1:65">
      <c r="A78" s="30"/>
      <c r="B78" s="20" t="s">
        <v>272</v>
      </c>
      <c r="C78" s="12"/>
      <c r="D78" s="229">
        <v>0.17</v>
      </c>
      <c r="E78" s="203"/>
      <c r="F78" s="204"/>
      <c r="G78" s="204"/>
      <c r="H78" s="204"/>
      <c r="I78" s="204"/>
      <c r="J78" s="204"/>
      <c r="K78" s="204"/>
      <c r="L78" s="204"/>
      <c r="M78" s="204"/>
      <c r="N78" s="204"/>
      <c r="O78" s="204"/>
      <c r="P78" s="204"/>
      <c r="Q78" s="204"/>
      <c r="R78" s="204"/>
      <c r="S78" s="204"/>
      <c r="T78" s="204"/>
      <c r="U78" s="204"/>
      <c r="V78" s="204"/>
      <c r="W78" s="204"/>
      <c r="X78" s="204"/>
      <c r="Y78" s="204"/>
      <c r="Z78" s="204"/>
      <c r="AA78" s="204"/>
      <c r="AB78" s="204"/>
      <c r="AC78" s="204"/>
      <c r="AD78" s="204"/>
      <c r="AE78" s="204"/>
      <c r="AF78" s="204"/>
      <c r="AG78" s="204"/>
      <c r="AH78" s="204"/>
      <c r="AI78" s="204"/>
      <c r="AJ78" s="204"/>
      <c r="AK78" s="204"/>
      <c r="AL78" s="204"/>
      <c r="AM78" s="204"/>
      <c r="AN78" s="204"/>
      <c r="AO78" s="204"/>
      <c r="AP78" s="204"/>
      <c r="AQ78" s="204"/>
      <c r="AR78" s="204"/>
      <c r="AS78" s="204"/>
      <c r="AT78" s="204"/>
      <c r="AU78" s="204"/>
      <c r="AV78" s="204"/>
      <c r="AW78" s="204"/>
      <c r="AX78" s="204"/>
      <c r="AY78" s="204"/>
      <c r="AZ78" s="204"/>
      <c r="BA78" s="204"/>
      <c r="BB78" s="204"/>
      <c r="BC78" s="204"/>
      <c r="BD78" s="204"/>
      <c r="BE78" s="204"/>
      <c r="BF78" s="204"/>
      <c r="BG78" s="204"/>
      <c r="BH78" s="204"/>
      <c r="BI78" s="204"/>
      <c r="BJ78" s="204"/>
      <c r="BK78" s="204"/>
      <c r="BL78" s="204"/>
      <c r="BM78" s="227">
        <v>16</v>
      </c>
    </row>
    <row r="79" spans="1:65">
      <c r="A79" s="30"/>
      <c r="B79" s="3" t="s">
        <v>273</v>
      </c>
      <c r="C79" s="29"/>
      <c r="D79" s="24">
        <v>0.17</v>
      </c>
      <c r="E79" s="203"/>
      <c r="F79" s="204"/>
      <c r="G79" s="204"/>
      <c r="H79" s="204"/>
      <c r="I79" s="204"/>
      <c r="J79" s="204"/>
      <c r="K79" s="204"/>
      <c r="L79" s="204"/>
      <c r="M79" s="204"/>
      <c r="N79" s="204"/>
      <c r="O79" s="204"/>
      <c r="P79" s="204"/>
      <c r="Q79" s="204"/>
      <c r="R79" s="204"/>
      <c r="S79" s="204"/>
      <c r="T79" s="204"/>
      <c r="U79" s="204"/>
      <c r="V79" s="204"/>
      <c r="W79" s="204"/>
      <c r="X79" s="204"/>
      <c r="Y79" s="204"/>
      <c r="Z79" s="204"/>
      <c r="AA79" s="204"/>
      <c r="AB79" s="204"/>
      <c r="AC79" s="204"/>
      <c r="AD79" s="204"/>
      <c r="AE79" s="204"/>
      <c r="AF79" s="204"/>
      <c r="AG79" s="204"/>
      <c r="AH79" s="204"/>
      <c r="AI79" s="204"/>
      <c r="AJ79" s="204"/>
      <c r="AK79" s="204"/>
      <c r="AL79" s="204"/>
      <c r="AM79" s="204"/>
      <c r="AN79" s="204"/>
      <c r="AO79" s="204"/>
      <c r="AP79" s="204"/>
      <c r="AQ79" s="204"/>
      <c r="AR79" s="204"/>
      <c r="AS79" s="204"/>
      <c r="AT79" s="204"/>
      <c r="AU79" s="204"/>
      <c r="AV79" s="204"/>
      <c r="AW79" s="204"/>
      <c r="AX79" s="204"/>
      <c r="AY79" s="204"/>
      <c r="AZ79" s="204"/>
      <c r="BA79" s="204"/>
      <c r="BB79" s="204"/>
      <c r="BC79" s="204"/>
      <c r="BD79" s="204"/>
      <c r="BE79" s="204"/>
      <c r="BF79" s="204"/>
      <c r="BG79" s="204"/>
      <c r="BH79" s="204"/>
      <c r="BI79" s="204"/>
      <c r="BJ79" s="204"/>
      <c r="BK79" s="204"/>
      <c r="BL79" s="204"/>
      <c r="BM79" s="227">
        <v>0.17</v>
      </c>
    </row>
    <row r="80" spans="1:65">
      <c r="A80" s="30"/>
      <c r="B80" s="3" t="s">
        <v>274</v>
      </c>
      <c r="C80" s="29"/>
      <c r="D80" s="24">
        <v>0</v>
      </c>
      <c r="E80" s="203"/>
      <c r="F80" s="204"/>
      <c r="G80" s="204"/>
      <c r="H80" s="204"/>
      <c r="I80" s="204"/>
      <c r="J80" s="204"/>
      <c r="K80" s="204"/>
      <c r="L80" s="204"/>
      <c r="M80" s="204"/>
      <c r="N80" s="204"/>
      <c r="O80" s="204"/>
      <c r="P80" s="204"/>
      <c r="Q80" s="204"/>
      <c r="R80" s="204"/>
      <c r="S80" s="204"/>
      <c r="T80" s="204"/>
      <c r="U80" s="204"/>
      <c r="V80" s="204"/>
      <c r="W80" s="204"/>
      <c r="X80" s="204"/>
      <c r="Y80" s="204"/>
      <c r="Z80" s="204"/>
      <c r="AA80" s="204"/>
      <c r="AB80" s="204"/>
      <c r="AC80" s="204"/>
      <c r="AD80" s="204"/>
      <c r="AE80" s="204"/>
      <c r="AF80" s="204"/>
      <c r="AG80" s="204"/>
      <c r="AH80" s="204"/>
      <c r="AI80" s="204"/>
      <c r="AJ80" s="204"/>
      <c r="AK80" s="204"/>
      <c r="AL80" s="204"/>
      <c r="AM80" s="204"/>
      <c r="AN80" s="204"/>
      <c r="AO80" s="204"/>
      <c r="AP80" s="204"/>
      <c r="AQ80" s="204"/>
      <c r="AR80" s="204"/>
      <c r="AS80" s="204"/>
      <c r="AT80" s="204"/>
      <c r="AU80" s="204"/>
      <c r="AV80" s="204"/>
      <c r="AW80" s="204"/>
      <c r="AX80" s="204"/>
      <c r="AY80" s="204"/>
      <c r="AZ80" s="204"/>
      <c r="BA80" s="204"/>
      <c r="BB80" s="204"/>
      <c r="BC80" s="204"/>
      <c r="BD80" s="204"/>
      <c r="BE80" s="204"/>
      <c r="BF80" s="204"/>
      <c r="BG80" s="204"/>
      <c r="BH80" s="204"/>
      <c r="BI80" s="204"/>
      <c r="BJ80" s="204"/>
      <c r="BK80" s="204"/>
      <c r="BL80" s="204"/>
      <c r="BM80" s="227">
        <v>13</v>
      </c>
    </row>
    <row r="81" spans="1:65">
      <c r="A81" s="30"/>
      <c r="B81" s="3" t="s">
        <v>87</v>
      </c>
      <c r="C81" s="29"/>
      <c r="D81" s="13">
        <v>0</v>
      </c>
      <c r="E81" s="15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55"/>
    </row>
    <row r="82" spans="1:65">
      <c r="A82" s="30"/>
      <c r="B82" s="3" t="s">
        <v>275</v>
      </c>
      <c r="C82" s="29"/>
      <c r="D82" s="13">
        <v>0</v>
      </c>
      <c r="E82" s="15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55"/>
    </row>
    <row r="83" spans="1:65">
      <c r="A83" s="30"/>
      <c r="B83" s="46" t="s">
        <v>276</v>
      </c>
      <c r="C83" s="47"/>
      <c r="D83" s="45" t="s">
        <v>277</v>
      </c>
      <c r="E83" s="15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55"/>
    </row>
    <row r="84" spans="1:65">
      <c r="B84" s="31"/>
      <c r="C84" s="20"/>
      <c r="D84" s="20"/>
      <c r="BM84" s="55"/>
    </row>
    <row r="85" spans="1:65" ht="19.5">
      <c r="B85" s="8" t="s">
        <v>553</v>
      </c>
      <c r="BM85" s="28" t="s">
        <v>278</v>
      </c>
    </row>
    <row r="86" spans="1:65" ht="19.5">
      <c r="A86" s="25" t="s">
        <v>325</v>
      </c>
      <c r="B86" s="18" t="s">
        <v>111</v>
      </c>
      <c r="C86" s="15" t="s">
        <v>112</v>
      </c>
      <c r="D86" s="16" t="s">
        <v>322</v>
      </c>
      <c r="E86" s="15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28">
        <v>1</v>
      </c>
    </row>
    <row r="87" spans="1:65">
      <c r="A87" s="30"/>
      <c r="B87" s="19" t="s">
        <v>231</v>
      </c>
      <c r="C87" s="9" t="s">
        <v>231</v>
      </c>
      <c r="D87" s="10" t="s">
        <v>113</v>
      </c>
      <c r="E87" s="15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28" t="s">
        <v>1</v>
      </c>
    </row>
    <row r="88" spans="1:65">
      <c r="A88" s="30"/>
      <c r="B88" s="19"/>
      <c r="C88" s="9"/>
      <c r="D88" s="10" t="s">
        <v>99</v>
      </c>
      <c r="E88" s="15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28">
        <v>2</v>
      </c>
    </row>
    <row r="89" spans="1:65">
      <c r="A89" s="30"/>
      <c r="B89" s="19"/>
      <c r="C89" s="9"/>
      <c r="D89" s="26"/>
      <c r="E89" s="15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28">
        <v>2</v>
      </c>
    </row>
    <row r="90" spans="1:65">
      <c r="A90" s="30"/>
      <c r="B90" s="18">
        <v>1</v>
      </c>
      <c r="C90" s="14">
        <v>1</v>
      </c>
      <c r="D90" s="22">
        <v>2.5099999999999998</v>
      </c>
      <c r="E90" s="15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28">
        <v>1</v>
      </c>
    </row>
    <row r="91" spans="1:65">
      <c r="A91" s="30"/>
      <c r="B91" s="19">
        <v>1</v>
      </c>
      <c r="C91" s="9">
        <v>2</v>
      </c>
      <c r="D91" s="11">
        <v>2.5099999999999998</v>
      </c>
      <c r="E91" s="15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28">
        <v>8</v>
      </c>
    </row>
    <row r="92" spans="1:65">
      <c r="A92" s="30"/>
      <c r="B92" s="20" t="s">
        <v>272</v>
      </c>
      <c r="C92" s="12"/>
      <c r="D92" s="23">
        <v>2.5099999999999998</v>
      </c>
      <c r="E92" s="15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28">
        <v>16</v>
      </c>
    </row>
    <row r="93" spans="1:65">
      <c r="A93" s="30"/>
      <c r="B93" s="3" t="s">
        <v>273</v>
      </c>
      <c r="C93" s="29"/>
      <c r="D93" s="11">
        <v>2.5099999999999998</v>
      </c>
      <c r="E93" s="15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28">
        <v>2.5099999999999998</v>
      </c>
    </row>
    <row r="94" spans="1:65">
      <c r="A94" s="30"/>
      <c r="B94" s="3" t="s">
        <v>274</v>
      </c>
      <c r="C94" s="29"/>
      <c r="D94" s="24">
        <v>0</v>
      </c>
      <c r="E94" s="15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28">
        <v>14</v>
      </c>
    </row>
    <row r="95" spans="1:65">
      <c r="A95" s="30"/>
      <c r="B95" s="3" t="s">
        <v>87</v>
      </c>
      <c r="C95" s="29"/>
      <c r="D95" s="13">
        <v>0</v>
      </c>
      <c r="E95" s="15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55"/>
    </row>
    <row r="96" spans="1:65">
      <c r="A96" s="30"/>
      <c r="B96" s="3" t="s">
        <v>275</v>
      </c>
      <c r="C96" s="29"/>
      <c r="D96" s="13">
        <v>0</v>
      </c>
      <c r="E96" s="15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55"/>
    </row>
    <row r="97" spans="1:65">
      <c r="A97" s="30"/>
      <c r="B97" s="46" t="s">
        <v>276</v>
      </c>
      <c r="C97" s="47"/>
      <c r="D97" s="45" t="s">
        <v>277</v>
      </c>
      <c r="E97" s="15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55"/>
    </row>
    <row r="98" spans="1:65">
      <c r="B98" s="31"/>
      <c r="C98" s="20"/>
      <c r="D98" s="20"/>
      <c r="BM98" s="55"/>
    </row>
    <row r="99" spans="1:65" ht="19.5">
      <c r="B99" s="8" t="s">
        <v>554</v>
      </c>
      <c r="BM99" s="28" t="s">
        <v>278</v>
      </c>
    </row>
    <row r="100" spans="1:65" ht="19.5">
      <c r="A100" s="25" t="s">
        <v>326</v>
      </c>
      <c r="B100" s="18" t="s">
        <v>111</v>
      </c>
      <c r="C100" s="15" t="s">
        <v>112</v>
      </c>
      <c r="D100" s="16" t="s">
        <v>322</v>
      </c>
      <c r="E100" s="15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28">
        <v>1</v>
      </c>
    </row>
    <row r="101" spans="1:65">
      <c r="A101" s="30"/>
      <c r="B101" s="19" t="s">
        <v>231</v>
      </c>
      <c r="C101" s="9" t="s">
        <v>231</v>
      </c>
      <c r="D101" s="10" t="s">
        <v>113</v>
      </c>
      <c r="E101" s="15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28" t="s">
        <v>1</v>
      </c>
    </row>
    <row r="102" spans="1:65">
      <c r="A102" s="30"/>
      <c r="B102" s="19"/>
      <c r="C102" s="9"/>
      <c r="D102" s="10" t="s">
        <v>99</v>
      </c>
      <c r="E102" s="15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28">
        <v>3</v>
      </c>
    </row>
    <row r="103" spans="1:65">
      <c r="A103" s="30"/>
      <c r="B103" s="19"/>
      <c r="C103" s="9"/>
      <c r="D103" s="26"/>
      <c r="E103" s="15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28">
        <v>3</v>
      </c>
    </row>
    <row r="104" spans="1:65">
      <c r="A104" s="30"/>
      <c r="B104" s="18">
        <v>1</v>
      </c>
      <c r="C104" s="14">
        <v>1</v>
      </c>
      <c r="D104" s="225">
        <v>0.1</v>
      </c>
      <c r="E104" s="203"/>
      <c r="F104" s="204"/>
      <c r="G104" s="204"/>
      <c r="H104" s="204"/>
      <c r="I104" s="204"/>
      <c r="J104" s="204"/>
      <c r="K104" s="204"/>
      <c r="L104" s="204"/>
      <c r="M104" s="204"/>
      <c r="N104" s="204"/>
      <c r="O104" s="204"/>
      <c r="P104" s="204"/>
      <c r="Q104" s="204"/>
      <c r="R104" s="204"/>
      <c r="S104" s="204"/>
      <c r="T104" s="204"/>
      <c r="U104" s="204"/>
      <c r="V104" s="204"/>
      <c r="W104" s="204"/>
      <c r="X104" s="204"/>
      <c r="Y104" s="204"/>
      <c r="Z104" s="204"/>
      <c r="AA104" s="204"/>
      <c r="AB104" s="204"/>
      <c r="AC104" s="204"/>
      <c r="AD104" s="204"/>
      <c r="AE104" s="204"/>
      <c r="AF104" s="204"/>
      <c r="AG104" s="204"/>
      <c r="AH104" s="204"/>
      <c r="AI104" s="204"/>
      <c r="AJ104" s="204"/>
      <c r="AK104" s="204"/>
      <c r="AL104" s="204"/>
      <c r="AM104" s="204"/>
      <c r="AN104" s="204"/>
      <c r="AO104" s="204"/>
      <c r="AP104" s="204"/>
      <c r="AQ104" s="204"/>
      <c r="AR104" s="204"/>
      <c r="AS104" s="204"/>
      <c r="AT104" s="204"/>
      <c r="AU104" s="204"/>
      <c r="AV104" s="204"/>
      <c r="AW104" s="204"/>
      <c r="AX104" s="204"/>
      <c r="AY104" s="204"/>
      <c r="AZ104" s="204"/>
      <c r="BA104" s="204"/>
      <c r="BB104" s="204"/>
      <c r="BC104" s="204"/>
      <c r="BD104" s="204"/>
      <c r="BE104" s="204"/>
      <c r="BF104" s="204"/>
      <c r="BG104" s="204"/>
      <c r="BH104" s="204"/>
      <c r="BI104" s="204"/>
      <c r="BJ104" s="204"/>
      <c r="BK104" s="204"/>
      <c r="BL104" s="204"/>
      <c r="BM104" s="227">
        <v>1</v>
      </c>
    </row>
    <row r="105" spans="1:65">
      <c r="A105" s="30"/>
      <c r="B105" s="19">
        <v>1</v>
      </c>
      <c r="C105" s="9">
        <v>2</v>
      </c>
      <c r="D105" s="24">
        <v>0.1</v>
      </c>
      <c r="E105" s="203"/>
      <c r="F105" s="204"/>
      <c r="G105" s="204"/>
      <c r="H105" s="204"/>
      <c r="I105" s="204"/>
      <c r="J105" s="204"/>
      <c r="K105" s="204"/>
      <c r="L105" s="204"/>
      <c r="M105" s="204"/>
      <c r="N105" s="204"/>
      <c r="O105" s="204"/>
      <c r="P105" s="204"/>
      <c r="Q105" s="204"/>
      <c r="R105" s="204"/>
      <c r="S105" s="204"/>
      <c r="T105" s="204"/>
      <c r="U105" s="204"/>
      <c r="V105" s="204"/>
      <c r="W105" s="204"/>
      <c r="X105" s="204"/>
      <c r="Y105" s="204"/>
      <c r="Z105" s="204"/>
      <c r="AA105" s="204"/>
      <c r="AB105" s="204"/>
      <c r="AC105" s="204"/>
      <c r="AD105" s="204"/>
      <c r="AE105" s="204"/>
      <c r="AF105" s="204"/>
      <c r="AG105" s="204"/>
      <c r="AH105" s="204"/>
      <c r="AI105" s="204"/>
      <c r="AJ105" s="204"/>
      <c r="AK105" s="204"/>
      <c r="AL105" s="204"/>
      <c r="AM105" s="204"/>
      <c r="AN105" s="204"/>
      <c r="AO105" s="204"/>
      <c r="AP105" s="204"/>
      <c r="AQ105" s="204"/>
      <c r="AR105" s="204"/>
      <c r="AS105" s="204"/>
      <c r="AT105" s="204"/>
      <c r="AU105" s="204"/>
      <c r="AV105" s="204"/>
      <c r="AW105" s="204"/>
      <c r="AX105" s="204"/>
      <c r="AY105" s="204"/>
      <c r="AZ105" s="204"/>
      <c r="BA105" s="204"/>
      <c r="BB105" s="204"/>
      <c r="BC105" s="204"/>
      <c r="BD105" s="204"/>
      <c r="BE105" s="204"/>
      <c r="BF105" s="204"/>
      <c r="BG105" s="204"/>
      <c r="BH105" s="204"/>
      <c r="BI105" s="204"/>
      <c r="BJ105" s="204"/>
      <c r="BK105" s="204"/>
      <c r="BL105" s="204"/>
      <c r="BM105" s="227">
        <v>9</v>
      </c>
    </row>
    <row r="106" spans="1:65">
      <c r="A106" s="30"/>
      <c r="B106" s="20" t="s">
        <v>272</v>
      </c>
      <c r="C106" s="12"/>
      <c r="D106" s="229">
        <v>0.1</v>
      </c>
      <c r="E106" s="203"/>
      <c r="F106" s="204"/>
      <c r="G106" s="204"/>
      <c r="H106" s="204"/>
      <c r="I106" s="204"/>
      <c r="J106" s="204"/>
      <c r="K106" s="204"/>
      <c r="L106" s="204"/>
      <c r="M106" s="204"/>
      <c r="N106" s="204"/>
      <c r="O106" s="204"/>
      <c r="P106" s="204"/>
      <c r="Q106" s="204"/>
      <c r="R106" s="204"/>
      <c r="S106" s="204"/>
      <c r="T106" s="204"/>
      <c r="U106" s="204"/>
      <c r="V106" s="204"/>
      <c r="W106" s="204"/>
      <c r="X106" s="204"/>
      <c r="Y106" s="204"/>
      <c r="Z106" s="204"/>
      <c r="AA106" s="204"/>
      <c r="AB106" s="204"/>
      <c r="AC106" s="204"/>
      <c r="AD106" s="204"/>
      <c r="AE106" s="204"/>
      <c r="AF106" s="204"/>
      <c r="AG106" s="204"/>
      <c r="AH106" s="204"/>
      <c r="AI106" s="204"/>
      <c r="AJ106" s="204"/>
      <c r="AK106" s="204"/>
      <c r="AL106" s="204"/>
      <c r="AM106" s="204"/>
      <c r="AN106" s="204"/>
      <c r="AO106" s="204"/>
      <c r="AP106" s="204"/>
      <c r="AQ106" s="204"/>
      <c r="AR106" s="204"/>
      <c r="AS106" s="204"/>
      <c r="AT106" s="204"/>
      <c r="AU106" s="204"/>
      <c r="AV106" s="204"/>
      <c r="AW106" s="204"/>
      <c r="AX106" s="204"/>
      <c r="AY106" s="204"/>
      <c r="AZ106" s="204"/>
      <c r="BA106" s="204"/>
      <c r="BB106" s="204"/>
      <c r="BC106" s="204"/>
      <c r="BD106" s="204"/>
      <c r="BE106" s="204"/>
      <c r="BF106" s="204"/>
      <c r="BG106" s="204"/>
      <c r="BH106" s="204"/>
      <c r="BI106" s="204"/>
      <c r="BJ106" s="204"/>
      <c r="BK106" s="204"/>
      <c r="BL106" s="204"/>
      <c r="BM106" s="227">
        <v>16</v>
      </c>
    </row>
    <row r="107" spans="1:65">
      <c r="A107" s="30"/>
      <c r="B107" s="3" t="s">
        <v>273</v>
      </c>
      <c r="C107" s="29"/>
      <c r="D107" s="24">
        <v>0.1</v>
      </c>
      <c r="E107" s="203"/>
      <c r="F107" s="204"/>
      <c r="G107" s="204"/>
      <c r="H107" s="204"/>
      <c r="I107" s="204"/>
      <c r="J107" s="204"/>
      <c r="K107" s="204"/>
      <c r="L107" s="204"/>
      <c r="M107" s="204"/>
      <c r="N107" s="204"/>
      <c r="O107" s="204"/>
      <c r="P107" s="204"/>
      <c r="Q107" s="204"/>
      <c r="R107" s="204"/>
      <c r="S107" s="204"/>
      <c r="T107" s="204"/>
      <c r="U107" s="204"/>
      <c r="V107" s="204"/>
      <c r="W107" s="204"/>
      <c r="X107" s="204"/>
      <c r="Y107" s="204"/>
      <c r="Z107" s="204"/>
      <c r="AA107" s="204"/>
      <c r="AB107" s="204"/>
      <c r="AC107" s="204"/>
      <c r="AD107" s="204"/>
      <c r="AE107" s="204"/>
      <c r="AF107" s="204"/>
      <c r="AG107" s="204"/>
      <c r="AH107" s="204"/>
      <c r="AI107" s="204"/>
      <c r="AJ107" s="204"/>
      <c r="AK107" s="204"/>
      <c r="AL107" s="204"/>
      <c r="AM107" s="204"/>
      <c r="AN107" s="204"/>
      <c r="AO107" s="204"/>
      <c r="AP107" s="204"/>
      <c r="AQ107" s="204"/>
      <c r="AR107" s="204"/>
      <c r="AS107" s="204"/>
      <c r="AT107" s="204"/>
      <c r="AU107" s="204"/>
      <c r="AV107" s="204"/>
      <c r="AW107" s="204"/>
      <c r="AX107" s="204"/>
      <c r="AY107" s="204"/>
      <c r="AZ107" s="204"/>
      <c r="BA107" s="204"/>
      <c r="BB107" s="204"/>
      <c r="BC107" s="204"/>
      <c r="BD107" s="204"/>
      <c r="BE107" s="204"/>
      <c r="BF107" s="204"/>
      <c r="BG107" s="204"/>
      <c r="BH107" s="204"/>
      <c r="BI107" s="204"/>
      <c r="BJ107" s="204"/>
      <c r="BK107" s="204"/>
      <c r="BL107" s="204"/>
      <c r="BM107" s="227">
        <v>0.1</v>
      </c>
    </row>
    <row r="108" spans="1:65">
      <c r="A108" s="30"/>
      <c r="B108" s="3" t="s">
        <v>274</v>
      </c>
      <c r="C108" s="29"/>
      <c r="D108" s="24">
        <v>0</v>
      </c>
      <c r="E108" s="203"/>
      <c r="F108" s="204"/>
      <c r="G108" s="204"/>
      <c r="H108" s="204"/>
      <c r="I108" s="204"/>
      <c r="J108" s="204"/>
      <c r="K108" s="204"/>
      <c r="L108" s="204"/>
      <c r="M108" s="204"/>
      <c r="N108" s="204"/>
      <c r="O108" s="204"/>
      <c r="P108" s="204"/>
      <c r="Q108" s="204"/>
      <c r="R108" s="204"/>
      <c r="S108" s="204"/>
      <c r="T108" s="204"/>
      <c r="U108" s="204"/>
      <c r="V108" s="204"/>
      <c r="W108" s="204"/>
      <c r="X108" s="204"/>
      <c r="Y108" s="204"/>
      <c r="Z108" s="204"/>
      <c r="AA108" s="204"/>
      <c r="AB108" s="204"/>
      <c r="AC108" s="204"/>
      <c r="AD108" s="204"/>
      <c r="AE108" s="204"/>
      <c r="AF108" s="204"/>
      <c r="AG108" s="204"/>
      <c r="AH108" s="204"/>
      <c r="AI108" s="204"/>
      <c r="AJ108" s="204"/>
      <c r="AK108" s="204"/>
      <c r="AL108" s="204"/>
      <c r="AM108" s="204"/>
      <c r="AN108" s="204"/>
      <c r="AO108" s="204"/>
      <c r="AP108" s="204"/>
      <c r="AQ108" s="204"/>
      <c r="AR108" s="204"/>
      <c r="AS108" s="204"/>
      <c r="AT108" s="204"/>
      <c r="AU108" s="204"/>
      <c r="AV108" s="204"/>
      <c r="AW108" s="204"/>
      <c r="AX108" s="204"/>
      <c r="AY108" s="204"/>
      <c r="AZ108" s="204"/>
      <c r="BA108" s="204"/>
      <c r="BB108" s="204"/>
      <c r="BC108" s="204"/>
      <c r="BD108" s="204"/>
      <c r="BE108" s="204"/>
      <c r="BF108" s="204"/>
      <c r="BG108" s="204"/>
      <c r="BH108" s="204"/>
      <c r="BI108" s="204"/>
      <c r="BJ108" s="204"/>
      <c r="BK108" s="204"/>
      <c r="BL108" s="204"/>
      <c r="BM108" s="227">
        <v>15</v>
      </c>
    </row>
    <row r="109" spans="1:65">
      <c r="A109" s="30"/>
      <c r="B109" s="3" t="s">
        <v>87</v>
      </c>
      <c r="C109" s="29"/>
      <c r="D109" s="13">
        <v>0</v>
      </c>
      <c r="E109" s="15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55"/>
    </row>
    <row r="110" spans="1:65">
      <c r="A110" s="30"/>
      <c r="B110" s="3" t="s">
        <v>275</v>
      </c>
      <c r="C110" s="29"/>
      <c r="D110" s="13">
        <v>0</v>
      </c>
      <c r="E110" s="15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55"/>
    </row>
    <row r="111" spans="1:65">
      <c r="A111" s="30"/>
      <c r="B111" s="46" t="s">
        <v>276</v>
      </c>
      <c r="C111" s="47"/>
      <c r="D111" s="45" t="s">
        <v>277</v>
      </c>
      <c r="E111" s="15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55"/>
    </row>
    <row r="112" spans="1:65">
      <c r="B112" s="31"/>
      <c r="C112" s="20"/>
      <c r="D112" s="20"/>
      <c r="BM112" s="55"/>
    </row>
    <row r="113" spans="1:65" ht="19.5">
      <c r="B113" s="8" t="s">
        <v>555</v>
      </c>
      <c r="BM113" s="28" t="s">
        <v>278</v>
      </c>
    </row>
    <row r="114" spans="1:65" ht="19.5">
      <c r="A114" s="25" t="s">
        <v>327</v>
      </c>
      <c r="B114" s="18" t="s">
        <v>111</v>
      </c>
      <c r="C114" s="15" t="s">
        <v>112</v>
      </c>
      <c r="D114" s="16" t="s">
        <v>322</v>
      </c>
      <c r="E114" s="15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28">
        <v>1</v>
      </c>
    </row>
    <row r="115" spans="1:65">
      <c r="A115" s="30"/>
      <c r="B115" s="19" t="s">
        <v>231</v>
      </c>
      <c r="C115" s="9" t="s">
        <v>231</v>
      </c>
      <c r="D115" s="10" t="s">
        <v>113</v>
      </c>
      <c r="E115" s="15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28" t="s">
        <v>1</v>
      </c>
    </row>
    <row r="116" spans="1:65">
      <c r="A116" s="30"/>
      <c r="B116" s="19"/>
      <c r="C116" s="9"/>
      <c r="D116" s="10" t="s">
        <v>99</v>
      </c>
      <c r="E116" s="15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28">
        <v>2</v>
      </c>
    </row>
    <row r="117" spans="1:65">
      <c r="A117" s="30"/>
      <c r="B117" s="19"/>
      <c r="C117" s="9"/>
      <c r="D117" s="26"/>
      <c r="E117" s="15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28">
        <v>2</v>
      </c>
    </row>
    <row r="118" spans="1:65">
      <c r="A118" s="30"/>
      <c r="B118" s="18">
        <v>1</v>
      </c>
      <c r="C118" s="14">
        <v>1</v>
      </c>
      <c r="D118" s="22">
        <v>53.66</v>
      </c>
      <c r="E118" s="15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28">
        <v>1</v>
      </c>
    </row>
    <row r="119" spans="1:65">
      <c r="A119" s="30"/>
      <c r="B119" s="19">
        <v>1</v>
      </c>
      <c r="C119" s="9">
        <v>2</v>
      </c>
      <c r="D119" s="11">
        <v>53.59</v>
      </c>
      <c r="E119" s="15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28">
        <v>6</v>
      </c>
    </row>
    <row r="120" spans="1:65">
      <c r="A120" s="30"/>
      <c r="B120" s="20" t="s">
        <v>272</v>
      </c>
      <c r="C120" s="12"/>
      <c r="D120" s="23">
        <v>53.625</v>
      </c>
      <c r="E120" s="15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28">
        <v>16</v>
      </c>
    </row>
    <row r="121" spans="1:65">
      <c r="A121" s="30"/>
      <c r="B121" s="3" t="s">
        <v>273</v>
      </c>
      <c r="C121" s="29"/>
      <c r="D121" s="11">
        <v>53.625</v>
      </c>
      <c r="E121" s="15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28">
        <v>53.625</v>
      </c>
    </row>
    <row r="122" spans="1:65">
      <c r="A122" s="30"/>
      <c r="B122" s="3" t="s">
        <v>274</v>
      </c>
      <c r="C122" s="29"/>
      <c r="D122" s="24">
        <v>4.9497474683053502E-2</v>
      </c>
      <c r="E122" s="15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28">
        <v>12</v>
      </c>
    </row>
    <row r="123" spans="1:65">
      <c r="A123" s="30"/>
      <c r="B123" s="3" t="s">
        <v>87</v>
      </c>
      <c r="C123" s="29"/>
      <c r="D123" s="13">
        <v>9.2302983091941261E-4</v>
      </c>
      <c r="E123" s="15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55"/>
    </row>
    <row r="124" spans="1:65">
      <c r="A124" s="30"/>
      <c r="B124" s="3" t="s">
        <v>275</v>
      </c>
      <c r="C124" s="29"/>
      <c r="D124" s="13">
        <v>0</v>
      </c>
      <c r="E124" s="15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55"/>
    </row>
    <row r="125" spans="1:65">
      <c r="A125" s="30"/>
      <c r="B125" s="46" t="s">
        <v>276</v>
      </c>
      <c r="C125" s="47"/>
      <c r="D125" s="45" t="s">
        <v>277</v>
      </c>
      <c r="E125" s="15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55"/>
    </row>
    <row r="126" spans="1:65">
      <c r="B126" s="31"/>
      <c r="C126" s="20"/>
      <c r="D126" s="20"/>
      <c r="BM126" s="55"/>
    </row>
    <row r="127" spans="1:65" ht="19.5">
      <c r="B127" s="8" t="s">
        <v>556</v>
      </c>
      <c r="BM127" s="28" t="s">
        <v>278</v>
      </c>
    </row>
    <row r="128" spans="1:65" ht="19.5">
      <c r="A128" s="25" t="s">
        <v>328</v>
      </c>
      <c r="B128" s="18" t="s">
        <v>111</v>
      </c>
      <c r="C128" s="15" t="s">
        <v>112</v>
      </c>
      <c r="D128" s="16" t="s">
        <v>322</v>
      </c>
      <c r="E128" s="15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28">
        <v>1</v>
      </c>
    </row>
    <row r="129" spans="1:65">
      <c r="A129" s="30"/>
      <c r="B129" s="19" t="s">
        <v>231</v>
      </c>
      <c r="C129" s="9" t="s">
        <v>231</v>
      </c>
      <c r="D129" s="10" t="s">
        <v>113</v>
      </c>
      <c r="E129" s="15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28" t="s">
        <v>1</v>
      </c>
    </row>
    <row r="130" spans="1:65">
      <c r="A130" s="30"/>
      <c r="B130" s="19"/>
      <c r="C130" s="9"/>
      <c r="D130" s="10" t="s">
        <v>99</v>
      </c>
      <c r="E130" s="15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28">
        <v>2</v>
      </c>
    </row>
    <row r="131" spans="1:65">
      <c r="A131" s="30"/>
      <c r="B131" s="19"/>
      <c r="C131" s="9"/>
      <c r="D131" s="26"/>
      <c r="E131" s="15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28">
        <v>2</v>
      </c>
    </row>
    <row r="132" spans="1:65">
      <c r="A132" s="30"/>
      <c r="B132" s="18">
        <v>1</v>
      </c>
      <c r="C132" s="14">
        <v>1</v>
      </c>
      <c r="D132" s="22">
        <v>1.0609999999999999</v>
      </c>
      <c r="E132" s="15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28">
        <v>1</v>
      </c>
    </row>
    <row r="133" spans="1:65">
      <c r="A133" s="30"/>
      <c r="B133" s="19">
        <v>1</v>
      </c>
      <c r="C133" s="9">
        <v>2</v>
      </c>
      <c r="D133" s="11">
        <v>1.0720000000000001</v>
      </c>
      <c r="E133" s="15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28">
        <v>7</v>
      </c>
    </row>
    <row r="134" spans="1:65">
      <c r="A134" s="30"/>
      <c r="B134" s="20" t="s">
        <v>272</v>
      </c>
      <c r="C134" s="12"/>
      <c r="D134" s="23">
        <v>1.0665</v>
      </c>
      <c r="E134" s="15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28">
        <v>16</v>
      </c>
    </row>
    <row r="135" spans="1:65">
      <c r="A135" s="30"/>
      <c r="B135" s="3" t="s">
        <v>273</v>
      </c>
      <c r="C135" s="29"/>
      <c r="D135" s="11">
        <v>1.0665</v>
      </c>
      <c r="E135" s="15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28">
        <v>1.0665</v>
      </c>
    </row>
    <row r="136" spans="1:65">
      <c r="A136" s="30"/>
      <c r="B136" s="3" t="s">
        <v>274</v>
      </c>
      <c r="C136" s="29"/>
      <c r="D136" s="24">
        <v>7.778174593052108E-3</v>
      </c>
      <c r="E136" s="15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28">
        <v>13</v>
      </c>
    </row>
    <row r="137" spans="1:65">
      <c r="A137" s="30"/>
      <c r="B137" s="3" t="s">
        <v>87</v>
      </c>
      <c r="C137" s="29"/>
      <c r="D137" s="13">
        <v>7.2931782400863648E-3</v>
      </c>
      <c r="E137" s="15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55"/>
    </row>
    <row r="138" spans="1:65">
      <c r="A138" s="30"/>
      <c r="B138" s="3" t="s">
        <v>275</v>
      </c>
      <c r="C138" s="29"/>
      <c r="D138" s="13">
        <v>0</v>
      </c>
      <c r="E138" s="15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55"/>
    </row>
    <row r="139" spans="1:65">
      <c r="A139" s="30"/>
      <c r="B139" s="46" t="s">
        <v>276</v>
      </c>
      <c r="C139" s="47"/>
      <c r="D139" s="45" t="s">
        <v>277</v>
      </c>
      <c r="E139" s="15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55"/>
    </row>
    <row r="140" spans="1:65">
      <c r="B140" s="31"/>
      <c r="C140" s="20"/>
      <c r="D140" s="20"/>
      <c r="BM140" s="55"/>
    </row>
    <row r="141" spans="1:65" ht="19.5">
      <c r="B141" s="8" t="s">
        <v>557</v>
      </c>
      <c r="BM141" s="28" t="s">
        <v>278</v>
      </c>
    </row>
    <row r="142" spans="1:65" ht="19.5">
      <c r="A142" s="25" t="s">
        <v>329</v>
      </c>
      <c r="B142" s="18" t="s">
        <v>111</v>
      </c>
      <c r="C142" s="15" t="s">
        <v>112</v>
      </c>
      <c r="D142" s="16" t="s">
        <v>322</v>
      </c>
      <c r="E142" s="15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28">
        <v>1</v>
      </c>
    </row>
    <row r="143" spans="1:65">
      <c r="A143" s="30"/>
      <c r="B143" s="19" t="s">
        <v>231</v>
      </c>
      <c r="C143" s="9" t="s">
        <v>231</v>
      </c>
      <c r="D143" s="10" t="s">
        <v>113</v>
      </c>
      <c r="E143" s="15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28" t="s">
        <v>1</v>
      </c>
    </row>
    <row r="144" spans="1:65">
      <c r="A144" s="30"/>
      <c r="B144" s="19"/>
      <c r="C144" s="9"/>
      <c r="D144" s="10" t="s">
        <v>99</v>
      </c>
      <c r="E144" s="15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28">
        <v>2</v>
      </c>
    </row>
    <row r="145" spans="1:65">
      <c r="A145" s="30"/>
      <c r="B145" s="19"/>
      <c r="C145" s="9"/>
      <c r="D145" s="26"/>
      <c r="E145" s="15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28">
        <v>2</v>
      </c>
    </row>
    <row r="146" spans="1:65">
      <c r="A146" s="30"/>
      <c r="B146" s="18">
        <v>1</v>
      </c>
      <c r="C146" s="14">
        <v>1</v>
      </c>
      <c r="D146" s="22">
        <v>1.03</v>
      </c>
      <c r="E146" s="15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28">
        <v>1</v>
      </c>
    </row>
    <row r="147" spans="1:65">
      <c r="A147" s="30"/>
      <c r="B147" s="19">
        <v>1</v>
      </c>
      <c r="C147" s="9">
        <v>2</v>
      </c>
      <c r="D147" s="11">
        <v>1.03</v>
      </c>
      <c r="E147" s="15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28">
        <v>8</v>
      </c>
    </row>
    <row r="148" spans="1:65">
      <c r="A148" s="30"/>
      <c r="B148" s="20" t="s">
        <v>272</v>
      </c>
      <c r="C148" s="12"/>
      <c r="D148" s="23">
        <v>1.03</v>
      </c>
      <c r="E148" s="15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28">
        <v>16</v>
      </c>
    </row>
    <row r="149" spans="1:65">
      <c r="A149" s="30"/>
      <c r="B149" s="3" t="s">
        <v>273</v>
      </c>
      <c r="C149" s="29"/>
      <c r="D149" s="11">
        <v>1.03</v>
      </c>
      <c r="E149" s="15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28">
        <v>1.03</v>
      </c>
    </row>
    <row r="150" spans="1:65">
      <c r="A150" s="30"/>
      <c r="B150" s="3" t="s">
        <v>274</v>
      </c>
      <c r="C150" s="29"/>
      <c r="D150" s="24">
        <v>0</v>
      </c>
      <c r="E150" s="15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28">
        <v>14</v>
      </c>
    </row>
    <row r="151" spans="1:65">
      <c r="A151" s="30"/>
      <c r="B151" s="3" t="s">
        <v>87</v>
      </c>
      <c r="C151" s="29"/>
      <c r="D151" s="13">
        <v>0</v>
      </c>
      <c r="E151" s="15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55"/>
    </row>
    <row r="152" spans="1:65">
      <c r="A152" s="30"/>
      <c r="B152" s="3" t="s">
        <v>275</v>
      </c>
      <c r="C152" s="29"/>
      <c r="D152" s="13">
        <v>0</v>
      </c>
      <c r="E152" s="15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55"/>
    </row>
    <row r="153" spans="1:65">
      <c r="A153" s="30"/>
      <c r="B153" s="46" t="s">
        <v>276</v>
      </c>
      <c r="C153" s="47"/>
      <c r="D153" s="45" t="s">
        <v>277</v>
      </c>
      <c r="E153" s="15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55"/>
    </row>
    <row r="154" spans="1:65">
      <c r="B154" s="31"/>
      <c r="C154" s="20"/>
      <c r="D154" s="20"/>
      <c r="BM154" s="55"/>
    </row>
    <row r="155" spans="1:65">
      <c r="BM155" s="55"/>
    </row>
    <row r="156" spans="1:65">
      <c r="BM156" s="55"/>
    </row>
    <row r="157" spans="1:65">
      <c r="BM157" s="55"/>
    </row>
    <row r="158" spans="1:65">
      <c r="BM158" s="55"/>
    </row>
    <row r="159" spans="1:65">
      <c r="BM159" s="55"/>
    </row>
    <row r="160" spans="1:65">
      <c r="BM160" s="55"/>
    </row>
    <row r="161" spans="65:65">
      <c r="BM161" s="55"/>
    </row>
    <row r="162" spans="65:65">
      <c r="BM162" s="55"/>
    </row>
    <row r="163" spans="65:65">
      <c r="BM163" s="55"/>
    </row>
    <row r="164" spans="65:65">
      <c r="BM164" s="55"/>
    </row>
    <row r="165" spans="65:65">
      <c r="BM165" s="55"/>
    </row>
    <row r="166" spans="65:65">
      <c r="BM166" s="55"/>
    </row>
    <row r="167" spans="65:65">
      <c r="BM167" s="55"/>
    </row>
    <row r="168" spans="65:65">
      <c r="BM168" s="55"/>
    </row>
    <row r="169" spans="65:65">
      <c r="BM169" s="55"/>
    </row>
    <row r="170" spans="65:65">
      <c r="BM170" s="55"/>
    </row>
    <row r="171" spans="65:65">
      <c r="BM171" s="55"/>
    </row>
    <row r="172" spans="65:65">
      <c r="BM172" s="55"/>
    </row>
    <row r="173" spans="65:65">
      <c r="BM173" s="55"/>
    </row>
    <row r="174" spans="65:65">
      <c r="BM174" s="55"/>
    </row>
    <row r="175" spans="65:65">
      <c r="BM175" s="55"/>
    </row>
    <row r="176" spans="65:65">
      <c r="BM176" s="55"/>
    </row>
    <row r="177" spans="65:65">
      <c r="BM177" s="55"/>
    </row>
    <row r="178" spans="65:65">
      <c r="BM178" s="55"/>
    </row>
    <row r="179" spans="65:65">
      <c r="BM179" s="55"/>
    </row>
    <row r="180" spans="65:65">
      <c r="BM180" s="55"/>
    </row>
    <row r="181" spans="65:65">
      <c r="BM181" s="55"/>
    </row>
    <row r="182" spans="65:65">
      <c r="BM182" s="55"/>
    </row>
    <row r="183" spans="65:65">
      <c r="BM183" s="55"/>
    </row>
    <row r="184" spans="65:65">
      <c r="BM184" s="55"/>
    </row>
    <row r="185" spans="65:65">
      <c r="BM185" s="55"/>
    </row>
    <row r="186" spans="65:65">
      <c r="BM186" s="55"/>
    </row>
    <row r="187" spans="65:65">
      <c r="BM187" s="55"/>
    </row>
    <row r="188" spans="65:65">
      <c r="BM188" s="55"/>
    </row>
    <row r="189" spans="65:65">
      <c r="BM189" s="55"/>
    </row>
    <row r="190" spans="65:65">
      <c r="BM190" s="55"/>
    </row>
    <row r="191" spans="65:65">
      <c r="BM191" s="55"/>
    </row>
    <row r="192" spans="65:65">
      <c r="BM192" s="55"/>
    </row>
    <row r="193" spans="65:65">
      <c r="BM193" s="55"/>
    </row>
    <row r="194" spans="65:65">
      <c r="BM194" s="55"/>
    </row>
    <row r="195" spans="65:65">
      <c r="BM195" s="55"/>
    </row>
    <row r="196" spans="65:65">
      <c r="BM196" s="55"/>
    </row>
    <row r="197" spans="65:65">
      <c r="BM197" s="55"/>
    </row>
    <row r="198" spans="65:65">
      <c r="BM198" s="55"/>
    </row>
    <row r="199" spans="65:65">
      <c r="BM199" s="55"/>
    </row>
    <row r="200" spans="65:65">
      <c r="BM200" s="55"/>
    </row>
    <row r="201" spans="65:65">
      <c r="BM201" s="55"/>
    </row>
    <row r="202" spans="65:65">
      <c r="BM202" s="55"/>
    </row>
    <row r="203" spans="65:65">
      <c r="BM203" s="55"/>
    </row>
    <row r="204" spans="65:65">
      <c r="BM204" s="55"/>
    </row>
    <row r="205" spans="65:65">
      <c r="BM205" s="55"/>
    </row>
    <row r="206" spans="65:65">
      <c r="BM206" s="55"/>
    </row>
    <row r="207" spans="65:65">
      <c r="BM207" s="56"/>
    </row>
    <row r="208" spans="65:65">
      <c r="BM208" s="57"/>
    </row>
    <row r="209" spans="65:65">
      <c r="BM209" s="57"/>
    </row>
    <row r="210" spans="65:65">
      <c r="BM210" s="57"/>
    </row>
    <row r="211" spans="65:65">
      <c r="BM211" s="57"/>
    </row>
    <row r="212" spans="65:65">
      <c r="BM212" s="57"/>
    </row>
    <row r="213" spans="65:65">
      <c r="BM213" s="57"/>
    </row>
    <row r="214" spans="65:65">
      <c r="BM214" s="57"/>
    </row>
    <row r="215" spans="65:65">
      <c r="BM215" s="57"/>
    </row>
    <row r="216" spans="65:65">
      <c r="BM216" s="57"/>
    </row>
    <row r="217" spans="65:65">
      <c r="BM217" s="57"/>
    </row>
    <row r="218" spans="65:65">
      <c r="BM218" s="57"/>
    </row>
    <row r="219" spans="65:65">
      <c r="BM219" s="57"/>
    </row>
    <row r="220" spans="65:65">
      <c r="BM220" s="57"/>
    </row>
    <row r="221" spans="65:65">
      <c r="BM221" s="57"/>
    </row>
    <row r="222" spans="65:65">
      <c r="BM222" s="57"/>
    </row>
    <row r="223" spans="65:65">
      <c r="BM223" s="57"/>
    </row>
    <row r="224" spans="65:65">
      <c r="BM224" s="57"/>
    </row>
    <row r="225" spans="65:65">
      <c r="BM225" s="57"/>
    </row>
    <row r="226" spans="65:65">
      <c r="BM226" s="57"/>
    </row>
    <row r="227" spans="65:65">
      <c r="BM227" s="57"/>
    </row>
    <row r="228" spans="65:65">
      <c r="BM228" s="57"/>
    </row>
    <row r="229" spans="65:65">
      <c r="BM229" s="57"/>
    </row>
    <row r="230" spans="65:65">
      <c r="BM230" s="57"/>
    </row>
    <row r="231" spans="65:65">
      <c r="BM231" s="57"/>
    </row>
    <row r="232" spans="65:65">
      <c r="BM232" s="57"/>
    </row>
    <row r="233" spans="65:65">
      <c r="BM233" s="57"/>
    </row>
    <row r="234" spans="65:65">
      <c r="BM234" s="57"/>
    </row>
    <row r="235" spans="65:65">
      <c r="BM235" s="57"/>
    </row>
    <row r="236" spans="65:65">
      <c r="BM236" s="57"/>
    </row>
    <row r="237" spans="65:65">
      <c r="BM237" s="57"/>
    </row>
    <row r="238" spans="65:65">
      <c r="BM238" s="57"/>
    </row>
    <row r="239" spans="65:65">
      <c r="BM239" s="57"/>
    </row>
    <row r="240" spans="65:65">
      <c r="BM240" s="57"/>
    </row>
    <row r="241" spans="65:65">
      <c r="BM241" s="57"/>
    </row>
  </sheetData>
  <dataConsolidate/>
  <conditionalFormatting sqref="B6:D7 B20:D21 B34:D35 B48:D49 B62:D63 B76:D77 B90:D91 B104:D105 B118:D119 B132:D133 B146:D147">
    <cfRule type="expression" dxfId="14" priority="33">
      <formula>AND($B6&lt;&gt;$B5,NOT(ISBLANK(INDIRECT(Anlyt_LabRefThisCol))))</formula>
    </cfRule>
  </conditionalFormatting>
  <conditionalFormatting sqref="C2:D13 C16:D27 C30:D41 C44:D55 C58:D69 C72:D83 C86:D97 C100:D111 C114:D125 C128:D139 C142:D153">
    <cfRule type="expression" dxfId="13" priority="31" stopIfTrue="1">
      <formula>AND(ISBLANK(INDIRECT(Anlyt_LabRefLastCol)),ISBLANK(INDIRECT(Anlyt_LabRefThisCol)))</formula>
    </cfRule>
    <cfRule type="expression" dxfId="12" priority="32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3C5D3-A5BF-4482-BB93-7D3983027F7F}">
  <sheetPr codeName="Sheet17"/>
  <dimension ref="A1:BN1218"/>
  <sheetViews>
    <sheetView zoomScale="82" zoomScaleNormal="82" workbookViewId="0"/>
  </sheetViews>
  <sheetFormatPr defaultRowHeight="12.75"/>
  <cols>
    <col min="1" max="1" width="11.140625" customWidth="1"/>
    <col min="2" max="2" width="11.140625" style="2" bestFit="1" customWidth="1"/>
    <col min="3" max="3" width="9.42578125" style="2" bestFit="1" customWidth="1"/>
    <col min="4" max="4" width="11.28515625" style="2" bestFit="1" customWidth="1"/>
    <col min="5" max="5" width="11.140625" style="2" customWidth="1"/>
    <col min="6" max="13" width="11.28515625" style="2" bestFit="1" customWidth="1"/>
    <col min="14" max="15" width="11" style="2" bestFit="1" customWidth="1"/>
    <col min="16" max="28" width="11.28515625" style="2" bestFit="1" customWidth="1"/>
    <col min="29" max="64" width="11.140625" style="2" bestFit="1" customWidth="1"/>
    <col min="65" max="65" width="9.28515625" style="54" bestFit="1" customWidth="1"/>
    <col min="66" max="16384" width="9.140625" style="2"/>
  </cols>
  <sheetData>
    <row r="1" spans="1:66" ht="15">
      <c r="B1" s="8" t="s">
        <v>558</v>
      </c>
      <c r="BM1" s="28" t="s">
        <v>67</v>
      </c>
    </row>
    <row r="2" spans="1:66" ht="15">
      <c r="A2" s="25" t="s">
        <v>4</v>
      </c>
      <c r="B2" s="18" t="s">
        <v>111</v>
      </c>
      <c r="C2" s="15" t="s">
        <v>112</v>
      </c>
      <c r="D2" s="16" t="s">
        <v>230</v>
      </c>
      <c r="E2" s="17" t="s">
        <v>230</v>
      </c>
      <c r="F2" s="17" t="s">
        <v>230</v>
      </c>
      <c r="G2" s="17" t="s">
        <v>230</v>
      </c>
      <c r="H2" s="17" t="s">
        <v>230</v>
      </c>
      <c r="I2" s="17" t="s">
        <v>230</v>
      </c>
      <c r="J2" s="17" t="s">
        <v>230</v>
      </c>
      <c r="K2" s="17" t="s">
        <v>230</v>
      </c>
      <c r="L2" s="17" t="s">
        <v>230</v>
      </c>
      <c r="M2" s="17" t="s">
        <v>230</v>
      </c>
      <c r="N2" s="17" t="s">
        <v>230</v>
      </c>
      <c r="O2" s="17" t="s">
        <v>230</v>
      </c>
      <c r="P2" s="17" t="s">
        <v>230</v>
      </c>
      <c r="Q2" s="17" t="s">
        <v>230</v>
      </c>
      <c r="R2" s="17" t="s">
        <v>230</v>
      </c>
      <c r="S2" s="17" t="s">
        <v>230</v>
      </c>
      <c r="T2" s="17" t="s">
        <v>230</v>
      </c>
      <c r="U2" s="17" t="s">
        <v>230</v>
      </c>
      <c r="V2" s="17" t="s">
        <v>230</v>
      </c>
      <c r="W2" s="17" t="s">
        <v>230</v>
      </c>
      <c r="X2" s="17" t="s">
        <v>230</v>
      </c>
      <c r="Y2" s="17" t="s">
        <v>230</v>
      </c>
      <c r="Z2" s="17" t="s">
        <v>230</v>
      </c>
      <c r="AA2" s="17" t="s">
        <v>230</v>
      </c>
      <c r="AB2" s="15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28">
        <v>1</v>
      </c>
    </row>
    <row r="3" spans="1:66">
      <c r="A3" s="30"/>
      <c r="B3" s="19" t="s">
        <v>231</v>
      </c>
      <c r="C3" s="9" t="s">
        <v>231</v>
      </c>
      <c r="D3" s="151" t="s">
        <v>233</v>
      </c>
      <c r="E3" s="152" t="s">
        <v>234</v>
      </c>
      <c r="F3" s="152" t="s">
        <v>235</v>
      </c>
      <c r="G3" s="152" t="s">
        <v>236</v>
      </c>
      <c r="H3" s="152" t="s">
        <v>237</v>
      </c>
      <c r="I3" s="152" t="s">
        <v>239</v>
      </c>
      <c r="J3" s="152" t="s">
        <v>240</v>
      </c>
      <c r="K3" s="152" t="s">
        <v>241</v>
      </c>
      <c r="L3" s="152" t="s">
        <v>242</v>
      </c>
      <c r="M3" s="152" t="s">
        <v>244</v>
      </c>
      <c r="N3" s="152" t="s">
        <v>245</v>
      </c>
      <c r="O3" s="152" t="s">
        <v>247</v>
      </c>
      <c r="P3" s="152" t="s">
        <v>248</v>
      </c>
      <c r="Q3" s="152" t="s">
        <v>250</v>
      </c>
      <c r="R3" s="152" t="s">
        <v>251</v>
      </c>
      <c r="S3" s="152" t="s">
        <v>252</v>
      </c>
      <c r="T3" s="152" t="s">
        <v>253</v>
      </c>
      <c r="U3" s="152" t="s">
        <v>255</v>
      </c>
      <c r="V3" s="152" t="s">
        <v>257</v>
      </c>
      <c r="W3" s="152" t="s">
        <v>259</v>
      </c>
      <c r="X3" s="152" t="s">
        <v>260</v>
      </c>
      <c r="Y3" s="152" t="s">
        <v>261</v>
      </c>
      <c r="Z3" s="152" t="s">
        <v>262</v>
      </c>
      <c r="AA3" s="152" t="s">
        <v>263</v>
      </c>
      <c r="AB3" s="15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28" t="s">
        <v>3</v>
      </c>
    </row>
    <row r="4" spans="1:66">
      <c r="A4" s="30"/>
      <c r="B4" s="19"/>
      <c r="C4" s="9"/>
      <c r="D4" s="10" t="s">
        <v>330</v>
      </c>
      <c r="E4" s="11" t="s">
        <v>331</v>
      </c>
      <c r="F4" s="11" t="s">
        <v>115</v>
      </c>
      <c r="G4" s="11" t="s">
        <v>115</v>
      </c>
      <c r="H4" s="11" t="s">
        <v>331</v>
      </c>
      <c r="I4" s="11" t="s">
        <v>330</v>
      </c>
      <c r="J4" s="11" t="s">
        <v>331</v>
      </c>
      <c r="K4" s="11" t="s">
        <v>330</v>
      </c>
      <c r="L4" s="11" t="s">
        <v>331</v>
      </c>
      <c r="M4" s="11" t="s">
        <v>331</v>
      </c>
      <c r="N4" s="11" t="s">
        <v>115</v>
      </c>
      <c r="O4" s="11" t="s">
        <v>331</v>
      </c>
      <c r="P4" s="11" t="s">
        <v>330</v>
      </c>
      <c r="Q4" s="11" t="s">
        <v>331</v>
      </c>
      <c r="R4" s="11" t="s">
        <v>331</v>
      </c>
      <c r="S4" s="11" t="s">
        <v>330</v>
      </c>
      <c r="T4" s="11" t="s">
        <v>331</v>
      </c>
      <c r="U4" s="11" t="s">
        <v>330</v>
      </c>
      <c r="V4" s="11" t="s">
        <v>331</v>
      </c>
      <c r="W4" s="11" t="s">
        <v>331</v>
      </c>
      <c r="X4" s="11" t="s">
        <v>330</v>
      </c>
      <c r="Y4" s="11" t="s">
        <v>330</v>
      </c>
      <c r="Z4" s="11" t="s">
        <v>330</v>
      </c>
      <c r="AA4" s="11" t="s">
        <v>330</v>
      </c>
      <c r="AB4" s="15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28">
        <v>2</v>
      </c>
    </row>
    <row r="5" spans="1:66">
      <c r="A5" s="30"/>
      <c r="B5" s="19"/>
      <c r="C5" s="9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15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28">
        <v>3</v>
      </c>
    </row>
    <row r="6" spans="1:66">
      <c r="A6" s="30"/>
      <c r="B6" s="18">
        <v>1</v>
      </c>
      <c r="C6" s="14">
        <v>1</v>
      </c>
      <c r="D6" s="22">
        <v>1.9400000000000002</v>
      </c>
      <c r="E6" s="22">
        <v>2</v>
      </c>
      <c r="F6" s="22">
        <v>2</v>
      </c>
      <c r="G6" s="22">
        <v>2</v>
      </c>
      <c r="H6" s="22">
        <v>2.2999999999999998</v>
      </c>
      <c r="I6" s="147">
        <v>2</v>
      </c>
      <c r="J6" s="147">
        <v>2.4</v>
      </c>
      <c r="K6" s="22">
        <v>1.9</v>
      </c>
      <c r="L6" s="22">
        <v>2.0499999999999998</v>
      </c>
      <c r="M6" s="22">
        <v>2.27</v>
      </c>
      <c r="N6" s="22">
        <v>2.1</v>
      </c>
      <c r="O6" s="22">
        <v>2.21</v>
      </c>
      <c r="P6" s="22">
        <v>1.9299999999999997</v>
      </c>
      <c r="Q6" s="22">
        <v>1.9699999999999998</v>
      </c>
      <c r="R6" s="22">
        <v>1.9</v>
      </c>
      <c r="S6" s="22">
        <v>2.0499999999999998</v>
      </c>
      <c r="T6" s="22">
        <v>2</v>
      </c>
      <c r="U6" s="22">
        <v>1.978</v>
      </c>
      <c r="V6" s="147" t="s">
        <v>104</v>
      </c>
      <c r="W6" s="22">
        <v>2</v>
      </c>
      <c r="X6" s="22">
        <v>1.9</v>
      </c>
      <c r="Y6" s="22">
        <v>2.15</v>
      </c>
      <c r="Z6" s="22">
        <v>2.12</v>
      </c>
      <c r="AA6" s="22">
        <v>2.06</v>
      </c>
      <c r="AB6" s="15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28">
        <v>1</v>
      </c>
    </row>
    <row r="7" spans="1:66">
      <c r="A7" s="30"/>
      <c r="B7" s="19">
        <v>1</v>
      </c>
      <c r="C7" s="9">
        <v>2</v>
      </c>
      <c r="D7" s="11">
        <v>2.06</v>
      </c>
      <c r="E7" s="11">
        <v>2</v>
      </c>
      <c r="F7" s="11">
        <v>1.9</v>
      </c>
      <c r="G7" s="11">
        <v>1.9</v>
      </c>
      <c r="H7" s="11">
        <v>2.2799999999999998</v>
      </c>
      <c r="I7" s="148">
        <v>2</v>
      </c>
      <c r="J7" s="148">
        <v>2.4</v>
      </c>
      <c r="K7" s="11">
        <v>2</v>
      </c>
      <c r="L7" s="11">
        <v>2.27</v>
      </c>
      <c r="M7" s="11">
        <v>2.3199999999999998</v>
      </c>
      <c r="N7" s="11">
        <v>2.1</v>
      </c>
      <c r="O7" s="11">
        <v>2.27</v>
      </c>
      <c r="P7" s="11">
        <v>1.9299999999999997</v>
      </c>
      <c r="Q7" s="11">
        <v>2.0099999999999998</v>
      </c>
      <c r="R7" s="11">
        <v>2.02</v>
      </c>
      <c r="S7" s="11">
        <v>2.13</v>
      </c>
      <c r="T7" s="11">
        <v>2.1</v>
      </c>
      <c r="U7" s="11">
        <v>1.966</v>
      </c>
      <c r="V7" s="148" t="s">
        <v>104</v>
      </c>
      <c r="W7" s="11">
        <v>1.9800000000000002</v>
      </c>
      <c r="X7" s="11">
        <v>2</v>
      </c>
      <c r="Y7" s="11">
        <v>2.17</v>
      </c>
      <c r="Z7" s="11">
        <v>2.12</v>
      </c>
      <c r="AA7" s="11">
        <v>2.0499999999999998</v>
      </c>
      <c r="AB7" s="15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28">
        <v>18</v>
      </c>
    </row>
    <row r="8" spans="1:66">
      <c r="A8" s="30"/>
      <c r="B8" s="19">
        <v>1</v>
      </c>
      <c r="C8" s="9">
        <v>3</v>
      </c>
      <c r="D8" s="11">
        <v>2.1</v>
      </c>
      <c r="E8" s="11">
        <v>2</v>
      </c>
      <c r="F8" s="11">
        <v>1.9</v>
      </c>
      <c r="G8" s="11">
        <v>2.1</v>
      </c>
      <c r="H8" s="11">
        <v>2.3199999999999998</v>
      </c>
      <c r="I8" s="148">
        <v>2</v>
      </c>
      <c r="J8" s="148">
        <v>2.4</v>
      </c>
      <c r="K8" s="11">
        <v>2</v>
      </c>
      <c r="L8" s="11">
        <v>2.33</v>
      </c>
      <c r="M8" s="11">
        <v>2.4300000000000002</v>
      </c>
      <c r="N8" s="11">
        <v>2</v>
      </c>
      <c r="O8" s="11">
        <v>2.27</v>
      </c>
      <c r="P8" s="11">
        <v>2</v>
      </c>
      <c r="Q8" s="11">
        <v>2.0699999999999998</v>
      </c>
      <c r="R8" s="11">
        <v>1.95</v>
      </c>
      <c r="S8" s="11">
        <v>1.9299999999999997</v>
      </c>
      <c r="T8" s="11">
        <v>2.1</v>
      </c>
      <c r="U8" s="11">
        <v>1.9539999999999997</v>
      </c>
      <c r="V8" s="148" t="s">
        <v>104</v>
      </c>
      <c r="W8" s="11">
        <v>2.0299999999999998</v>
      </c>
      <c r="X8" s="11">
        <v>1.9</v>
      </c>
      <c r="Y8" s="11">
        <v>2.19</v>
      </c>
      <c r="Z8" s="11">
        <v>2.12</v>
      </c>
      <c r="AA8" s="11">
        <v>2.16</v>
      </c>
      <c r="AB8" s="15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28">
        <v>16</v>
      </c>
    </row>
    <row r="9" spans="1:66">
      <c r="A9" s="30"/>
      <c r="B9" s="19">
        <v>1</v>
      </c>
      <c r="C9" s="9">
        <v>4</v>
      </c>
      <c r="D9" s="11">
        <v>2.04</v>
      </c>
      <c r="E9" s="11">
        <v>2</v>
      </c>
      <c r="F9" s="11">
        <v>1.9</v>
      </c>
      <c r="G9" s="11">
        <v>2.1</v>
      </c>
      <c r="H9" s="11">
        <v>2.38</v>
      </c>
      <c r="I9" s="148">
        <v>2</v>
      </c>
      <c r="J9" s="148">
        <v>2.2000000000000002</v>
      </c>
      <c r="K9" s="11">
        <v>1.9</v>
      </c>
      <c r="L9" s="11">
        <v>2.09</v>
      </c>
      <c r="M9" s="11">
        <v>2.27</v>
      </c>
      <c r="N9" s="11">
        <v>2.1</v>
      </c>
      <c r="O9" s="11">
        <v>2.2000000000000002</v>
      </c>
      <c r="P9" s="11">
        <v>1.87</v>
      </c>
      <c r="Q9" s="11">
        <v>1.95</v>
      </c>
      <c r="R9" s="11">
        <v>1.96</v>
      </c>
      <c r="S9" s="11">
        <v>2.0099999999999998</v>
      </c>
      <c r="T9" s="11">
        <v>2</v>
      </c>
      <c r="U9" s="11">
        <v>2.0049999999999999</v>
      </c>
      <c r="V9" s="148" t="s">
        <v>104</v>
      </c>
      <c r="W9" s="11">
        <v>1.9400000000000002</v>
      </c>
      <c r="X9" s="11">
        <v>1.9</v>
      </c>
      <c r="Y9" s="11">
        <v>2.19</v>
      </c>
      <c r="Z9" s="11">
        <v>2.12</v>
      </c>
      <c r="AA9" s="11">
        <v>2.0299999999999998</v>
      </c>
      <c r="AB9" s="15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28">
        <v>2.0605317460317463</v>
      </c>
      <c r="BN9" s="28"/>
    </row>
    <row r="10" spans="1:66">
      <c r="A10" s="30"/>
      <c r="B10" s="19">
        <v>1</v>
      </c>
      <c r="C10" s="9">
        <v>5</v>
      </c>
      <c r="D10" s="11">
        <v>2.02</v>
      </c>
      <c r="E10" s="149">
        <v>2.5</v>
      </c>
      <c r="F10" s="11">
        <v>1.9</v>
      </c>
      <c r="G10" s="11">
        <v>2</v>
      </c>
      <c r="H10" s="11">
        <v>2.2799999999999998</v>
      </c>
      <c r="I10" s="148">
        <v>2</v>
      </c>
      <c r="J10" s="148">
        <v>2.4</v>
      </c>
      <c r="K10" s="11">
        <v>2</v>
      </c>
      <c r="L10" s="11">
        <v>2.11</v>
      </c>
      <c r="M10" s="11">
        <v>2.2400000000000002</v>
      </c>
      <c r="N10" s="11">
        <v>2.1</v>
      </c>
      <c r="O10" s="11">
        <v>2.21</v>
      </c>
      <c r="P10" s="11">
        <v>1.9800000000000002</v>
      </c>
      <c r="Q10" s="11">
        <v>2.0099999999999998</v>
      </c>
      <c r="R10" s="11">
        <v>2.0499999999999998</v>
      </c>
      <c r="S10" s="11">
        <v>2.1800000000000002</v>
      </c>
      <c r="T10" s="11">
        <v>2</v>
      </c>
      <c r="U10" s="11">
        <v>1.9759999999999998</v>
      </c>
      <c r="V10" s="148" t="s">
        <v>104</v>
      </c>
      <c r="W10" s="11">
        <v>2.08</v>
      </c>
      <c r="X10" s="11">
        <v>1.9</v>
      </c>
      <c r="Y10" s="11">
        <v>2.2799999999999998</v>
      </c>
      <c r="Z10" s="149">
        <v>2.19</v>
      </c>
      <c r="AA10" s="11">
        <v>2.08</v>
      </c>
      <c r="AB10" s="15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28">
        <v>76</v>
      </c>
    </row>
    <row r="11" spans="1:66">
      <c r="A11" s="30"/>
      <c r="B11" s="19">
        <v>1</v>
      </c>
      <c r="C11" s="9">
        <v>6</v>
      </c>
      <c r="D11" s="11">
        <v>2.0299999999999998</v>
      </c>
      <c r="E11" s="11">
        <v>2</v>
      </c>
      <c r="F11" s="11">
        <v>2</v>
      </c>
      <c r="G11" s="11">
        <v>1.9</v>
      </c>
      <c r="H11" s="11">
        <v>2.31</v>
      </c>
      <c r="I11" s="148">
        <v>2</v>
      </c>
      <c r="J11" s="148">
        <v>2.4</v>
      </c>
      <c r="K11" s="11">
        <v>1.9</v>
      </c>
      <c r="L11" s="11">
        <v>2.19</v>
      </c>
      <c r="M11" s="11">
        <v>2.11</v>
      </c>
      <c r="N11" s="11">
        <v>2</v>
      </c>
      <c r="O11" s="11">
        <v>2.2400000000000002</v>
      </c>
      <c r="P11" s="11">
        <v>1.96</v>
      </c>
      <c r="Q11" s="11">
        <v>2</v>
      </c>
      <c r="R11" s="11">
        <v>1.85</v>
      </c>
      <c r="S11" s="11">
        <v>2.1</v>
      </c>
      <c r="T11" s="11">
        <v>2</v>
      </c>
      <c r="U11" s="11">
        <v>1.9360000000000002</v>
      </c>
      <c r="V11" s="148" t="s">
        <v>104</v>
      </c>
      <c r="W11" s="11">
        <v>2.0499999999999998</v>
      </c>
      <c r="X11" s="11">
        <v>1.9</v>
      </c>
      <c r="Y11" s="11">
        <v>2.29</v>
      </c>
      <c r="Z11" s="11">
        <v>2.13</v>
      </c>
      <c r="AA11" s="11">
        <v>2</v>
      </c>
      <c r="AB11" s="15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55"/>
    </row>
    <row r="12" spans="1:66">
      <c r="A12" s="30"/>
      <c r="B12" s="20" t="s">
        <v>272</v>
      </c>
      <c r="C12" s="12"/>
      <c r="D12" s="23">
        <v>2.0316666666666667</v>
      </c>
      <c r="E12" s="23">
        <v>2.0833333333333335</v>
      </c>
      <c r="F12" s="23">
        <v>1.9333333333333333</v>
      </c>
      <c r="G12" s="23">
        <v>2</v>
      </c>
      <c r="H12" s="23">
        <v>2.311666666666667</v>
      </c>
      <c r="I12" s="23">
        <v>2</v>
      </c>
      <c r="J12" s="23">
        <v>2.3666666666666667</v>
      </c>
      <c r="K12" s="23">
        <v>1.9500000000000002</v>
      </c>
      <c r="L12" s="23">
        <v>2.1733333333333333</v>
      </c>
      <c r="M12" s="23">
        <v>2.273333333333333</v>
      </c>
      <c r="N12" s="23">
        <v>2.0666666666666669</v>
      </c>
      <c r="O12" s="23">
        <v>2.2333333333333334</v>
      </c>
      <c r="P12" s="23">
        <v>1.9449999999999996</v>
      </c>
      <c r="Q12" s="23">
        <v>2.0016666666666665</v>
      </c>
      <c r="R12" s="23">
        <v>1.9549999999999998</v>
      </c>
      <c r="S12" s="23">
        <v>2.0666666666666664</v>
      </c>
      <c r="T12" s="23">
        <v>2.0333333333333332</v>
      </c>
      <c r="U12" s="23">
        <v>1.9691666666666665</v>
      </c>
      <c r="V12" s="23" t="s">
        <v>671</v>
      </c>
      <c r="W12" s="23">
        <v>2.0133333333333336</v>
      </c>
      <c r="X12" s="23">
        <v>1.9166666666666667</v>
      </c>
      <c r="Y12" s="23">
        <v>2.2116666666666664</v>
      </c>
      <c r="Z12" s="23">
        <v>2.1333333333333333</v>
      </c>
      <c r="AA12" s="23">
        <v>2.063333333333333</v>
      </c>
      <c r="AB12" s="15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55"/>
    </row>
    <row r="13" spans="1:66">
      <c r="A13" s="30"/>
      <c r="B13" s="3" t="s">
        <v>273</v>
      </c>
      <c r="C13" s="29"/>
      <c r="D13" s="11">
        <v>2.0350000000000001</v>
      </c>
      <c r="E13" s="11">
        <v>2</v>
      </c>
      <c r="F13" s="11">
        <v>1.9</v>
      </c>
      <c r="G13" s="11">
        <v>2</v>
      </c>
      <c r="H13" s="11">
        <v>2.3049999999999997</v>
      </c>
      <c r="I13" s="11">
        <v>2</v>
      </c>
      <c r="J13" s="11">
        <v>2.4</v>
      </c>
      <c r="K13" s="11">
        <v>1.95</v>
      </c>
      <c r="L13" s="11">
        <v>2.15</v>
      </c>
      <c r="M13" s="11">
        <v>2.27</v>
      </c>
      <c r="N13" s="11">
        <v>2.1</v>
      </c>
      <c r="O13" s="11">
        <v>2.2250000000000001</v>
      </c>
      <c r="P13" s="11">
        <v>1.9449999999999998</v>
      </c>
      <c r="Q13" s="11">
        <v>2.0049999999999999</v>
      </c>
      <c r="R13" s="11">
        <v>1.9550000000000001</v>
      </c>
      <c r="S13" s="11">
        <v>2.0750000000000002</v>
      </c>
      <c r="T13" s="11">
        <v>2</v>
      </c>
      <c r="U13" s="11">
        <v>1.9709999999999999</v>
      </c>
      <c r="V13" s="11" t="s">
        <v>671</v>
      </c>
      <c r="W13" s="11">
        <v>2.0149999999999997</v>
      </c>
      <c r="X13" s="11">
        <v>1.9</v>
      </c>
      <c r="Y13" s="11">
        <v>2.19</v>
      </c>
      <c r="Z13" s="11">
        <v>2.12</v>
      </c>
      <c r="AA13" s="11">
        <v>2.0549999999999997</v>
      </c>
      <c r="AB13" s="15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55"/>
    </row>
    <row r="14" spans="1:66">
      <c r="A14" s="30"/>
      <c r="B14" s="3" t="s">
        <v>274</v>
      </c>
      <c r="C14" s="29"/>
      <c r="D14" s="24">
        <v>5.3072277760302169E-2</v>
      </c>
      <c r="E14" s="24">
        <v>0.20412414523193151</v>
      </c>
      <c r="F14" s="24">
        <v>5.1639777949432274E-2</v>
      </c>
      <c r="G14" s="24">
        <v>8.9442719099991672E-2</v>
      </c>
      <c r="H14" s="24">
        <v>3.7103458958251706E-2</v>
      </c>
      <c r="I14" s="24">
        <v>0</v>
      </c>
      <c r="J14" s="24">
        <v>8.1649658092772498E-2</v>
      </c>
      <c r="K14" s="24">
        <v>5.4772255750516662E-2</v>
      </c>
      <c r="L14" s="24">
        <v>0.1098483803552273</v>
      </c>
      <c r="M14" s="24">
        <v>0.10443498775155134</v>
      </c>
      <c r="N14" s="24">
        <v>5.1639777949432274E-2</v>
      </c>
      <c r="O14" s="24">
        <v>3.1411250638372648E-2</v>
      </c>
      <c r="P14" s="24">
        <v>4.5934736311423432E-2</v>
      </c>
      <c r="Q14" s="24">
        <v>4.11906138175515E-2</v>
      </c>
      <c r="R14" s="24">
        <v>7.3959448348402318E-2</v>
      </c>
      <c r="S14" s="24">
        <v>8.9591666279105975E-2</v>
      </c>
      <c r="T14" s="24">
        <v>5.1639777949432267E-2</v>
      </c>
      <c r="U14" s="24">
        <v>2.3447103588005575E-2</v>
      </c>
      <c r="V14" s="24" t="s">
        <v>671</v>
      </c>
      <c r="W14" s="24">
        <v>5.0464508980734735E-2</v>
      </c>
      <c r="X14" s="24">
        <v>4.0824829046386332E-2</v>
      </c>
      <c r="Y14" s="24">
        <v>5.8793423668524927E-2</v>
      </c>
      <c r="Z14" s="24">
        <v>2.8047578623950117E-2</v>
      </c>
      <c r="AA14" s="24">
        <v>5.465040408511794E-2</v>
      </c>
      <c r="AB14" s="203"/>
      <c r="AC14" s="204"/>
      <c r="AD14" s="204"/>
      <c r="AE14" s="204"/>
      <c r="AF14" s="204"/>
      <c r="AG14" s="204"/>
      <c r="AH14" s="204"/>
      <c r="AI14" s="204"/>
      <c r="AJ14" s="204"/>
      <c r="AK14" s="204"/>
      <c r="AL14" s="204"/>
      <c r="AM14" s="204"/>
      <c r="AN14" s="204"/>
      <c r="AO14" s="204"/>
      <c r="AP14" s="204"/>
      <c r="AQ14" s="204"/>
      <c r="AR14" s="204"/>
      <c r="AS14" s="204"/>
      <c r="AT14" s="204"/>
      <c r="AU14" s="204"/>
      <c r="AV14" s="204"/>
      <c r="AW14" s="204"/>
      <c r="AX14" s="204"/>
      <c r="AY14" s="204"/>
      <c r="AZ14" s="204"/>
      <c r="BA14" s="204"/>
      <c r="BB14" s="204"/>
      <c r="BC14" s="204"/>
      <c r="BD14" s="204"/>
      <c r="BE14" s="204"/>
      <c r="BF14" s="204"/>
      <c r="BG14" s="204"/>
      <c r="BH14" s="204"/>
      <c r="BI14" s="204"/>
      <c r="BJ14" s="204"/>
      <c r="BK14" s="204"/>
      <c r="BL14" s="204"/>
      <c r="BM14" s="56"/>
    </row>
    <row r="15" spans="1:66">
      <c r="A15" s="30"/>
      <c r="B15" s="3" t="s">
        <v>87</v>
      </c>
      <c r="C15" s="29"/>
      <c r="D15" s="13">
        <v>2.6122532121559721E-2</v>
      </c>
      <c r="E15" s="13">
        <v>9.7979589711327114E-2</v>
      </c>
      <c r="F15" s="13">
        <v>2.6710229973844278E-2</v>
      </c>
      <c r="G15" s="13">
        <v>4.4721359549995836E-2</v>
      </c>
      <c r="H15" s="13">
        <v>1.6050522981219194E-2</v>
      </c>
      <c r="I15" s="13">
        <v>0</v>
      </c>
      <c r="J15" s="13">
        <v>3.449985553215739E-2</v>
      </c>
      <c r="K15" s="13">
        <v>2.8088336282316235E-2</v>
      </c>
      <c r="L15" s="13">
        <v>5.0543733292282497E-2</v>
      </c>
      <c r="M15" s="13">
        <v>4.5939144172236671E-2</v>
      </c>
      <c r="N15" s="13">
        <v>2.4986989330370451E-2</v>
      </c>
      <c r="O15" s="13">
        <v>1.4064739091808647E-2</v>
      </c>
      <c r="P15" s="13">
        <v>2.3616831008443927E-2</v>
      </c>
      <c r="Q15" s="13">
        <v>2.0578158443406245E-2</v>
      </c>
      <c r="R15" s="13">
        <v>3.7830919871305539E-2</v>
      </c>
      <c r="S15" s="13">
        <v>4.3350806264083538E-2</v>
      </c>
      <c r="T15" s="13">
        <v>2.5396612106278166E-2</v>
      </c>
      <c r="U15" s="13">
        <v>1.1907119892343077E-2</v>
      </c>
      <c r="V15" s="13" t="s">
        <v>671</v>
      </c>
      <c r="W15" s="13">
        <v>2.5065153467252348E-2</v>
      </c>
      <c r="X15" s="13">
        <v>2.1299910806810259E-2</v>
      </c>
      <c r="Y15" s="13">
        <v>2.6583311379890701E-2</v>
      </c>
      <c r="Z15" s="13">
        <v>1.3147302479976617E-2</v>
      </c>
      <c r="AA15" s="13">
        <v>2.6486464015404498E-2</v>
      </c>
      <c r="AB15" s="15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55"/>
    </row>
    <row r="16" spans="1:66">
      <c r="A16" s="30"/>
      <c r="B16" s="3" t="s">
        <v>275</v>
      </c>
      <c r="C16" s="29"/>
      <c r="D16" s="13">
        <v>-1.4008558431904294E-2</v>
      </c>
      <c r="E16" s="13">
        <v>1.1065875274913539E-2</v>
      </c>
      <c r="F16" s="13">
        <v>-6.1730867744880236E-2</v>
      </c>
      <c r="G16" s="13">
        <v>-2.9376759736083002E-2</v>
      </c>
      <c r="H16" s="13">
        <v>0.12187869520504413</v>
      </c>
      <c r="I16" s="13">
        <v>-2.9376759736083002E-2</v>
      </c>
      <c r="J16" s="13">
        <v>0.14857083431230178</v>
      </c>
      <c r="K16" s="13">
        <v>-5.3642340742680816E-2</v>
      </c>
      <c r="L16" s="13">
        <v>5.4743921086789715E-2</v>
      </c>
      <c r="M16" s="13">
        <v>0.10327508309998534</v>
      </c>
      <c r="N16" s="13">
        <v>2.9773482727142309E-3</v>
      </c>
      <c r="O16" s="13">
        <v>8.3862618294707314E-2</v>
      </c>
      <c r="P16" s="13">
        <v>-5.6068898843340986E-2</v>
      </c>
      <c r="Q16" s="13">
        <v>-2.8567907035863205E-2</v>
      </c>
      <c r="R16" s="13">
        <v>-5.1215782642021201E-2</v>
      </c>
      <c r="S16" s="13">
        <v>2.9773482727140088E-3</v>
      </c>
      <c r="T16" s="13">
        <v>-1.3199705731684497E-2</v>
      </c>
      <c r="U16" s="13">
        <v>-4.4340534690151867E-2</v>
      </c>
      <c r="V16" s="13" t="s">
        <v>671</v>
      </c>
      <c r="W16" s="13">
        <v>-2.29059381343234E-2</v>
      </c>
      <c r="X16" s="13">
        <v>-6.9819394747079544E-2</v>
      </c>
      <c r="Y16" s="13">
        <v>7.3347533191848058E-2</v>
      </c>
      <c r="Z16" s="13">
        <v>3.5331456281511464E-2</v>
      </c>
      <c r="AA16" s="13">
        <v>1.3596428722741916E-3</v>
      </c>
      <c r="AB16" s="15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55"/>
    </row>
    <row r="17" spans="1:65">
      <c r="A17" s="30"/>
      <c r="B17" s="46" t="s">
        <v>276</v>
      </c>
      <c r="C17" s="47"/>
      <c r="D17" s="45">
        <v>0.01</v>
      </c>
      <c r="E17" s="45">
        <v>0.4</v>
      </c>
      <c r="F17" s="45">
        <v>0.81</v>
      </c>
      <c r="G17" s="45">
        <v>0.27</v>
      </c>
      <c r="H17" s="45">
        <v>2.25</v>
      </c>
      <c r="I17" s="45" t="s">
        <v>277</v>
      </c>
      <c r="J17" s="45">
        <v>2.7</v>
      </c>
      <c r="K17" s="45">
        <v>0.67</v>
      </c>
      <c r="L17" s="45">
        <v>1.1299999999999999</v>
      </c>
      <c r="M17" s="45">
        <v>1.94</v>
      </c>
      <c r="N17" s="45">
        <v>0.27</v>
      </c>
      <c r="O17" s="45">
        <v>1.62</v>
      </c>
      <c r="P17" s="45">
        <v>0.71</v>
      </c>
      <c r="Q17" s="45">
        <v>0.26</v>
      </c>
      <c r="R17" s="45">
        <v>0.63</v>
      </c>
      <c r="S17" s="45">
        <v>0.27</v>
      </c>
      <c r="T17" s="45">
        <v>0</v>
      </c>
      <c r="U17" s="45">
        <v>0.52</v>
      </c>
      <c r="V17" s="45">
        <v>8.36</v>
      </c>
      <c r="W17" s="45">
        <v>0.16</v>
      </c>
      <c r="X17" s="45">
        <v>0.94</v>
      </c>
      <c r="Y17" s="45">
        <v>1.44</v>
      </c>
      <c r="Z17" s="45">
        <v>0.81</v>
      </c>
      <c r="AA17" s="45">
        <v>0.24</v>
      </c>
      <c r="AB17" s="15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55"/>
    </row>
    <row r="18" spans="1:65">
      <c r="B18" s="31" t="s">
        <v>332</v>
      </c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BM18" s="55"/>
    </row>
    <row r="19" spans="1:65">
      <c r="BM19" s="55"/>
    </row>
    <row r="20" spans="1:65" ht="15">
      <c r="B20" s="8" t="s">
        <v>559</v>
      </c>
      <c r="BM20" s="28" t="s">
        <v>67</v>
      </c>
    </row>
    <row r="21" spans="1:65" ht="15">
      <c r="A21" s="25" t="s">
        <v>48</v>
      </c>
      <c r="B21" s="18" t="s">
        <v>111</v>
      </c>
      <c r="C21" s="15" t="s">
        <v>112</v>
      </c>
      <c r="D21" s="16" t="s">
        <v>230</v>
      </c>
      <c r="E21" s="17" t="s">
        <v>230</v>
      </c>
      <c r="F21" s="17" t="s">
        <v>230</v>
      </c>
      <c r="G21" s="17" t="s">
        <v>230</v>
      </c>
      <c r="H21" s="17" t="s">
        <v>230</v>
      </c>
      <c r="I21" s="17" t="s">
        <v>230</v>
      </c>
      <c r="J21" s="17" t="s">
        <v>230</v>
      </c>
      <c r="K21" s="17" t="s">
        <v>230</v>
      </c>
      <c r="L21" s="17" t="s">
        <v>230</v>
      </c>
      <c r="M21" s="17" t="s">
        <v>230</v>
      </c>
      <c r="N21" s="17" t="s">
        <v>230</v>
      </c>
      <c r="O21" s="17" t="s">
        <v>230</v>
      </c>
      <c r="P21" s="17" t="s">
        <v>230</v>
      </c>
      <c r="Q21" s="17" t="s">
        <v>230</v>
      </c>
      <c r="R21" s="17" t="s">
        <v>230</v>
      </c>
      <c r="S21" s="17" t="s">
        <v>230</v>
      </c>
      <c r="T21" s="17" t="s">
        <v>230</v>
      </c>
      <c r="U21" s="17" t="s">
        <v>230</v>
      </c>
      <c r="V21" s="17" t="s">
        <v>230</v>
      </c>
      <c r="W21" s="17" t="s">
        <v>230</v>
      </c>
      <c r="X21" s="17" t="s">
        <v>230</v>
      </c>
      <c r="Y21" s="17" t="s">
        <v>230</v>
      </c>
      <c r="Z21" s="17" t="s">
        <v>230</v>
      </c>
      <c r="AA21" s="17" t="s">
        <v>230</v>
      </c>
      <c r="AB21" s="17" t="s">
        <v>230</v>
      </c>
      <c r="AC21" s="15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28">
        <v>1</v>
      </c>
    </row>
    <row r="22" spans="1:65">
      <c r="A22" s="30"/>
      <c r="B22" s="19" t="s">
        <v>231</v>
      </c>
      <c r="C22" s="9" t="s">
        <v>231</v>
      </c>
      <c r="D22" s="151" t="s">
        <v>233</v>
      </c>
      <c r="E22" s="152" t="s">
        <v>234</v>
      </c>
      <c r="F22" s="152" t="s">
        <v>235</v>
      </c>
      <c r="G22" s="152" t="s">
        <v>236</v>
      </c>
      <c r="H22" s="152" t="s">
        <v>237</v>
      </c>
      <c r="I22" s="152" t="s">
        <v>238</v>
      </c>
      <c r="J22" s="152" t="s">
        <v>239</v>
      </c>
      <c r="K22" s="152" t="s">
        <v>240</v>
      </c>
      <c r="L22" s="152" t="s">
        <v>241</v>
      </c>
      <c r="M22" s="152" t="s">
        <v>242</v>
      </c>
      <c r="N22" s="152" t="s">
        <v>244</v>
      </c>
      <c r="O22" s="152" t="s">
        <v>245</v>
      </c>
      <c r="P22" s="152" t="s">
        <v>247</v>
      </c>
      <c r="Q22" s="152" t="s">
        <v>248</v>
      </c>
      <c r="R22" s="152" t="s">
        <v>250</v>
      </c>
      <c r="S22" s="152" t="s">
        <v>251</v>
      </c>
      <c r="T22" s="152" t="s">
        <v>252</v>
      </c>
      <c r="U22" s="152" t="s">
        <v>253</v>
      </c>
      <c r="V22" s="152" t="s">
        <v>255</v>
      </c>
      <c r="W22" s="152" t="s">
        <v>257</v>
      </c>
      <c r="X22" s="152" t="s">
        <v>259</v>
      </c>
      <c r="Y22" s="152" t="s">
        <v>260</v>
      </c>
      <c r="Z22" s="152" t="s">
        <v>261</v>
      </c>
      <c r="AA22" s="152" t="s">
        <v>262</v>
      </c>
      <c r="AB22" s="152" t="s">
        <v>263</v>
      </c>
      <c r="AC22" s="15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28" t="s">
        <v>1</v>
      </c>
    </row>
    <row r="23" spans="1:65">
      <c r="A23" s="30"/>
      <c r="B23" s="19"/>
      <c r="C23" s="9"/>
      <c r="D23" s="10" t="s">
        <v>330</v>
      </c>
      <c r="E23" s="11" t="s">
        <v>115</v>
      </c>
      <c r="F23" s="11" t="s">
        <v>115</v>
      </c>
      <c r="G23" s="11" t="s">
        <v>330</v>
      </c>
      <c r="H23" s="11" t="s">
        <v>115</v>
      </c>
      <c r="I23" s="11" t="s">
        <v>115</v>
      </c>
      <c r="J23" s="11" t="s">
        <v>330</v>
      </c>
      <c r="K23" s="11" t="s">
        <v>115</v>
      </c>
      <c r="L23" s="11" t="s">
        <v>330</v>
      </c>
      <c r="M23" s="11" t="s">
        <v>115</v>
      </c>
      <c r="N23" s="11" t="s">
        <v>115</v>
      </c>
      <c r="O23" s="11" t="s">
        <v>115</v>
      </c>
      <c r="P23" s="11" t="s">
        <v>331</v>
      </c>
      <c r="Q23" s="11" t="s">
        <v>330</v>
      </c>
      <c r="R23" s="11" t="s">
        <v>330</v>
      </c>
      <c r="S23" s="11" t="s">
        <v>115</v>
      </c>
      <c r="T23" s="11" t="s">
        <v>330</v>
      </c>
      <c r="U23" s="11" t="s">
        <v>115</v>
      </c>
      <c r="V23" s="11" t="s">
        <v>330</v>
      </c>
      <c r="W23" s="11" t="s">
        <v>331</v>
      </c>
      <c r="X23" s="11" t="s">
        <v>331</v>
      </c>
      <c r="Y23" s="11" t="s">
        <v>330</v>
      </c>
      <c r="Z23" s="11" t="s">
        <v>330</v>
      </c>
      <c r="AA23" s="11" t="s">
        <v>330</v>
      </c>
      <c r="AB23" s="11" t="s">
        <v>330</v>
      </c>
      <c r="AC23" s="15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28">
        <v>2</v>
      </c>
    </row>
    <row r="24" spans="1:65">
      <c r="A24" s="30"/>
      <c r="B24" s="19"/>
      <c r="C24" s="9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15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28">
        <v>3</v>
      </c>
    </row>
    <row r="25" spans="1:65">
      <c r="A25" s="30"/>
      <c r="B25" s="18">
        <v>1</v>
      </c>
      <c r="C25" s="14">
        <v>1</v>
      </c>
      <c r="D25" s="22">
        <v>6.68</v>
      </c>
      <c r="E25" s="22">
        <v>6.5500000000000007</v>
      </c>
      <c r="F25" s="154">
        <v>4.13</v>
      </c>
      <c r="G25" s="22">
        <v>6.99</v>
      </c>
      <c r="H25" s="22">
        <v>6.6680000000000001</v>
      </c>
      <c r="I25" s="22">
        <v>7.24</v>
      </c>
      <c r="J25" s="22">
        <v>6.4850000000000003</v>
      </c>
      <c r="K25" s="22">
        <v>6.65</v>
      </c>
      <c r="L25" s="22">
        <v>7.1800000000000006</v>
      </c>
      <c r="M25" s="22">
        <v>6.5899000000000001</v>
      </c>
      <c r="N25" s="22">
        <v>6.3099999999999987</v>
      </c>
      <c r="O25" s="22">
        <v>6.4210000000000003</v>
      </c>
      <c r="P25" s="22">
        <v>6.49</v>
      </c>
      <c r="Q25" s="22">
        <v>6.4</v>
      </c>
      <c r="R25" s="22">
        <v>6.54</v>
      </c>
      <c r="S25" s="22">
        <v>6.79</v>
      </c>
      <c r="T25" s="22">
        <v>6.87</v>
      </c>
      <c r="U25" s="22">
        <v>6.4600000000000009</v>
      </c>
      <c r="V25" s="22">
        <v>6.9</v>
      </c>
      <c r="W25" s="22">
        <v>6.81</v>
      </c>
      <c r="X25" s="22">
        <v>6.4778000000000002</v>
      </c>
      <c r="Y25" s="22">
        <v>6.72</v>
      </c>
      <c r="Z25" s="22">
        <v>6.4800000000000013</v>
      </c>
      <c r="AA25" s="22">
        <v>6.84</v>
      </c>
      <c r="AB25" s="22">
        <v>6.61</v>
      </c>
      <c r="AC25" s="15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28">
        <v>1</v>
      </c>
    </row>
    <row r="26" spans="1:65">
      <c r="A26" s="30"/>
      <c r="B26" s="19">
        <v>1</v>
      </c>
      <c r="C26" s="9">
        <v>2</v>
      </c>
      <c r="D26" s="11">
        <v>6.64</v>
      </c>
      <c r="E26" s="11">
        <v>6.64</v>
      </c>
      <c r="F26" s="148">
        <v>4.32</v>
      </c>
      <c r="G26" s="11">
        <v>6.88</v>
      </c>
      <c r="H26" s="11">
        <v>6.7210000000000001</v>
      </c>
      <c r="I26" s="11">
        <v>7.22</v>
      </c>
      <c r="J26" s="11">
        <v>6.5589999999999993</v>
      </c>
      <c r="K26" s="11">
        <v>6.6000000000000005</v>
      </c>
      <c r="L26" s="11">
        <v>7.12</v>
      </c>
      <c r="M26" s="11">
        <v>6.5644999999999998</v>
      </c>
      <c r="N26" s="11">
        <v>6.6000000000000005</v>
      </c>
      <c r="O26" s="11">
        <v>6.4119999999999999</v>
      </c>
      <c r="P26" s="11">
        <v>6.4600000000000009</v>
      </c>
      <c r="Q26" s="11">
        <v>6.32</v>
      </c>
      <c r="R26" s="11">
        <v>6.52</v>
      </c>
      <c r="S26" s="11">
        <v>7.0000000000000009</v>
      </c>
      <c r="T26" s="11">
        <v>6.9</v>
      </c>
      <c r="U26" s="11">
        <v>6.47</v>
      </c>
      <c r="V26" s="11">
        <v>6.93</v>
      </c>
      <c r="W26" s="11">
        <v>6.7</v>
      </c>
      <c r="X26" s="11">
        <v>6.4876000000000005</v>
      </c>
      <c r="Y26" s="11">
        <v>6.78</v>
      </c>
      <c r="Z26" s="11">
        <v>6.5299999999999994</v>
      </c>
      <c r="AA26" s="11">
        <v>6.8199999999999994</v>
      </c>
      <c r="AB26" s="11">
        <v>6.78</v>
      </c>
      <c r="AC26" s="15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28" t="e">
        <v>#N/A</v>
      </c>
    </row>
    <row r="27" spans="1:65">
      <c r="A27" s="30"/>
      <c r="B27" s="19">
        <v>1</v>
      </c>
      <c r="C27" s="9">
        <v>3</v>
      </c>
      <c r="D27" s="11">
        <v>6.72</v>
      </c>
      <c r="E27" s="11">
        <v>6.72</v>
      </c>
      <c r="F27" s="148">
        <v>4.37</v>
      </c>
      <c r="G27" s="11">
        <v>6.9599999999999991</v>
      </c>
      <c r="H27" s="11">
        <v>6.6159999999999997</v>
      </c>
      <c r="I27" s="11">
        <v>7.2000000000000011</v>
      </c>
      <c r="J27" s="11">
        <v>6.4850000000000003</v>
      </c>
      <c r="K27" s="11">
        <v>6.58</v>
      </c>
      <c r="L27" s="11">
        <v>7.26</v>
      </c>
      <c r="M27" s="11">
        <v>6.7004999999999999</v>
      </c>
      <c r="N27" s="11">
        <v>6.5599999999999987</v>
      </c>
      <c r="O27" s="11">
        <v>6.4089999999999998</v>
      </c>
      <c r="P27" s="11">
        <v>6.5099999999999989</v>
      </c>
      <c r="Q27" s="11">
        <v>6.61</v>
      </c>
      <c r="R27" s="11">
        <v>6.6199999999999992</v>
      </c>
      <c r="S27" s="11">
        <v>6.79</v>
      </c>
      <c r="T27" s="11">
        <v>7.04</v>
      </c>
      <c r="U27" s="11">
        <v>6.4799999999999995</v>
      </c>
      <c r="V27" s="11">
        <v>6.88</v>
      </c>
      <c r="W27" s="11">
        <v>6.78</v>
      </c>
      <c r="X27" s="11">
        <v>6.5758000000000001</v>
      </c>
      <c r="Y27" s="11">
        <v>6.64</v>
      </c>
      <c r="Z27" s="11">
        <v>6.4</v>
      </c>
      <c r="AA27" s="11">
        <v>6.8499999999999988</v>
      </c>
      <c r="AB27" s="11">
        <v>6.88</v>
      </c>
      <c r="AC27" s="15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28">
        <v>16</v>
      </c>
    </row>
    <row r="28" spans="1:65">
      <c r="A28" s="30"/>
      <c r="B28" s="19">
        <v>1</v>
      </c>
      <c r="C28" s="9">
        <v>4</v>
      </c>
      <c r="D28" s="11">
        <v>6.74</v>
      </c>
      <c r="E28" s="11">
        <v>6.52</v>
      </c>
      <c r="F28" s="148">
        <v>4.3600000000000003</v>
      </c>
      <c r="G28" s="11">
        <v>6.9</v>
      </c>
      <c r="H28" s="11">
        <v>6.6680000000000001</v>
      </c>
      <c r="I28" s="11">
        <v>7.28</v>
      </c>
      <c r="J28" s="11">
        <v>6.532</v>
      </c>
      <c r="K28" s="11">
        <v>6.5100000000000007</v>
      </c>
      <c r="L28" s="11">
        <v>7.35</v>
      </c>
      <c r="M28" s="11">
        <v>6.7171999999999992</v>
      </c>
      <c r="N28" s="11">
        <v>6.3299999999999992</v>
      </c>
      <c r="O28" s="11">
        <v>6.4059999999999988</v>
      </c>
      <c r="P28" s="11">
        <v>6.419999999999999</v>
      </c>
      <c r="Q28" s="11">
        <v>6.39</v>
      </c>
      <c r="R28" s="11">
        <v>6.5299999999999994</v>
      </c>
      <c r="S28" s="11">
        <v>7.23</v>
      </c>
      <c r="T28" s="11">
        <v>6.660000000000001</v>
      </c>
      <c r="U28" s="11">
        <v>6.5</v>
      </c>
      <c r="V28" s="11">
        <v>6.8000000000000007</v>
      </c>
      <c r="W28" s="11">
        <v>6.75</v>
      </c>
      <c r="X28" s="11">
        <v>6.3308</v>
      </c>
      <c r="Y28" s="11">
        <v>6.8000000000000007</v>
      </c>
      <c r="Z28" s="11">
        <v>6.54</v>
      </c>
      <c r="AA28" s="11">
        <v>6.84</v>
      </c>
      <c r="AB28" s="11">
        <v>6.36</v>
      </c>
      <c r="AC28" s="15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28">
        <v>6.6896703674913995</v>
      </c>
    </row>
    <row r="29" spans="1:65">
      <c r="A29" s="30"/>
      <c r="B29" s="19">
        <v>1</v>
      </c>
      <c r="C29" s="9">
        <v>5</v>
      </c>
      <c r="D29" s="11">
        <v>6.79</v>
      </c>
      <c r="E29" s="11">
        <v>6.6000000000000005</v>
      </c>
      <c r="F29" s="148">
        <v>4.43</v>
      </c>
      <c r="G29" s="11">
        <v>6.97</v>
      </c>
      <c r="H29" s="11">
        <v>6.7210000000000001</v>
      </c>
      <c r="I29" s="11">
        <v>7.22</v>
      </c>
      <c r="J29" s="11">
        <v>6.4140000000000006</v>
      </c>
      <c r="K29" s="11">
        <v>6.5299999999999994</v>
      </c>
      <c r="L29" s="11">
        <v>7.16</v>
      </c>
      <c r="M29" s="11">
        <v>6.6864000000000008</v>
      </c>
      <c r="N29" s="11">
        <v>6.35</v>
      </c>
      <c r="O29" s="11">
        <v>6.3840000000000003</v>
      </c>
      <c r="P29" s="11">
        <v>6.4</v>
      </c>
      <c r="Q29" s="11">
        <v>6.7</v>
      </c>
      <c r="R29" s="11">
        <v>6.52</v>
      </c>
      <c r="S29" s="11">
        <v>7.22</v>
      </c>
      <c r="T29" s="11">
        <v>6.38</v>
      </c>
      <c r="U29" s="11">
        <v>6.49</v>
      </c>
      <c r="V29" s="11">
        <v>6.92</v>
      </c>
      <c r="W29" s="11">
        <v>6.74</v>
      </c>
      <c r="X29" s="11">
        <v>6.7031999999999998</v>
      </c>
      <c r="Y29" s="11">
        <v>6.84</v>
      </c>
      <c r="Z29" s="11">
        <v>6.3</v>
      </c>
      <c r="AA29" s="11">
        <v>6.87</v>
      </c>
      <c r="AB29" s="11">
        <v>6.67</v>
      </c>
      <c r="AC29" s="15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28">
        <v>77</v>
      </c>
    </row>
    <row r="30" spans="1:65">
      <c r="A30" s="30"/>
      <c r="B30" s="19">
        <v>1</v>
      </c>
      <c r="C30" s="9">
        <v>6</v>
      </c>
      <c r="D30" s="11">
        <v>6.6199999999999992</v>
      </c>
      <c r="E30" s="11">
        <v>6.65</v>
      </c>
      <c r="F30" s="148">
        <v>4.33</v>
      </c>
      <c r="G30" s="11">
        <v>6.97</v>
      </c>
      <c r="H30" s="11">
        <v>6.7210000000000001</v>
      </c>
      <c r="I30" s="11">
        <v>7.31</v>
      </c>
      <c r="J30" s="11">
        <v>6.4280000000000008</v>
      </c>
      <c r="K30" s="11">
        <v>6.5600000000000005</v>
      </c>
      <c r="L30" s="11">
        <v>7.3</v>
      </c>
      <c r="M30" s="11">
        <v>6.6414</v>
      </c>
      <c r="N30" s="11">
        <v>6.35</v>
      </c>
      <c r="O30" s="11">
        <v>6.3820000000000006</v>
      </c>
      <c r="P30" s="11">
        <v>6.419999999999999</v>
      </c>
      <c r="Q30" s="11">
        <v>6.5700000000000012</v>
      </c>
      <c r="R30" s="11">
        <v>6.5700000000000012</v>
      </c>
      <c r="S30" s="11">
        <v>7.12</v>
      </c>
      <c r="T30" s="11">
        <v>6.5</v>
      </c>
      <c r="U30" s="11">
        <v>6.43</v>
      </c>
      <c r="V30" s="11">
        <v>6.9599999999999991</v>
      </c>
      <c r="W30" s="11">
        <v>6.7099999999999991</v>
      </c>
      <c r="X30" s="11">
        <v>6.6640000000000006</v>
      </c>
      <c r="Y30" s="11">
        <v>6.63</v>
      </c>
      <c r="Z30" s="11">
        <v>6.5599999999999987</v>
      </c>
      <c r="AA30" s="11">
        <v>6.8199999999999994</v>
      </c>
      <c r="AB30" s="11">
        <v>6.67</v>
      </c>
      <c r="AC30" s="15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55"/>
    </row>
    <row r="31" spans="1:65">
      <c r="A31" s="30"/>
      <c r="B31" s="20" t="s">
        <v>272</v>
      </c>
      <c r="C31" s="12"/>
      <c r="D31" s="23">
        <v>6.6983333333333333</v>
      </c>
      <c r="E31" s="23">
        <v>6.6133333333333333</v>
      </c>
      <c r="F31" s="23">
        <v>4.3233333333333333</v>
      </c>
      <c r="G31" s="23">
        <v>6.9449999999999994</v>
      </c>
      <c r="H31" s="23">
        <v>6.6858333333333322</v>
      </c>
      <c r="I31" s="23">
        <v>7.245000000000001</v>
      </c>
      <c r="J31" s="23">
        <v>6.483833333333334</v>
      </c>
      <c r="K31" s="23">
        <v>6.5716666666666663</v>
      </c>
      <c r="L31" s="23">
        <v>7.2283333333333344</v>
      </c>
      <c r="M31" s="23">
        <v>6.6499833333333322</v>
      </c>
      <c r="N31" s="23">
        <v>6.416666666666667</v>
      </c>
      <c r="O31" s="23">
        <v>6.4023333333333321</v>
      </c>
      <c r="P31" s="23">
        <v>6.45</v>
      </c>
      <c r="Q31" s="23">
        <v>6.498333333333334</v>
      </c>
      <c r="R31" s="23">
        <v>6.5500000000000007</v>
      </c>
      <c r="S31" s="23">
        <v>7.0249999999999995</v>
      </c>
      <c r="T31" s="23">
        <v>6.7250000000000005</v>
      </c>
      <c r="U31" s="23">
        <v>6.4716666666666667</v>
      </c>
      <c r="V31" s="23">
        <v>6.8983333333333334</v>
      </c>
      <c r="W31" s="23">
        <v>6.748333333333334</v>
      </c>
      <c r="X31" s="23">
        <v>6.5398666666666676</v>
      </c>
      <c r="Y31" s="23">
        <v>6.7350000000000003</v>
      </c>
      <c r="Z31" s="23">
        <v>6.4683333333333337</v>
      </c>
      <c r="AA31" s="23">
        <v>6.84</v>
      </c>
      <c r="AB31" s="23">
        <v>6.6616666666666662</v>
      </c>
      <c r="AC31" s="15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55"/>
    </row>
    <row r="32" spans="1:65">
      <c r="A32" s="30"/>
      <c r="B32" s="3" t="s">
        <v>273</v>
      </c>
      <c r="C32" s="29"/>
      <c r="D32" s="11">
        <v>6.6999999999999993</v>
      </c>
      <c r="E32" s="11">
        <v>6.62</v>
      </c>
      <c r="F32" s="11">
        <v>4.3450000000000006</v>
      </c>
      <c r="G32" s="11">
        <v>6.9649999999999999</v>
      </c>
      <c r="H32" s="11">
        <v>6.6944999999999997</v>
      </c>
      <c r="I32" s="11">
        <v>7.23</v>
      </c>
      <c r="J32" s="11">
        <v>6.4850000000000003</v>
      </c>
      <c r="K32" s="11">
        <v>6.57</v>
      </c>
      <c r="L32" s="11">
        <v>7.2200000000000006</v>
      </c>
      <c r="M32" s="11">
        <v>6.6638999999999999</v>
      </c>
      <c r="N32" s="11">
        <v>6.35</v>
      </c>
      <c r="O32" s="11">
        <v>6.4074999999999989</v>
      </c>
      <c r="P32" s="11">
        <v>6.4399999999999995</v>
      </c>
      <c r="Q32" s="11">
        <v>6.4850000000000012</v>
      </c>
      <c r="R32" s="11">
        <v>6.5350000000000001</v>
      </c>
      <c r="S32" s="11">
        <v>7.0600000000000005</v>
      </c>
      <c r="T32" s="11">
        <v>6.7650000000000006</v>
      </c>
      <c r="U32" s="11">
        <v>6.4749999999999996</v>
      </c>
      <c r="V32" s="11">
        <v>6.91</v>
      </c>
      <c r="W32" s="11">
        <v>6.7450000000000001</v>
      </c>
      <c r="X32" s="11">
        <v>6.5317000000000007</v>
      </c>
      <c r="Y32" s="11">
        <v>6.75</v>
      </c>
      <c r="Z32" s="11">
        <v>6.5050000000000008</v>
      </c>
      <c r="AA32" s="11">
        <v>6.84</v>
      </c>
      <c r="AB32" s="11">
        <v>6.67</v>
      </c>
      <c r="AC32" s="15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55"/>
    </row>
    <row r="33" spans="1:65">
      <c r="A33" s="30"/>
      <c r="B33" s="3" t="s">
        <v>274</v>
      </c>
      <c r="C33" s="29"/>
      <c r="D33" s="24">
        <v>6.400520812142324E-2</v>
      </c>
      <c r="E33" s="24">
        <v>7.2571803523590717E-2</v>
      </c>
      <c r="F33" s="24">
        <v>0.10230672835481873</v>
      </c>
      <c r="G33" s="24">
        <v>4.4158804331639122E-2</v>
      </c>
      <c r="H33" s="24">
        <v>4.2948418674808947E-2</v>
      </c>
      <c r="I33" s="24">
        <v>4.183300132670352E-2</v>
      </c>
      <c r="J33" s="24">
        <v>5.6509881141855282E-2</v>
      </c>
      <c r="K33" s="24">
        <v>5.0365331992022803E-2</v>
      </c>
      <c r="L33" s="24">
        <v>8.9087971503826607E-2</v>
      </c>
      <c r="M33" s="24">
        <v>6.2269203196015442E-2</v>
      </c>
      <c r="N33" s="24">
        <v>0.12801041624284618</v>
      </c>
      <c r="O33" s="24">
        <v>1.5807171368295438E-2</v>
      </c>
      <c r="P33" s="24">
        <v>4.3817804600413242E-2</v>
      </c>
      <c r="Q33" s="24">
        <v>0.14932068398807549</v>
      </c>
      <c r="R33" s="24">
        <v>3.8987177379235891E-2</v>
      </c>
      <c r="S33" s="24">
        <v>0.20007498594277098</v>
      </c>
      <c r="T33" s="24">
        <v>0.25485289874749323</v>
      </c>
      <c r="U33" s="24">
        <v>2.4832774042918917E-2</v>
      </c>
      <c r="V33" s="24">
        <v>5.5287129303904108E-2</v>
      </c>
      <c r="W33" s="24">
        <v>4.167333280008536E-2</v>
      </c>
      <c r="X33" s="24">
        <v>0.13687294351575358</v>
      </c>
      <c r="Y33" s="24">
        <v>8.6660256173173383E-2</v>
      </c>
      <c r="Z33" s="24">
        <v>0.10048217088949966</v>
      </c>
      <c r="AA33" s="24">
        <v>1.8973665961010435E-2</v>
      </c>
      <c r="AB33" s="24">
        <v>0.1763424698326147</v>
      </c>
      <c r="AC33" s="203"/>
      <c r="AD33" s="204"/>
      <c r="AE33" s="204"/>
      <c r="AF33" s="204"/>
      <c r="AG33" s="204"/>
      <c r="AH33" s="204"/>
      <c r="AI33" s="204"/>
      <c r="AJ33" s="204"/>
      <c r="AK33" s="204"/>
      <c r="AL33" s="204"/>
      <c r="AM33" s="204"/>
      <c r="AN33" s="204"/>
      <c r="AO33" s="204"/>
      <c r="AP33" s="204"/>
      <c r="AQ33" s="204"/>
      <c r="AR33" s="204"/>
      <c r="AS33" s="204"/>
      <c r="AT33" s="204"/>
      <c r="AU33" s="204"/>
      <c r="AV33" s="204"/>
      <c r="AW33" s="204"/>
      <c r="AX33" s="204"/>
      <c r="AY33" s="204"/>
      <c r="AZ33" s="204"/>
      <c r="BA33" s="204"/>
      <c r="BB33" s="204"/>
      <c r="BC33" s="204"/>
      <c r="BD33" s="204"/>
      <c r="BE33" s="204"/>
      <c r="BF33" s="204"/>
      <c r="BG33" s="204"/>
      <c r="BH33" s="204"/>
      <c r="BI33" s="204"/>
      <c r="BJ33" s="204"/>
      <c r="BK33" s="204"/>
      <c r="BL33" s="204"/>
      <c r="BM33" s="56"/>
    </row>
    <row r="34" spans="1:65">
      <c r="A34" s="30"/>
      <c r="B34" s="3" t="s">
        <v>87</v>
      </c>
      <c r="C34" s="29"/>
      <c r="D34" s="13">
        <v>9.5553931009838139E-3</v>
      </c>
      <c r="E34" s="13">
        <v>1.0973559000542952E-2</v>
      </c>
      <c r="F34" s="13">
        <v>2.3663853898570255E-2</v>
      </c>
      <c r="G34" s="13">
        <v>6.358359155023632E-3</v>
      </c>
      <c r="H34" s="13">
        <v>6.4237943923433558E-3</v>
      </c>
      <c r="I34" s="13">
        <v>5.7740512528231215E-3</v>
      </c>
      <c r="J34" s="13">
        <v>8.7155048929679364E-3</v>
      </c>
      <c r="K34" s="13">
        <v>7.6640119693668993E-3</v>
      </c>
      <c r="L34" s="13">
        <v>1.2324828891467824E-2</v>
      </c>
      <c r="M34" s="13">
        <v>9.3638134224921041E-3</v>
      </c>
      <c r="N34" s="13">
        <v>1.9949675258625378E-2</v>
      </c>
      <c r="O34" s="13">
        <v>2.4689703808448127E-3</v>
      </c>
      <c r="P34" s="13">
        <v>6.793458077583448E-3</v>
      </c>
      <c r="Q34" s="13">
        <v>2.2978304794266553E-2</v>
      </c>
      <c r="R34" s="13">
        <v>5.9522408212573869E-3</v>
      </c>
      <c r="S34" s="13">
        <v>2.8480425045234306E-2</v>
      </c>
      <c r="T34" s="13">
        <v>3.7896341821188582E-2</v>
      </c>
      <c r="U34" s="13">
        <v>3.8371528266163664E-3</v>
      </c>
      <c r="V34" s="13">
        <v>8.0145633202083743E-3</v>
      </c>
      <c r="W34" s="13">
        <v>6.175351859731097E-3</v>
      </c>
      <c r="X34" s="13">
        <v>2.0929011322721191E-2</v>
      </c>
      <c r="Y34" s="13">
        <v>1.2867150137071029E-2</v>
      </c>
      <c r="Z34" s="13">
        <v>1.5534476303452666E-2</v>
      </c>
      <c r="AA34" s="13">
        <v>2.7739277720775488E-3</v>
      </c>
      <c r="AB34" s="13">
        <v>2.6471223892811816E-2</v>
      </c>
      <c r="AC34" s="15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55"/>
    </row>
    <row r="35" spans="1:65">
      <c r="A35" s="30"/>
      <c r="B35" s="3" t="s">
        <v>275</v>
      </c>
      <c r="C35" s="29"/>
      <c r="D35" s="13">
        <v>1.2949764885323845E-3</v>
      </c>
      <c r="E35" s="13">
        <v>-1.1411180217343442E-2</v>
      </c>
      <c r="F35" s="13">
        <v>-0.35372999029329355</v>
      </c>
      <c r="G35" s="13">
        <v>3.8167744968329087E-2</v>
      </c>
      <c r="H35" s="13">
        <v>-5.7357596821416834E-4</v>
      </c>
      <c r="I35" s="13">
        <v>8.3013003930244134E-2</v>
      </c>
      <c r="J35" s="13">
        <v>-3.0769383669236539E-2</v>
      </c>
      <c r="K35" s="13">
        <v>-1.7639688406498322E-2</v>
      </c>
      <c r="L35" s="13">
        <v>8.0521600654582137E-2</v>
      </c>
      <c r="M35" s="13">
        <v>-5.9325844141630002E-3</v>
      </c>
      <c r="N35" s="13">
        <v>-4.0809738870154266E-2</v>
      </c>
      <c r="O35" s="13">
        <v>-4.2952345687223725E-2</v>
      </c>
      <c r="P35" s="13">
        <v>-3.5826932318830385E-2</v>
      </c>
      <c r="Q35" s="13">
        <v>-2.8601862819410684E-2</v>
      </c>
      <c r="R35" s="13">
        <v>-2.0878512664858628E-2</v>
      </c>
      <c r="S35" s="13">
        <v>5.012648069150627E-2</v>
      </c>
      <c r="T35" s="13">
        <v>5.2812217295916675E-3</v>
      </c>
      <c r="U35" s="13">
        <v>-3.2588108060469856E-2</v>
      </c>
      <c r="V35" s="13">
        <v>3.1191815796475675E-2</v>
      </c>
      <c r="W35" s="13">
        <v>8.7691863155183736E-3</v>
      </c>
      <c r="X35" s="13">
        <v>-2.2393285856461054E-2</v>
      </c>
      <c r="Y35" s="13">
        <v>6.7760636949887321E-3</v>
      </c>
      <c r="Z35" s="13">
        <v>-3.3086388715602211E-2</v>
      </c>
      <c r="AA35" s="13">
        <v>2.2471904331659021E-2</v>
      </c>
      <c r="AB35" s="13">
        <v>-4.1861107179238521E-3</v>
      </c>
      <c r="AC35" s="15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55"/>
    </row>
    <row r="36" spans="1:65">
      <c r="A36" s="30"/>
      <c r="B36" s="46" t="s">
        <v>276</v>
      </c>
      <c r="C36" s="47"/>
      <c r="D36" s="45">
        <v>0.2</v>
      </c>
      <c r="E36" s="45">
        <v>0.15</v>
      </c>
      <c r="F36" s="45">
        <v>9.44</v>
      </c>
      <c r="G36" s="45">
        <v>1.2</v>
      </c>
      <c r="H36" s="45">
        <v>0.15</v>
      </c>
      <c r="I36" s="45">
        <v>2.41</v>
      </c>
      <c r="J36" s="45">
        <v>0.67</v>
      </c>
      <c r="K36" s="45">
        <v>0.32</v>
      </c>
      <c r="L36" s="45">
        <v>2.35</v>
      </c>
      <c r="M36" s="45">
        <v>0</v>
      </c>
      <c r="N36" s="45">
        <v>0.95</v>
      </c>
      <c r="O36" s="45">
        <v>1.01</v>
      </c>
      <c r="P36" s="45">
        <v>0.81</v>
      </c>
      <c r="Q36" s="45">
        <v>0.62</v>
      </c>
      <c r="R36" s="45">
        <v>0.41</v>
      </c>
      <c r="S36" s="45">
        <v>1.52</v>
      </c>
      <c r="T36" s="45">
        <v>0.3</v>
      </c>
      <c r="U36" s="45">
        <v>0.72</v>
      </c>
      <c r="V36" s="45">
        <v>1.01</v>
      </c>
      <c r="W36" s="45">
        <v>0.4</v>
      </c>
      <c r="X36" s="45">
        <v>0.45</v>
      </c>
      <c r="Y36" s="45">
        <v>0.35</v>
      </c>
      <c r="Z36" s="45">
        <v>0.74</v>
      </c>
      <c r="AA36" s="45">
        <v>0.77</v>
      </c>
      <c r="AB36" s="45">
        <v>0.05</v>
      </c>
      <c r="AC36" s="15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55"/>
    </row>
    <row r="37" spans="1:65">
      <c r="B37" s="31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BM37" s="55"/>
    </row>
    <row r="38" spans="1:65" ht="15">
      <c r="B38" s="8" t="s">
        <v>560</v>
      </c>
      <c r="BM38" s="28" t="s">
        <v>67</v>
      </c>
    </row>
    <row r="39" spans="1:65" ht="15">
      <c r="A39" s="25" t="s">
        <v>7</v>
      </c>
      <c r="B39" s="18" t="s">
        <v>111</v>
      </c>
      <c r="C39" s="15" t="s">
        <v>112</v>
      </c>
      <c r="D39" s="16" t="s">
        <v>230</v>
      </c>
      <c r="E39" s="17" t="s">
        <v>230</v>
      </c>
      <c r="F39" s="17" t="s">
        <v>230</v>
      </c>
      <c r="G39" s="17" t="s">
        <v>230</v>
      </c>
      <c r="H39" s="17" t="s">
        <v>230</v>
      </c>
      <c r="I39" s="17" t="s">
        <v>230</v>
      </c>
      <c r="J39" s="17" t="s">
        <v>230</v>
      </c>
      <c r="K39" s="17" t="s">
        <v>230</v>
      </c>
      <c r="L39" s="17" t="s">
        <v>230</v>
      </c>
      <c r="M39" s="17" t="s">
        <v>230</v>
      </c>
      <c r="N39" s="17" t="s">
        <v>230</v>
      </c>
      <c r="O39" s="17" t="s">
        <v>230</v>
      </c>
      <c r="P39" s="17" t="s">
        <v>230</v>
      </c>
      <c r="Q39" s="17" t="s">
        <v>230</v>
      </c>
      <c r="R39" s="17" t="s">
        <v>230</v>
      </c>
      <c r="S39" s="17" t="s">
        <v>230</v>
      </c>
      <c r="T39" s="17" t="s">
        <v>230</v>
      </c>
      <c r="U39" s="17" t="s">
        <v>230</v>
      </c>
      <c r="V39" s="17" t="s">
        <v>230</v>
      </c>
      <c r="W39" s="17" t="s">
        <v>230</v>
      </c>
      <c r="X39" s="17" t="s">
        <v>230</v>
      </c>
      <c r="Y39" s="17" t="s">
        <v>230</v>
      </c>
      <c r="Z39" s="15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28">
        <v>1</v>
      </c>
    </row>
    <row r="40" spans="1:65">
      <c r="A40" s="30"/>
      <c r="B40" s="19" t="s">
        <v>231</v>
      </c>
      <c r="C40" s="9" t="s">
        <v>231</v>
      </c>
      <c r="D40" s="151" t="s">
        <v>233</v>
      </c>
      <c r="E40" s="152" t="s">
        <v>234</v>
      </c>
      <c r="F40" s="152" t="s">
        <v>235</v>
      </c>
      <c r="G40" s="152" t="s">
        <v>236</v>
      </c>
      <c r="H40" s="152" t="s">
        <v>239</v>
      </c>
      <c r="I40" s="152" t="s">
        <v>240</v>
      </c>
      <c r="J40" s="152" t="s">
        <v>241</v>
      </c>
      <c r="K40" s="152" t="s">
        <v>242</v>
      </c>
      <c r="L40" s="152" t="s">
        <v>244</v>
      </c>
      <c r="M40" s="152" t="s">
        <v>245</v>
      </c>
      <c r="N40" s="152" t="s">
        <v>247</v>
      </c>
      <c r="O40" s="152" t="s">
        <v>248</v>
      </c>
      <c r="P40" s="152" t="s">
        <v>250</v>
      </c>
      <c r="Q40" s="152" t="s">
        <v>251</v>
      </c>
      <c r="R40" s="152" t="s">
        <v>252</v>
      </c>
      <c r="S40" s="152" t="s">
        <v>253</v>
      </c>
      <c r="T40" s="152" t="s">
        <v>255</v>
      </c>
      <c r="U40" s="152" t="s">
        <v>259</v>
      </c>
      <c r="V40" s="152" t="s">
        <v>260</v>
      </c>
      <c r="W40" s="152" t="s">
        <v>261</v>
      </c>
      <c r="X40" s="152" t="s">
        <v>262</v>
      </c>
      <c r="Y40" s="152" t="s">
        <v>263</v>
      </c>
      <c r="Z40" s="15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28" t="s">
        <v>3</v>
      </c>
    </row>
    <row r="41" spans="1:65">
      <c r="A41" s="30"/>
      <c r="B41" s="19"/>
      <c r="C41" s="9"/>
      <c r="D41" s="10" t="s">
        <v>330</v>
      </c>
      <c r="E41" s="11" t="s">
        <v>331</v>
      </c>
      <c r="F41" s="11" t="s">
        <v>115</v>
      </c>
      <c r="G41" s="11" t="s">
        <v>115</v>
      </c>
      <c r="H41" s="11" t="s">
        <v>330</v>
      </c>
      <c r="I41" s="11" t="s">
        <v>331</v>
      </c>
      <c r="J41" s="11" t="s">
        <v>330</v>
      </c>
      <c r="K41" s="11" t="s">
        <v>331</v>
      </c>
      <c r="L41" s="11" t="s">
        <v>331</v>
      </c>
      <c r="M41" s="11" t="s">
        <v>115</v>
      </c>
      <c r="N41" s="11" t="s">
        <v>331</v>
      </c>
      <c r="O41" s="11" t="s">
        <v>330</v>
      </c>
      <c r="P41" s="11" t="s">
        <v>331</v>
      </c>
      <c r="Q41" s="11" t="s">
        <v>115</v>
      </c>
      <c r="R41" s="11" t="s">
        <v>330</v>
      </c>
      <c r="S41" s="11" t="s">
        <v>331</v>
      </c>
      <c r="T41" s="11" t="s">
        <v>330</v>
      </c>
      <c r="U41" s="11" t="s">
        <v>331</v>
      </c>
      <c r="V41" s="11" t="s">
        <v>330</v>
      </c>
      <c r="W41" s="11" t="s">
        <v>330</v>
      </c>
      <c r="X41" s="11" t="s">
        <v>330</v>
      </c>
      <c r="Y41" s="11" t="s">
        <v>330</v>
      </c>
      <c r="Z41" s="15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28">
        <v>0</v>
      </c>
    </row>
    <row r="42" spans="1:65">
      <c r="A42" s="30"/>
      <c r="B42" s="19"/>
      <c r="C42" s="9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15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28">
        <v>1</v>
      </c>
    </row>
    <row r="43" spans="1:65">
      <c r="A43" s="30"/>
      <c r="B43" s="18">
        <v>1</v>
      </c>
      <c r="C43" s="14">
        <v>1</v>
      </c>
      <c r="D43" s="212">
        <v>71.599999999999994</v>
      </c>
      <c r="E43" s="212">
        <v>66</v>
      </c>
      <c r="F43" s="213">
        <v>85</v>
      </c>
      <c r="G43" s="212">
        <v>66</v>
      </c>
      <c r="H43" s="212">
        <v>61</v>
      </c>
      <c r="I43" s="212">
        <v>72</v>
      </c>
      <c r="J43" s="212">
        <v>74.400000000000006</v>
      </c>
      <c r="K43" s="212">
        <v>70.5</v>
      </c>
      <c r="L43" s="212">
        <v>76.2</v>
      </c>
      <c r="M43" s="212">
        <v>66</v>
      </c>
      <c r="N43" s="212">
        <v>66.900000000000006</v>
      </c>
      <c r="O43" s="213">
        <v>43.3</v>
      </c>
      <c r="P43" s="212">
        <v>63</v>
      </c>
      <c r="Q43" s="212">
        <v>60</v>
      </c>
      <c r="R43" s="212">
        <v>69.3</v>
      </c>
      <c r="S43" s="212">
        <v>71</v>
      </c>
      <c r="T43" s="212">
        <v>61.9</v>
      </c>
      <c r="U43" s="212">
        <v>62.9</v>
      </c>
      <c r="V43" s="212">
        <v>67</v>
      </c>
      <c r="W43" s="212">
        <v>61.9</v>
      </c>
      <c r="X43" s="212">
        <v>65.2</v>
      </c>
      <c r="Y43" s="212">
        <v>70.7</v>
      </c>
      <c r="Z43" s="214"/>
      <c r="AA43" s="215"/>
      <c r="AB43" s="215"/>
      <c r="AC43" s="215"/>
      <c r="AD43" s="215"/>
      <c r="AE43" s="215"/>
      <c r="AF43" s="215"/>
      <c r="AG43" s="215"/>
      <c r="AH43" s="215"/>
      <c r="AI43" s="215"/>
      <c r="AJ43" s="215"/>
      <c r="AK43" s="215"/>
      <c r="AL43" s="215"/>
      <c r="AM43" s="215"/>
      <c r="AN43" s="215"/>
      <c r="AO43" s="215"/>
      <c r="AP43" s="215"/>
      <c r="AQ43" s="215"/>
      <c r="AR43" s="215"/>
      <c r="AS43" s="215"/>
      <c r="AT43" s="215"/>
      <c r="AU43" s="215"/>
      <c r="AV43" s="215"/>
      <c r="AW43" s="215"/>
      <c r="AX43" s="215"/>
      <c r="AY43" s="215"/>
      <c r="AZ43" s="215"/>
      <c r="BA43" s="215"/>
      <c r="BB43" s="215"/>
      <c r="BC43" s="215"/>
      <c r="BD43" s="215"/>
      <c r="BE43" s="215"/>
      <c r="BF43" s="215"/>
      <c r="BG43" s="215"/>
      <c r="BH43" s="215"/>
      <c r="BI43" s="215"/>
      <c r="BJ43" s="215"/>
      <c r="BK43" s="215"/>
      <c r="BL43" s="215"/>
      <c r="BM43" s="216">
        <v>1</v>
      </c>
    </row>
    <row r="44" spans="1:65">
      <c r="A44" s="30"/>
      <c r="B44" s="19">
        <v>1</v>
      </c>
      <c r="C44" s="9">
        <v>2</v>
      </c>
      <c r="D44" s="217">
        <v>75.599999999999994</v>
      </c>
      <c r="E44" s="217">
        <v>64</v>
      </c>
      <c r="F44" s="218">
        <v>87</v>
      </c>
      <c r="G44" s="217">
        <v>66</v>
      </c>
      <c r="H44" s="217">
        <v>64</v>
      </c>
      <c r="I44" s="217">
        <v>71</v>
      </c>
      <c r="J44" s="217">
        <v>73.900000000000006</v>
      </c>
      <c r="K44" s="217">
        <v>71.8</v>
      </c>
      <c r="L44" s="217">
        <v>73.8</v>
      </c>
      <c r="M44" s="217">
        <v>65</v>
      </c>
      <c r="N44" s="217">
        <v>66</v>
      </c>
      <c r="O44" s="219">
        <v>50.6</v>
      </c>
      <c r="P44" s="217">
        <v>63</v>
      </c>
      <c r="Q44" s="217">
        <v>68</v>
      </c>
      <c r="R44" s="217">
        <v>69.900000000000006</v>
      </c>
      <c r="S44" s="217">
        <v>70</v>
      </c>
      <c r="T44" s="217">
        <v>63.1</v>
      </c>
      <c r="U44" s="217">
        <v>63.7</v>
      </c>
      <c r="V44" s="217">
        <v>66</v>
      </c>
      <c r="W44" s="217">
        <v>62.6</v>
      </c>
      <c r="X44" s="217">
        <v>66.400000000000006</v>
      </c>
      <c r="Y44" s="217">
        <v>69.599999999999994</v>
      </c>
      <c r="Z44" s="214"/>
      <c r="AA44" s="215"/>
      <c r="AB44" s="215"/>
      <c r="AC44" s="215"/>
      <c r="AD44" s="215"/>
      <c r="AE44" s="215"/>
      <c r="AF44" s="215"/>
      <c r="AG44" s="215"/>
      <c r="AH44" s="215"/>
      <c r="AI44" s="215"/>
      <c r="AJ44" s="215"/>
      <c r="AK44" s="215"/>
      <c r="AL44" s="215"/>
      <c r="AM44" s="215"/>
      <c r="AN44" s="215"/>
      <c r="AO44" s="215"/>
      <c r="AP44" s="215"/>
      <c r="AQ44" s="215"/>
      <c r="AR44" s="215"/>
      <c r="AS44" s="215"/>
      <c r="AT44" s="215"/>
      <c r="AU44" s="215"/>
      <c r="AV44" s="215"/>
      <c r="AW44" s="215"/>
      <c r="AX44" s="215"/>
      <c r="AY44" s="215"/>
      <c r="AZ44" s="215"/>
      <c r="BA44" s="215"/>
      <c r="BB44" s="215"/>
      <c r="BC44" s="215"/>
      <c r="BD44" s="215"/>
      <c r="BE44" s="215"/>
      <c r="BF44" s="215"/>
      <c r="BG44" s="215"/>
      <c r="BH44" s="215"/>
      <c r="BI44" s="215"/>
      <c r="BJ44" s="215"/>
      <c r="BK44" s="215"/>
      <c r="BL44" s="215"/>
      <c r="BM44" s="216">
        <v>19</v>
      </c>
    </row>
    <row r="45" spans="1:65">
      <c r="A45" s="30"/>
      <c r="B45" s="19">
        <v>1</v>
      </c>
      <c r="C45" s="9">
        <v>3</v>
      </c>
      <c r="D45" s="217">
        <v>76.8</v>
      </c>
      <c r="E45" s="217">
        <v>68</v>
      </c>
      <c r="F45" s="218">
        <v>87</v>
      </c>
      <c r="G45" s="217">
        <v>65</v>
      </c>
      <c r="H45" s="217">
        <v>63</v>
      </c>
      <c r="I45" s="217">
        <v>71</v>
      </c>
      <c r="J45" s="217">
        <v>75.8</v>
      </c>
      <c r="K45" s="217">
        <v>71.3</v>
      </c>
      <c r="L45" s="217">
        <v>79.400000000000006</v>
      </c>
      <c r="M45" s="217">
        <v>64</v>
      </c>
      <c r="N45" s="217">
        <v>67.599999999999994</v>
      </c>
      <c r="O45" s="218">
        <v>41.8</v>
      </c>
      <c r="P45" s="217">
        <v>66</v>
      </c>
      <c r="Q45" s="217">
        <v>63</v>
      </c>
      <c r="R45" s="217">
        <v>66.5</v>
      </c>
      <c r="S45" s="217">
        <v>71</v>
      </c>
      <c r="T45" s="217">
        <v>61</v>
      </c>
      <c r="U45" s="217">
        <v>66</v>
      </c>
      <c r="V45" s="217">
        <v>61</v>
      </c>
      <c r="W45" s="217">
        <v>61.4</v>
      </c>
      <c r="X45" s="217">
        <v>66.599999999999994</v>
      </c>
      <c r="Y45" s="217">
        <v>72</v>
      </c>
      <c r="Z45" s="214"/>
      <c r="AA45" s="215"/>
      <c r="AB45" s="215"/>
      <c r="AC45" s="215"/>
      <c r="AD45" s="215"/>
      <c r="AE45" s="215"/>
      <c r="AF45" s="215"/>
      <c r="AG45" s="215"/>
      <c r="AH45" s="215"/>
      <c r="AI45" s="215"/>
      <c r="AJ45" s="215"/>
      <c r="AK45" s="215"/>
      <c r="AL45" s="215"/>
      <c r="AM45" s="215"/>
      <c r="AN45" s="215"/>
      <c r="AO45" s="215"/>
      <c r="AP45" s="215"/>
      <c r="AQ45" s="215"/>
      <c r="AR45" s="215"/>
      <c r="AS45" s="215"/>
      <c r="AT45" s="215"/>
      <c r="AU45" s="215"/>
      <c r="AV45" s="215"/>
      <c r="AW45" s="215"/>
      <c r="AX45" s="215"/>
      <c r="AY45" s="215"/>
      <c r="AZ45" s="215"/>
      <c r="BA45" s="215"/>
      <c r="BB45" s="215"/>
      <c r="BC45" s="215"/>
      <c r="BD45" s="215"/>
      <c r="BE45" s="215"/>
      <c r="BF45" s="215"/>
      <c r="BG45" s="215"/>
      <c r="BH45" s="215"/>
      <c r="BI45" s="215"/>
      <c r="BJ45" s="215"/>
      <c r="BK45" s="215"/>
      <c r="BL45" s="215"/>
      <c r="BM45" s="216">
        <v>16</v>
      </c>
    </row>
    <row r="46" spans="1:65">
      <c r="A46" s="30"/>
      <c r="B46" s="19">
        <v>1</v>
      </c>
      <c r="C46" s="9">
        <v>4</v>
      </c>
      <c r="D46" s="217">
        <v>76</v>
      </c>
      <c r="E46" s="217">
        <v>65</v>
      </c>
      <c r="F46" s="218">
        <v>88</v>
      </c>
      <c r="G46" s="217">
        <v>70</v>
      </c>
      <c r="H46" s="217">
        <v>64</v>
      </c>
      <c r="I46" s="217">
        <v>67</v>
      </c>
      <c r="J46" s="217">
        <v>77.599999999999994</v>
      </c>
      <c r="K46" s="217">
        <v>71.7</v>
      </c>
      <c r="L46" s="217">
        <v>71.2</v>
      </c>
      <c r="M46" s="217">
        <v>64</v>
      </c>
      <c r="N46" s="217">
        <v>67.5</v>
      </c>
      <c r="O46" s="218">
        <v>39.5</v>
      </c>
      <c r="P46" s="217">
        <v>65</v>
      </c>
      <c r="Q46" s="217">
        <v>67</v>
      </c>
      <c r="R46" s="217">
        <v>66.8</v>
      </c>
      <c r="S46" s="217">
        <v>71</v>
      </c>
      <c r="T46" s="217">
        <v>62.100000000000009</v>
      </c>
      <c r="U46" s="217">
        <v>63.1</v>
      </c>
      <c r="V46" s="217">
        <v>68</v>
      </c>
      <c r="W46" s="217">
        <v>63.2</v>
      </c>
      <c r="X46" s="217">
        <v>66.7</v>
      </c>
      <c r="Y46" s="217">
        <v>67.099999999999994</v>
      </c>
      <c r="Z46" s="214"/>
      <c r="AA46" s="215"/>
      <c r="AB46" s="215"/>
      <c r="AC46" s="215"/>
      <c r="AD46" s="215"/>
      <c r="AE46" s="215"/>
      <c r="AF46" s="215"/>
      <c r="AG46" s="215"/>
      <c r="AH46" s="215"/>
      <c r="AI46" s="215"/>
      <c r="AJ46" s="215"/>
      <c r="AK46" s="215"/>
      <c r="AL46" s="215"/>
      <c r="AM46" s="215"/>
      <c r="AN46" s="215"/>
      <c r="AO46" s="215"/>
      <c r="AP46" s="215"/>
      <c r="AQ46" s="215"/>
      <c r="AR46" s="215"/>
      <c r="AS46" s="215"/>
      <c r="AT46" s="215"/>
      <c r="AU46" s="215"/>
      <c r="AV46" s="215"/>
      <c r="AW46" s="215"/>
      <c r="AX46" s="215"/>
      <c r="AY46" s="215"/>
      <c r="AZ46" s="215"/>
      <c r="BA46" s="215"/>
      <c r="BB46" s="215"/>
      <c r="BC46" s="215"/>
      <c r="BD46" s="215"/>
      <c r="BE46" s="215"/>
      <c r="BF46" s="215"/>
      <c r="BG46" s="215"/>
      <c r="BH46" s="215"/>
      <c r="BI46" s="215"/>
      <c r="BJ46" s="215"/>
      <c r="BK46" s="215"/>
      <c r="BL46" s="215"/>
      <c r="BM46" s="216">
        <v>67.591666666666669</v>
      </c>
    </row>
    <row r="47" spans="1:65">
      <c r="A47" s="30"/>
      <c r="B47" s="19">
        <v>1</v>
      </c>
      <c r="C47" s="9">
        <v>5</v>
      </c>
      <c r="D47" s="217">
        <v>76.3</v>
      </c>
      <c r="E47" s="217">
        <v>65</v>
      </c>
      <c r="F47" s="218">
        <v>89</v>
      </c>
      <c r="G47" s="217">
        <v>68</v>
      </c>
      <c r="H47" s="217">
        <v>61</v>
      </c>
      <c r="I47" s="217">
        <v>70</v>
      </c>
      <c r="J47" s="217">
        <v>76</v>
      </c>
      <c r="K47" s="217">
        <v>70.2</v>
      </c>
      <c r="L47" s="217">
        <v>69.599999999999994</v>
      </c>
      <c r="M47" s="217">
        <v>64</v>
      </c>
      <c r="N47" s="217">
        <v>68.400000000000006</v>
      </c>
      <c r="O47" s="218">
        <v>41.5</v>
      </c>
      <c r="P47" s="217">
        <v>65</v>
      </c>
      <c r="Q47" s="217">
        <v>62</v>
      </c>
      <c r="R47" s="217">
        <v>71.2</v>
      </c>
      <c r="S47" s="217">
        <v>70</v>
      </c>
      <c r="T47" s="217">
        <v>64.5</v>
      </c>
      <c r="U47" s="217">
        <v>66.8</v>
      </c>
      <c r="V47" s="217">
        <v>64</v>
      </c>
      <c r="W47" s="217">
        <v>62.4</v>
      </c>
      <c r="X47" s="217">
        <v>68.599999999999994</v>
      </c>
      <c r="Y47" s="217">
        <v>69</v>
      </c>
      <c r="Z47" s="214"/>
      <c r="AA47" s="215"/>
      <c r="AB47" s="215"/>
      <c r="AC47" s="215"/>
      <c r="AD47" s="215"/>
      <c r="AE47" s="215"/>
      <c r="AF47" s="215"/>
      <c r="AG47" s="215"/>
      <c r="AH47" s="215"/>
      <c r="AI47" s="215"/>
      <c r="AJ47" s="215"/>
      <c r="AK47" s="215"/>
      <c r="AL47" s="215"/>
      <c r="AM47" s="215"/>
      <c r="AN47" s="215"/>
      <c r="AO47" s="215"/>
      <c r="AP47" s="215"/>
      <c r="AQ47" s="215"/>
      <c r="AR47" s="215"/>
      <c r="AS47" s="215"/>
      <c r="AT47" s="215"/>
      <c r="AU47" s="215"/>
      <c r="AV47" s="215"/>
      <c r="AW47" s="215"/>
      <c r="AX47" s="215"/>
      <c r="AY47" s="215"/>
      <c r="AZ47" s="215"/>
      <c r="BA47" s="215"/>
      <c r="BB47" s="215"/>
      <c r="BC47" s="215"/>
      <c r="BD47" s="215"/>
      <c r="BE47" s="215"/>
      <c r="BF47" s="215"/>
      <c r="BG47" s="215"/>
      <c r="BH47" s="215"/>
      <c r="BI47" s="215"/>
      <c r="BJ47" s="215"/>
      <c r="BK47" s="215"/>
      <c r="BL47" s="215"/>
      <c r="BM47" s="216">
        <v>78</v>
      </c>
    </row>
    <row r="48" spans="1:65">
      <c r="A48" s="30"/>
      <c r="B48" s="19">
        <v>1</v>
      </c>
      <c r="C48" s="9">
        <v>6</v>
      </c>
      <c r="D48" s="217">
        <v>72.900000000000006</v>
      </c>
      <c r="E48" s="217">
        <v>63</v>
      </c>
      <c r="F48" s="218">
        <v>88</v>
      </c>
      <c r="G48" s="217">
        <v>72</v>
      </c>
      <c r="H48" s="217">
        <v>62</v>
      </c>
      <c r="I48" s="217">
        <v>67</v>
      </c>
      <c r="J48" s="217">
        <v>77.8</v>
      </c>
      <c r="K48" s="217">
        <v>70.900000000000006</v>
      </c>
      <c r="L48" s="217">
        <v>72.7</v>
      </c>
      <c r="M48" s="217">
        <v>63</v>
      </c>
      <c r="N48" s="217">
        <v>66.2</v>
      </c>
      <c r="O48" s="218">
        <v>41.2</v>
      </c>
      <c r="P48" s="217">
        <v>66</v>
      </c>
      <c r="Q48" s="217">
        <v>65</v>
      </c>
      <c r="R48" s="217">
        <v>69.7</v>
      </c>
      <c r="S48" s="217">
        <v>71</v>
      </c>
      <c r="T48" s="217">
        <v>62.9</v>
      </c>
      <c r="U48" s="217">
        <v>64.2</v>
      </c>
      <c r="V48" s="217">
        <v>67</v>
      </c>
      <c r="W48" s="217">
        <v>63.899999999999991</v>
      </c>
      <c r="X48" s="217">
        <v>65.8</v>
      </c>
      <c r="Y48" s="217">
        <v>68.7</v>
      </c>
      <c r="Z48" s="214"/>
      <c r="AA48" s="215"/>
      <c r="AB48" s="215"/>
      <c r="AC48" s="215"/>
      <c r="AD48" s="215"/>
      <c r="AE48" s="215"/>
      <c r="AF48" s="215"/>
      <c r="AG48" s="215"/>
      <c r="AH48" s="215"/>
      <c r="AI48" s="215"/>
      <c r="AJ48" s="215"/>
      <c r="AK48" s="215"/>
      <c r="AL48" s="215"/>
      <c r="AM48" s="215"/>
      <c r="AN48" s="215"/>
      <c r="AO48" s="215"/>
      <c r="AP48" s="215"/>
      <c r="AQ48" s="215"/>
      <c r="AR48" s="215"/>
      <c r="AS48" s="215"/>
      <c r="AT48" s="215"/>
      <c r="AU48" s="215"/>
      <c r="AV48" s="215"/>
      <c r="AW48" s="215"/>
      <c r="AX48" s="215"/>
      <c r="AY48" s="215"/>
      <c r="AZ48" s="215"/>
      <c r="BA48" s="215"/>
      <c r="BB48" s="215"/>
      <c r="BC48" s="215"/>
      <c r="BD48" s="215"/>
      <c r="BE48" s="215"/>
      <c r="BF48" s="215"/>
      <c r="BG48" s="215"/>
      <c r="BH48" s="215"/>
      <c r="BI48" s="215"/>
      <c r="BJ48" s="215"/>
      <c r="BK48" s="215"/>
      <c r="BL48" s="215"/>
      <c r="BM48" s="220"/>
    </row>
    <row r="49" spans="1:65">
      <c r="A49" s="30"/>
      <c r="B49" s="20" t="s">
        <v>272</v>
      </c>
      <c r="C49" s="12"/>
      <c r="D49" s="221">
        <v>74.866666666666674</v>
      </c>
      <c r="E49" s="221">
        <v>65.166666666666671</v>
      </c>
      <c r="F49" s="221">
        <v>87.333333333333329</v>
      </c>
      <c r="G49" s="221">
        <v>67.833333333333329</v>
      </c>
      <c r="H49" s="221">
        <v>62.5</v>
      </c>
      <c r="I49" s="221">
        <v>69.666666666666671</v>
      </c>
      <c r="J49" s="221">
        <v>75.916666666666671</v>
      </c>
      <c r="K49" s="221">
        <v>71.066666666666663</v>
      </c>
      <c r="L49" s="221">
        <v>73.816666666666677</v>
      </c>
      <c r="M49" s="221">
        <v>64.333333333333329</v>
      </c>
      <c r="N49" s="221">
        <v>67.099999999999994</v>
      </c>
      <c r="O49" s="221">
        <v>42.983333333333327</v>
      </c>
      <c r="P49" s="221">
        <v>64.666666666666671</v>
      </c>
      <c r="Q49" s="221">
        <v>64.166666666666671</v>
      </c>
      <c r="R49" s="221">
        <v>68.899999999999991</v>
      </c>
      <c r="S49" s="221">
        <v>70.666666666666671</v>
      </c>
      <c r="T49" s="221">
        <v>62.583333333333336</v>
      </c>
      <c r="U49" s="221">
        <v>64.45</v>
      </c>
      <c r="V49" s="221">
        <v>65.5</v>
      </c>
      <c r="W49" s="221">
        <v>62.566666666666663</v>
      </c>
      <c r="X49" s="221">
        <v>66.55</v>
      </c>
      <c r="Y49" s="221">
        <v>69.516666666666666</v>
      </c>
      <c r="Z49" s="214"/>
      <c r="AA49" s="215"/>
      <c r="AB49" s="215"/>
      <c r="AC49" s="215"/>
      <c r="AD49" s="215"/>
      <c r="AE49" s="215"/>
      <c r="AF49" s="215"/>
      <c r="AG49" s="215"/>
      <c r="AH49" s="215"/>
      <c r="AI49" s="215"/>
      <c r="AJ49" s="215"/>
      <c r="AK49" s="215"/>
      <c r="AL49" s="215"/>
      <c r="AM49" s="215"/>
      <c r="AN49" s="215"/>
      <c r="AO49" s="215"/>
      <c r="AP49" s="215"/>
      <c r="AQ49" s="215"/>
      <c r="AR49" s="215"/>
      <c r="AS49" s="215"/>
      <c r="AT49" s="215"/>
      <c r="AU49" s="215"/>
      <c r="AV49" s="215"/>
      <c r="AW49" s="215"/>
      <c r="AX49" s="215"/>
      <c r="AY49" s="215"/>
      <c r="AZ49" s="215"/>
      <c r="BA49" s="215"/>
      <c r="BB49" s="215"/>
      <c r="BC49" s="215"/>
      <c r="BD49" s="215"/>
      <c r="BE49" s="215"/>
      <c r="BF49" s="215"/>
      <c r="BG49" s="215"/>
      <c r="BH49" s="215"/>
      <c r="BI49" s="215"/>
      <c r="BJ49" s="215"/>
      <c r="BK49" s="215"/>
      <c r="BL49" s="215"/>
      <c r="BM49" s="220"/>
    </row>
    <row r="50" spans="1:65">
      <c r="A50" s="30"/>
      <c r="B50" s="3" t="s">
        <v>273</v>
      </c>
      <c r="C50" s="29"/>
      <c r="D50" s="217">
        <v>75.8</v>
      </c>
      <c r="E50" s="217">
        <v>65</v>
      </c>
      <c r="F50" s="217">
        <v>87.5</v>
      </c>
      <c r="G50" s="217">
        <v>67</v>
      </c>
      <c r="H50" s="217">
        <v>62.5</v>
      </c>
      <c r="I50" s="217">
        <v>70.5</v>
      </c>
      <c r="J50" s="217">
        <v>75.900000000000006</v>
      </c>
      <c r="K50" s="217">
        <v>71.099999999999994</v>
      </c>
      <c r="L50" s="217">
        <v>73.25</v>
      </c>
      <c r="M50" s="217">
        <v>64</v>
      </c>
      <c r="N50" s="217">
        <v>67.2</v>
      </c>
      <c r="O50" s="217">
        <v>41.65</v>
      </c>
      <c r="P50" s="217">
        <v>65</v>
      </c>
      <c r="Q50" s="217">
        <v>64</v>
      </c>
      <c r="R50" s="217">
        <v>69.5</v>
      </c>
      <c r="S50" s="217">
        <v>71</v>
      </c>
      <c r="T50" s="217">
        <v>62.5</v>
      </c>
      <c r="U50" s="217">
        <v>63.95</v>
      </c>
      <c r="V50" s="217">
        <v>66.5</v>
      </c>
      <c r="W50" s="217">
        <v>62.5</v>
      </c>
      <c r="X50" s="217">
        <v>66.5</v>
      </c>
      <c r="Y50" s="217">
        <v>69.3</v>
      </c>
      <c r="Z50" s="214"/>
      <c r="AA50" s="215"/>
      <c r="AB50" s="215"/>
      <c r="AC50" s="215"/>
      <c r="AD50" s="215"/>
      <c r="AE50" s="215"/>
      <c r="AF50" s="215"/>
      <c r="AG50" s="215"/>
      <c r="AH50" s="215"/>
      <c r="AI50" s="215"/>
      <c r="AJ50" s="215"/>
      <c r="AK50" s="215"/>
      <c r="AL50" s="215"/>
      <c r="AM50" s="215"/>
      <c r="AN50" s="215"/>
      <c r="AO50" s="215"/>
      <c r="AP50" s="215"/>
      <c r="AQ50" s="215"/>
      <c r="AR50" s="215"/>
      <c r="AS50" s="215"/>
      <c r="AT50" s="215"/>
      <c r="AU50" s="215"/>
      <c r="AV50" s="215"/>
      <c r="AW50" s="215"/>
      <c r="AX50" s="215"/>
      <c r="AY50" s="215"/>
      <c r="AZ50" s="215"/>
      <c r="BA50" s="215"/>
      <c r="BB50" s="215"/>
      <c r="BC50" s="215"/>
      <c r="BD50" s="215"/>
      <c r="BE50" s="215"/>
      <c r="BF50" s="215"/>
      <c r="BG50" s="215"/>
      <c r="BH50" s="215"/>
      <c r="BI50" s="215"/>
      <c r="BJ50" s="215"/>
      <c r="BK50" s="215"/>
      <c r="BL50" s="215"/>
      <c r="BM50" s="220"/>
    </row>
    <row r="51" spans="1:65">
      <c r="A51" s="30"/>
      <c r="B51" s="3" t="s">
        <v>274</v>
      </c>
      <c r="C51" s="29"/>
      <c r="D51" s="209">
        <v>2.1049148834731213</v>
      </c>
      <c r="E51" s="209">
        <v>1.7224014243685084</v>
      </c>
      <c r="F51" s="209">
        <v>1.3662601021279464</v>
      </c>
      <c r="G51" s="209">
        <v>2.7141603981096374</v>
      </c>
      <c r="H51" s="209">
        <v>1.3784048752090221</v>
      </c>
      <c r="I51" s="209">
        <v>2.1602468994692865</v>
      </c>
      <c r="J51" s="209">
        <v>1.5980196077228379</v>
      </c>
      <c r="K51" s="209">
        <v>0.64704456312271474</v>
      </c>
      <c r="L51" s="209">
        <v>3.5419862600900482</v>
      </c>
      <c r="M51" s="209">
        <v>1.0327955589886446</v>
      </c>
      <c r="N51" s="209">
        <v>0.91214034007931055</v>
      </c>
      <c r="O51" s="209">
        <v>3.9250053078520373</v>
      </c>
      <c r="P51" s="209">
        <v>1.3662601021279464</v>
      </c>
      <c r="Q51" s="209">
        <v>3.0605010483034745</v>
      </c>
      <c r="R51" s="209">
        <v>1.8579558659989768</v>
      </c>
      <c r="S51" s="209">
        <v>0.51639777949432231</v>
      </c>
      <c r="T51" s="209">
        <v>1.2040210407906771</v>
      </c>
      <c r="U51" s="209">
        <v>1.5984367363145768</v>
      </c>
      <c r="V51" s="209">
        <v>2.5884358211089569</v>
      </c>
      <c r="W51" s="209">
        <v>0.89591666279105664</v>
      </c>
      <c r="X51" s="209">
        <v>1.151954860226734</v>
      </c>
      <c r="Y51" s="209">
        <v>1.6940090515303252</v>
      </c>
      <c r="Z51" s="206"/>
      <c r="AA51" s="207"/>
      <c r="AB51" s="207"/>
      <c r="AC51" s="207"/>
      <c r="AD51" s="207"/>
      <c r="AE51" s="207"/>
      <c r="AF51" s="207"/>
      <c r="AG51" s="207"/>
      <c r="AH51" s="207"/>
      <c r="AI51" s="207"/>
      <c r="AJ51" s="207"/>
      <c r="AK51" s="207"/>
      <c r="AL51" s="207"/>
      <c r="AM51" s="207"/>
      <c r="AN51" s="207"/>
      <c r="AO51" s="207"/>
      <c r="AP51" s="207"/>
      <c r="AQ51" s="207"/>
      <c r="AR51" s="207"/>
      <c r="AS51" s="207"/>
      <c r="AT51" s="207"/>
      <c r="AU51" s="207"/>
      <c r="AV51" s="207"/>
      <c r="AW51" s="207"/>
      <c r="AX51" s="207"/>
      <c r="AY51" s="207"/>
      <c r="AZ51" s="207"/>
      <c r="BA51" s="207"/>
      <c r="BB51" s="207"/>
      <c r="BC51" s="207"/>
      <c r="BD51" s="207"/>
      <c r="BE51" s="207"/>
      <c r="BF51" s="207"/>
      <c r="BG51" s="207"/>
      <c r="BH51" s="207"/>
      <c r="BI51" s="207"/>
      <c r="BJ51" s="207"/>
      <c r="BK51" s="207"/>
      <c r="BL51" s="207"/>
      <c r="BM51" s="210"/>
    </row>
    <row r="52" spans="1:65">
      <c r="A52" s="30"/>
      <c r="B52" s="3" t="s">
        <v>87</v>
      </c>
      <c r="C52" s="29"/>
      <c r="D52" s="13">
        <v>2.8115514917272322E-2</v>
      </c>
      <c r="E52" s="13">
        <v>2.6430712394401663E-2</v>
      </c>
      <c r="F52" s="13">
        <v>1.5644199642686409E-2</v>
      </c>
      <c r="G52" s="13">
        <v>4.0012192601124881E-2</v>
      </c>
      <c r="H52" s="13">
        <v>2.2054478003344355E-2</v>
      </c>
      <c r="I52" s="13">
        <v>3.100832870051607E-2</v>
      </c>
      <c r="J52" s="13">
        <v>2.1049654547391935E-2</v>
      </c>
      <c r="K52" s="13">
        <v>9.1047546405635289E-3</v>
      </c>
      <c r="L52" s="13">
        <v>4.798355737308712E-2</v>
      </c>
      <c r="M52" s="13">
        <v>1.6053816979098103E-2</v>
      </c>
      <c r="N52" s="13">
        <v>1.3593745753790024E-2</v>
      </c>
      <c r="O52" s="13">
        <v>9.1314586456425845E-2</v>
      </c>
      <c r="P52" s="13">
        <v>2.1127733538061026E-2</v>
      </c>
      <c r="Q52" s="13">
        <v>4.7696120233300894E-2</v>
      </c>
      <c r="R52" s="13">
        <v>2.6965977735834208E-2</v>
      </c>
      <c r="S52" s="13">
        <v>7.3075157475611646E-3</v>
      </c>
      <c r="T52" s="13">
        <v>1.9238685072554093E-2</v>
      </c>
      <c r="U52" s="13">
        <v>2.4801190633275048E-2</v>
      </c>
      <c r="V52" s="13">
        <v>3.9518104139068047E-2</v>
      </c>
      <c r="W52" s="13">
        <v>1.4319392585898615E-2</v>
      </c>
      <c r="X52" s="13">
        <v>1.730961472917707E-2</v>
      </c>
      <c r="Y52" s="13">
        <v>2.4368387219328581E-2</v>
      </c>
      <c r="Z52" s="15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55"/>
    </row>
    <row r="53" spans="1:65">
      <c r="A53" s="30"/>
      <c r="B53" s="3" t="s">
        <v>275</v>
      </c>
      <c r="C53" s="29"/>
      <c r="D53" s="13">
        <v>0.10763161139193689</v>
      </c>
      <c r="E53" s="13">
        <v>-3.5877203797312296E-2</v>
      </c>
      <c r="F53" s="13">
        <v>0.29207249414375536</v>
      </c>
      <c r="G53" s="13">
        <v>3.5753914437182122E-3</v>
      </c>
      <c r="H53" s="13">
        <v>-7.5329799038343026E-2</v>
      </c>
      <c r="I53" s="13">
        <v>3.0699050671927131E-2</v>
      </c>
      <c r="J53" s="13">
        <v>0.12316607076809283</v>
      </c>
      <c r="K53" s="13">
        <v>5.1411663173468014E-2</v>
      </c>
      <c r="L53" s="13">
        <v>9.209715201578117E-2</v>
      </c>
      <c r="M53" s="13">
        <v>-4.8206139810134441E-2</v>
      </c>
      <c r="N53" s="13">
        <v>-7.2740722475651554E-3</v>
      </c>
      <c r="O53" s="13">
        <v>-0.36407348045863652</v>
      </c>
      <c r="P53" s="13">
        <v>-4.3274565405005516E-2</v>
      </c>
      <c r="Q53" s="13">
        <v>-5.0671927012698736E-2</v>
      </c>
      <c r="R53" s="13">
        <v>1.9356429540130504E-2</v>
      </c>
      <c r="S53" s="13">
        <v>4.5493773887313571E-2</v>
      </c>
      <c r="T53" s="13">
        <v>-7.4096905437060823E-2</v>
      </c>
      <c r="U53" s="13">
        <v>-4.6480088768339312E-2</v>
      </c>
      <c r="V53" s="13">
        <v>-3.0945629392183482E-2</v>
      </c>
      <c r="W53" s="13">
        <v>-7.4343484157317286E-2</v>
      </c>
      <c r="X53" s="13">
        <v>-1.5411170016027653E-2</v>
      </c>
      <c r="Y53" s="13">
        <v>2.8479842189619076E-2</v>
      </c>
      <c r="Z53" s="15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55"/>
    </row>
    <row r="54" spans="1:65">
      <c r="A54" s="30"/>
      <c r="B54" s="46" t="s">
        <v>276</v>
      </c>
      <c r="C54" s="47"/>
      <c r="D54" s="45">
        <v>1.96</v>
      </c>
      <c r="E54" s="45">
        <v>0.4</v>
      </c>
      <c r="F54" s="45">
        <v>5</v>
      </c>
      <c r="G54" s="45">
        <v>0.25</v>
      </c>
      <c r="H54" s="45">
        <v>1.05</v>
      </c>
      <c r="I54" s="45">
        <v>0.69</v>
      </c>
      <c r="J54" s="45">
        <v>2.2200000000000002</v>
      </c>
      <c r="K54" s="45">
        <v>1.03</v>
      </c>
      <c r="L54" s="45">
        <v>1.7</v>
      </c>
      <c r="M54" s="45">
        <v>0.61</v>
      </c>
      <c r="N54" s="45">
        <v>7.0000000000000007E-2</v>
      </c>
      <c r="O54" s="45">
        <v>5.81</v>
      </c>
      <c r="P54" s="45">
        <v>0.53</v>
      </c>
      <c r="Q54" s="45">
        <v>0.65</v>
      </c>
      <c r="R54" s="45">
        <v>0.51</v>
      </c>
      <c r="S54" s="45">
        <v>0.94</v>
      </c>
      <c r="T54" s="45">
        <v>1.03</v>
      </c>
      <c r="U54" s="45">
        <v>0.57999999999999996</v>
      </c>
      <c r="V54" s="45">
        <v>0.32</v>
      </c>
      <c r="W54" s="45">
        <v>1.04</v>
      </c>
      <c r="X54" s="45">
        <v>7.0000000000000007E-2</v>
      </c>
      <c r="Y54" s="45">
        <v>0.66</v>
      </c>
      <c r="Z54" s="15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55"/>
    </row>
    <row r="55" spans="1:65">
      <c r="B55" s="31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BM55" s="55"/>
    </row>
    <row r="56" spans="1:65" ht="15">
      <c r="B56" s="8" t="s">
        <v>561</v>
      </c>
      <c r="BM56" s="28" t="s">
        <v>278</v>
      </c>
    </row>
    <row r="57" spans="1:65" ht="15">
      <c r="A57" s="25" t="s">
        <v>49</v>
      </c>
      <c r="B57" s="18" t="s">
        <v>111</v>
      </c>
      <c r="C57" s="15" t="s">
        <v>112</v>
      </c>
      <c r="D57" s="16" t="s">
        <v>230</v>
      </c>
      <c r="E57" s="15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28">
        <v>1</v>
      </c>
    </row>
    <row r="58" spans="1:65">
      <c r="A58" s="30"/>
      <c r="B58" s="19" t="s">
        <v>231</v>
      </c>
      <c r="C58" s="9" t="s">
        <v>231</v>
      </c>
      <c r="D58" s="151" t="s">
        <v>235</v>
      </c>
      <c r="E58" s="15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28" t="s">
        <v>3</v>
      </c>
    </row>
    <row r="59" spans="1:65">
      <c r="A59" s="30"/>
      <c r="B59" s="19"/>
      <c r="C59" s="9"/>
      <c r="D59" s="10" t="s">
        <v>115</v>
      </c>
      <c r="E59" s="15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28">
        <v>0</v>
      </c>
    </row>
    <row r="60" spans="1:65">
      <c r="A60" s="30"/>
      <c r="B60" s="19"/>
      <c r="C60" s="9"/>
      <c r="D60" s="26"/>
      <c r="E60" s="15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28">
        <v>0</v>
      </c>
    </row>
    <row r="61" spans="1:65">
      <c r="A61" s="30"/>
      <c r="B61" s="18">
        <v>1</v>
      </c>
      <c r="C61" s="14">
        <v>1</v>
      </c>
      <c r="D61" s="212">
        <v>643</v>
      </c>
      <c r="E61" s="214"/>
      <c r="F61" s="215"/>
      <c r="G61" s="215"/>
      <c r="H61" s="215"/>
      <c r="I61" s="215"/>
      <c r="J61" s="215"/>
      <c r="K61" s="215"/>
      <c r="L61" s="215"/>
      <c r="M61" s="215"/>
      <c r="N61" s="215"/>
      <c r="O61" s="215"/>
      <c r="P61" s="215"/>
      <c r="Q61" s="215"/>
      <c r="R61" s="215"/>
      <c r="S61" s="215"/>
      <c r="T61" s="215"/>
      <c r="U61" s="215"/>
      <c r="V61" s="215"/>
      <c r="W61" s="215"/>
      <c r="X61" s="215"/>
      <c r="Y61" s="215"/>
      <c r="Z61" s="215"/>
      <c r="AA61" s="215"/>
      <c r="AB61" s="215"/>
      <c r="AC61" s="215"/>
      <c r="AD61" s="215"/>
      <c r="AE61" s="215"/>
      <c r="AF61" s="215"/>
      <c r="AG61" s="215"/>
      <c r="AH61" s="215"/>
      <c r="AI61" s="215"/>
      <c r="AJ61" s="215"/>
      <c r="AK61" s="215"/>
      <c r="AL61" s="215"/>
      <c r="AM61" s="215"/>
      <c r="AN61" s="215"/>
      <c r="AO61" s="215"/>
      <c r="AP61" s="215"/>
      <c r="AQ61" s="215"/>
      <c r="AR61" s="215"/>
      <c r="AS61" s="215"/>
      <c r="AT61" s="215"/>
      <c r="AU61" s="215"/>
      <c r="AV61" s="215"/>
      <c r="AW61" s="215"/>
      <c r="AX61" s="215"/>
      <c r="AY61" s="215"/>
      <c r="AZ61" s="215"/>
      <c r="BA61" s="215"/>
      <c r="BB61" s="215"/>
      <c r="BC61" s="215"/>
      <c r="BD61" s="215"/>
      <c r="BE61" s="215"/>
      <c r="BF61" s="215"/>
      <c r="BG61" s="215"/>
      <c r="BH61" s="215"/>
      <c r="BI61" s="215"/>
      <c r="BJ61" s="215"/>
      <c r="BK61" s="215"/>
      <c r="BL61" s="215"/>
      <c r="BM61" s="216">
        <v>1</v>
      </c>
    </row>
    <row r="62" spans="1:65">
      <c r="A62" s="30"/>
      <c r="B62" s="19">
        <v>1</v>
      </c>
      <c r="C62" s="9">
        <v>2</v>
      </c>
      <c r="D62" s="217">
        <v>667</v>
      </c>
      <c r="E62" s="214"/>
      <c r="F62" s="215"/>
      <c r="G62" s="215"/>
      <c r="H62" s="215"/>
      <c r="I62" s="215"/>
      <c r="J62" s="215"/>
      <c r="K62" s="215"/>
      <c r="L62" s="215"/>
      <c r="M62" s="215"/>
      <c r="N62" s="215"/>
      <c r="O62" s="215"/>
      <c r="P62" s="215"/>
      <c r="Q62" s="215"/>
      <c r="R62" s="215"/>
      <c r="S62" s="215"/>
      <c r="T62" s="215"/>
      <c r="U62" s="215"/>
      <c r="V62" s="215"/>
      <c r="W62" s="215"/>
      <c r="X62" s="215"/>
      <c r="Y62" s="215"/>
      <c r="Z62" s="215"/>
      <c r="AA62" s="215"/>
      <c r="AB62" s="215"/>
      <c r="AC62" s="215"/>
      <c r="AD62" s="215"/>
      <c r="AE62" s="215"/>
      <c r="AF62" s="215"/>
      <c r="AG62" s="215"/>
      <c r="AH62" s="215"/>
      <c r="AI62" s="215"/>
      <c r="AJ62" s="215"/>
      <c r="AK62" s="215"/>
      <c r="AL62" s="215"/>
      <c r="AM62" s="215"/>
      <c r="AN62" s="215"/>
      <c r="AO62" s="215"/>
      <c r="AP62" s="215"/>
      <c r="AQ62" s="215"/>
      <c r="AR62" s="215"/>
      <c r="AS62" s="215"/>
      <c r="AT62" s="215"/>
      <c r="AU62" s="215"/>
      <c r="AV62" s="215"/>
      <c r="AW62" s="215"/>
      <c r="AX62" s="215"/>
      <c r="AY62" s="215"/>
      <c r="AZ62" s="215"/>
      <c r="BA62" s="215"/>
      <c r="BB62" s="215"/>
      <c r="BC62" s="215"/>
      <c r="BD62" s="215"/>
      <c r="BE62" s="215"/>
      <c r="BF62" s="215"/>
      <c r="BG62" s="215"/>
      <c r="BH62" s="215"/>
      <c r="BI62" s="215"/>
      <c r="BJ62" s="215"/>
      <c r="BK62" s="215"/>
      <c r="BL62" s="215"/>
      <c r="BM62" s="216">
        <v>11</v>
      </c>
    </row>
    <row r="63" spans="1:65">
      <c r="A63" s="30"/>
      <c r="B63" s="19">
        <v>1</v>
      </c>
      <c r="C63" s="9">
        <v>3</v>
      </c>
      <c r="D63" s="217">
        <v>666</v>
      </c>
      <c r="E63" s="214"/>
      <c r="F63" s="215"/>
      <c r="G63" s="215"/>
      <c r="H63" s="215"/>
      <c r="I63" s="215"/>
      <c r="J63" s="215"/>
      <c r="K63" s="215"/>
      <c r="L63" s="215"/>
      <c r="M63" s="215"/>
      <c r="N63" s="215"/>
      <c r="O63" s="215"/>
      <c r="P63" s="215"/>
      <c r="Q63" s="215"/>
      <c r="R63" s="215"/>
      <c r="S63" s="215"/>
      <c r="T63" s="215"/>
      <c r="U63" s="215"/>
      <c r="V63" s="215"/>
      <c r="W63" s="215"/>
      <c r="X63" s="215"/>
      <c r="Y63" s="215"/>
      <c r="Z63" s="215"/>
      <c r="AA63" s="215"/>
      <c r="AB63" s="215"/>
      <c r="AC63" s="215"/>
      <c r="AD63" s="215"/>
      <c r="AE63" s="215"/>
      <c r="AF63" s="215"/>
      <c r="AG63" s="215"/>
      <c r="AH63" s="215"/>
      <c r="AI63" s="215"/>
      <c r="AJ63" s="215"/>
      <c r="AK63" s="215"/>
      <c r="AL63" s="215"/>
      <c r="AM63" s="215"/>
      <c r="AN63" s="215"/>
      <c r="AO63" s="215"/>
      <c r="AP63" s="215"/>
      <c r="AQ63" s="215"/>
      <c r="AR63" s="215"/>
      <c r="AS63" s="215"/>
      <c r="AT63" s="215"/>
      <c r="AU63" s="215"/>
      <c r="AV63" s="215"/>
      <c r="AW63" s="215"/>
      <c r="AX63" s="215"/>
      <c r="AY63" s="215"/>
      <c r="AZ63" s="215"/>
      <c r="BA63" s="215"/>
      <c r="BB63" s="215"/>
      <c r="BC63" s="215"/>
      <c r="BD63" s="215"/>
      <c r="BE63" s="215"/>
      <c r="BF63" s="215"/>
      <c r="BG63" s="215"/>
      <c r="BH63" s="215"/>
      <c r="BI63" s="215"/>
      <c r="BJ63" s="215"/>
      <c r="BK63" s="215"/>
      <c r="BL63" s="215"/>
      <c r="BM63" s="216">
        <v>16</v>
      </c>
    </row>
    <row r="64" spans="1:65">
      <c r="A64" s="30"/>
      <c r="B64" s="19">
        <v>1</v>
      </c>
      <c r="C64" s="9">
        <v>4</v>
      </c>
      <c r="D64" s="217">
        <v>626</v>
      </c>
      <c r="E64" s="214"/>
      <c r="F64" s="215"/>
      <c r="G64" s="215"/>
      <c r="H64" s="215"/>
      <c r="I64" s="215"/>
      <c r="J64" s="215"/>
      <c r="K64" s="215"/>
      <c r="L64" s="215"/>
      <c r="M64" s="215"/>
      <c r="N64" s="215"/>
      <c r="O64" s="215"/>
      <c r="P64" s="215"/>
      <c r="Q64" s="215"/>
      <c r="R64" s="215"/>
      <c r="S64" s="215"/>
      <c r="T64" s="215"/>
      <c r="U64" s="215"/>
      <c r="V64" s="215"/>
      <c r="W64" s="215"/>
      <c r="X64" s="215"/>
      <c r="Y64" s="215"/>
      <c r="Z64" s="215"/>
      <c r="AA64" s="215"/>
      <c r="AB64" s="215"/>
      <c r="AC64" s="215"/>
      <c r="AD64" s="215"/>
      <c r="AE64" s="215"/>
      <c r="AF64" s="215"/>
      <c r="AG64" s="215"/>
      <c r="AH64" s="215"/>
      <c r="AI64" s="215"/>
      <c r="AJ64" s="215"/>
      <c r="AK64" s="215"/>
      <c r="AL64" s="215"/>
      <c r="AM64" s="215"/>
      <c r="AN64" s="215"/>
      <c r="AO64" s="215"/>
      <c r="AP64" s="215"/>
      <c r="AQ64" s="215"/>
      <c r="AR64" s="215"/>
      <c r="AS64" s="215"/>
      <c r="AT64" s="215"/>
      <c r="AU64" s="215"/>
      <c r="AV64" s="215"/>
      <c r="AW64" s="215"/>
      <c r="AX64" s="215"/>
      <c r="AY64" s="215"/>
      <c r="AZ64" s="215"/>
      <c r="BA64" s="215"/>
      <c r="BB64" s="215"/>
      <c r="BC64" s="215"/>
      <c r="BD64" s="215"/>
      <c r="BE64" s="215"/>
      <c r="BF64" s="215"/>
      <c r="BG64" s="215"/>
      <c r="BH64" s="215"/>
      <c r="BI64" s="215"/>
      <c r="BJ64" s="215"/>
      <c r="BK64" s="215"/>
      <c r="BL64" s="215"/>
      <c r="BM64" s="216">
        <v>649.16666666666697</v>
      </c>
    </row>
    <row r="65" spans="1:65">
      <c r="A65" s="30"/>
      <c r="B65" s="19">
        <v>1</v>
      </c>
      <c r="C65" s="9">
        <v>5</v>
      </c>
      <c r="D65" s="217">
        <v>662</v>
      </c>
      <c r="E65" s="214"/>
      <c r="F65" s="215"/>
      <c r="G65" s="215"/>
      <c r="H65" s="215"/>
      <c r="I65" s="215"/>
      <c r="J65" s="215"/>
      <c r="K65" s="215"/>
      <c r="L65" s="215"/>
      <c r="M65" s="215"/>
      <c r="N65" s="215"/>
      <c r="O65" s="215"/>
      <c r="P65" s="215"/>
      <c r="Q65" s="215"/>
      <c r="R65" s="215"/>
      <c r="S65" s="215"/>
      <c r="T65" s="215"/>
      <c r="U65" s="215"/>
      <c r="V65" s="215"/>
      <c r="W65" s="215"/>
      <c r="X65" s="215"/>
      <c r="Y65" s="215"/>
      <c r="Z65" s="215"/>
      <c r="AA65" s="215"/>
      <c r="AB65" s="215"/>
      <c r="AC65" s="215"/>
      <c r="AD65" s="215"/>
      <c r="AE65" s="215"/>
      <c r="AF65" s="215"/>
      <c r="AG65" s="215"/>
      <c r="AH65" s="215"/>
      <c r="AI65" s="215"/>
      <c r="AJ65" s="215"/>
      <c r="AK65" s="215"/>
      <c r="AL65" s="215"/>
      <c r="AM65" s="215"/>
      <c r="AN65" s="215"/>
      <c r="AO65" s="215"/>
      <c r="AP65" s="215"/>
      <c r="AQ65" s="215"/>
      <c r="AR65" s="215"/>
      <c r="AS65" s="215"/>
      <c r="AT65" s="215"/>
      <c r="AU65" s="215"/>
      <c r="AV65" s="215"/>
      <c r="AW65" s="215"/>
      <c r="AX65" s="215"/>
      <c r="AY65" s="215"/>
      <c r="AZ65" s="215"/>
      <c r="BA65" s="215"/>
      <c r="BB65" s="215"/>
      <c r="BC65" s="215"/>
      <c r="BD65" s="215"/>
      <c r="BE65" s="215"/>
      <c r="BF65" s="215"/>
      <c r="BG65" s="215"/>
      <c r="BH65" s="215"/>
      <c r="BI65" s="215"/>
      <c r="BJ65" s="215"/>
      <c r="BK65" s="215"/>
      <c r="BL65" s="215"/>
      <c r="BM65" s="216">
        <v>17</v>
      </c>
    </row>
    <row r="66" spans="1:65">
      <c r="A66" s="30"/>
      <c r="B66" s="19">
        <v>1</v>
      </c>
      <c r="C66" s="9">
        <v>6</v>
      </c>
      <c r="D66" s="217">
        <v>631</v>
      </c>
      <c r="E66" s="214"/>
      <c r="F66" s="215"/>
      <c r="G66" s="215"/>
      <c r="H66" s="215"/>
      <c r="I66" s="215"/>
      <c r="J66" s="215"/>
      <c r="K66" s="215"/>
      <c r="L66" s="215"/>
      <c r="M66" s="215"/>
      <c r="N66" s="215"/>
      <c r="O66" s="215"/>
      <c r="P66" s="215"/>
      <c r="Q66" s="215"/>
      <c r="R66" s="215"/>
      <c r="S66" s="215"/>
      <c r="T66" s="215"/>
      <c r="U66" s="215"/>
      <c r="V66" s="215"/>
      <c r="W66" s="215"/>
      <c r="X66" s="215"/>
      <c r="Y66" s="215"/>
      <c r="Z66" s="215"/>
      <c r="AA66" s="215"/>
      <c r="AB66" s="215"/>
      <c r="AC66" s="215"/>
      <c r="AD66" s="215"/>
      <c r="AE66" s="215"/>
      <c r="AF66" s="215"/>
      <c r="AG66" s="215"/>
      <c r="AH66" s="215"/>
      <c r="AI66" s="215"/>
      <c r="AJ66" s="215"/>
      <c r="AK66" s="215"/>
      <c r="AL66" s="215"/>
      <c r="AM66" s="215"/>
      <c r="AN66" s="215"/>
      <c r="AO66" s="215"/>
      <c r="AP66" s="215"/>
      <c r="AQ66" s="215"/>
      <c r="AR66" s="215"/>
      <c r="AS66" s="215"/>
      <c r="AT66" s="215"/>
      <c r="AU66" s="215"/>
      <c r="AV66" s="215"/>
      <c r="AW66" s="215"/>
      <c r="AX66" s="215"/>
      <c r="AY66" s="215"/>
      <c r="AZ66" s="215"/>
      <c r="BA66" s="215"/>
      <c r="BB66" s="215"/>
      <c r="BC66" s="215"/>
      <c r="BD66" s="215"/>
      <c r="BE66" s="215"/>
      <c r="BF66" s="215"/>
      <c r="BG66" s="215"/>
      <c r="BH66" s="215"/>
      <c r="BI66" s="215"/>
      <c r="BJ66" s="215"/>
      <c r="BK66" s="215"/>
      <c r="BL66" s="215"/>
      <c r="BM66" s="220"/>
    </row>
    <row r="67" spans="1:65">
      <c r="A67" s="30"/>
      <c r="B67" s="20" t="s">
        <v>272</v>
      </c>
      <c r="C67" s="12"/>
      <c r="D67" s="221">
        <v>649.16666666666663</v>
      </c>
      <c r="E67" s="214"/>
      <c r="F67" s="215"/>
      <c r="G67" s="215"/>
      <c r="H67" s="215"/>
      <c r="I67" s="215"/>
      <c r="J67" s="215"/>
      <c r="K67" s="215"/>
      <c r="L67" s="215"/>
      <c r="M67" s="215"/>
      <c r="N67" s="215"/>
      <c r="O67" s="215"/>
      <c r="P67" s="215"/>
      <c r="Q67" s="215"/>
      <c r="R67" s="215"/>
      <c r="S67" s="215"/>
      <c r="T67" s="215"/>
      <c r="U67" s="215"/>
      <c r="V67" s="215"/>
      <c r="W67" s="215"/>
      <c r="X67" s="215"/>
      <c r="Y67" s="215"/>
      <c r="Z67" s="215"/>
      <c r="AA67" s="215"/>
      <c r="AB67" s="215"/>
      <c r="AC67" s="215"/>
      <c r="AD67" s="215"/>
      <c r="AE67" s="215"/>
      <c r="AF67" s="215"/>
      <c r="AG67" s="215"/>
      <c r="AH67" s="215"/>
      <c r="AI67" s="215"/>
      <c r="AJ67" s="215"/>
      <c r="AK67" s="215"/>
      <c r="AL67" s="215"/>
      <c r="AM67" s="215"/>
      <c r="AN67" s="215"/>
      <c r="AO67" s="215"/>
      <c r="AP67" s="215"/>
      <c r="AQ67" s="215"/>
      <c r="AR67" s="215"/>
      <c r="AS67" s="215"/>
      <c r="AT67" s="215"/>
      <c r="AU67" s="215"/>
      <c r="AV67" s="215"/>
      <c r="AW67" s="215"/>
      <c r="AX67" s="215"/>
      <c r="AY67" s="215"/>
      <c r="AZ67" s="215"/>
      <c r="BA67" s="215"/>
      <c r="BB67" s="215"/>
      <c r="BC67" s="215"/>
      <c r="BD67" s="215"/>
      <c r="BE67" s="215"/>
      <c r="BF67" s="215"/>
      <c r="BG67" s="215"/>
      <c r="BH67" s="215"/>
      <c r="BI67" s="215"/>
      <c r="BJ67" s="215"/>
      <c r="BK67" s="215"/>
      <c r="BL67" s="215"/>
      <c r="BM67" s="220"/>
    </row>
    <row r="68" spans="1:65">
      <c r="A68" s="30"/>
      <c r="B68" s="3" t="s">
        <v>273</v>
      </c>
      <c r="C68" s="29"/>
      <c r="D68" s="217">
        <v>652.5</v>
      </c>
      <c r="E68" s="214"/>
      <c r="F68" s="215"/>
      <c r="G68" s="215"/>
      <c r="H68" s="215"/>
      <c r="I68" s="215"/>
      <c r="J68" s="215"/>
      <c r="K68" s="215"/>
      <c r="L68" s="215"/>
      <c r="M68" s="215"/>
      <c r="N68" s="215"/>
      <c r="O68" s="215"/>
      <c r="P68" s="215"/>
      <c r="Q68" s="215"/>
      <c r="R68" s="215"/>
      <c r="S68" s="215"/>
      <c r="T68" s="215"/>
      <c r="U68" s="215"/>
      <c r="V68" s="215"/>
      <c r="W68" s="215"/>
      <c r="X68" s="215"/>
      <c r="Y68" s="215"/>
      <c r="Z68" s="215"/>
      <c r="AA68" s="215"/>
      <c r="AB68" s="215"/>
      <c r="AC68" s="215"/>
      <c r="AD68" s="215"/>
      <c r="AE68" s="215"/>
      <c r="AF68" s="215"/>
      <c r="AG68" s="215"/>
      <c r="AH68" s="215"/>
      <c r="AI68" s="215"/>
      <c r="AJ68" s="215"/>
      <c r="AK68" s="215"/>
      <c r="AL68" s="215"/>
      <c r="AM68" s="215"/>
      <c r="AN68" s="215"/>
      <c r="AO68" s="215"/>
      <c r="AP68" s="215"/>
      <c r="AQ68" s="215"/>
      <c r="AR68" s="215"/>
      <c r="AS68" s="215"/>
      <c r="AT68" s="215"/>
      <c r="AU68" s="215"/>
      <c r="AV68" s="215"/>
      <c r="AW68" s="215"/>
      <c r="AX68" s="215"/>
      <c r="AY68" s="215"/>
      <c r="AZ68" s="215"/>
      <c r="BA68" s="215"/>
      <c r="BB68" s="215"/>
      <c r="BC68" s="215"/>
      <c r="BD68" s="215"/>
      <c r="BE68" s="215"/>
      <c r="BF68" s="215"/>
      <c r="BG68" s="215"/>
      <c r="BH68" s="215"/>
      <c r="BI68" s="215"/>
      <c r="BJ68" s="215"/>
      <c r="BK68" s="215"/>
      <c r="BL68" s="215"/>
      <c r="BM68" s="220"/>
    </row>
    <row r="69" spans="1:65">
      <c r="A69" s="30"/>
      <c r="B69" s="3" t="s">
        <v>274</v>
      </c>
      <c r="C69" s="29"/>
      <c r="D69" s="217">
        <v>18.28022611092835</v>
      </c>
      <c r="E69" s="214"/>
      <c r="F69" s="215"/>
      <c r="G69" s="215"/>
      <c r="H69" s="215"/>
      <c r="I69" s="215"/>
      <c r="J69" s="215"/>
      <c r="K69" s="215"/>
      <c r="L69" s="215"/>
      <c r="M69" s="215"/>
      <c r="N69" s="215"/>
      <c r="O69" s="215"/>
      <c r="P69" s="215"/>
      <c r="Q69" s="215"/>
      <c r="R69" s="215"/>
      <c r="S69" s="215"/>
      <c r="T69" s="215"/>
      <c r="U69" s="215"/>
      <c r="V69" s="215"/>
      <c r="W69" s="215"/>
      <c r="X69" s="215"/>
      <c r="Y69" s="215"/>
      <c r="Z69" s="215"/>
      <c r="AA69" s="215"/>
      <c r="AB69" s="215"/>
      <c r="AC69" s="215"/>
      <c r="AD69" s="215"/>
      <c r="AE69" s="215"/>
      <c r="AF69" s="215"/>
      <c r="AG69" s="215"/>
      <c r="AH69" s="215"/>
      <c r="AI69" s="215"/>
      <c r="AJ69" s="215"/>
      <c r="AK69" s="215"/>
      <c r="AL69" s="215"/>
      <c r="AM69" s="215"/>
      <c r="AN69" s="215"/>
      <c r="AO69" s="215"/>
      <c r="AP69" s="215"/>
      <c r="AQ69" s="215"/>
      <c r="AR69" s="215"/>
      <c r="AS69" s="215"/>
      <c r="AT69" s="215"/>
      <c r="AU69" s="215"/>
      <c r="AV69" s="215"/>
      <c r="AW69" s="215"/>
      <c r="AX69" s="215"/>
      <c r="AY69" s="215"/>
      <c r="AZ69" s="215"/>
      <c r="BA69" s="215"/>
      <c r="BB69" s="215"/>
      <c r="BC69" s="215"/>
      <c r="BD69" s="215"/>
      <c r="BE69" s="215"/>
      <c r="BF69" s="215"/>
      <c r="BG69" s="215"/>
      <c r="BH69" s="215"/>
      <c r="BI69" s="215"/>
      <c r="BJ69" s="215"/>
      <c r="BK69" s="215"/>
      <c r="BL69" s="215"/>
      <c r="BM69" s="220"/>
    </row>
    <row r="70" spans="1:65">
      <c r="A70" s="30"/>
      <c r="B70" s="3" t="s">
        <v>87</v>
      </c>
      <c r="C70" s="29"/>
      <c r="D70" s="13">
        <v>2.8159526743406958E-2</v>
      </c>
      <c r="E70" s="15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55"/>
    </row>
    <row r="71" spans="1:65">
      <c r="A71" s="30"/>
      <c r="B71" s="3" t="s">
        <v>275</v>
      </c>
      <c r="C71" s="29"/>
      <c r="D71" s="13">
        <v>-5.5511151231257827E-16</v>
      </c>
      <c r="E71" s="15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55"/>
    </row>
    <row r="72" spans="1:65">
      <c r="A72" s="30"/>
      <c r="B72" s="46" t="s">
        <v>276</v>
      </c>
      <c r="C72" s="47"/>
      <c r="D72" s="45" t="s">
        <v>277</v>
      </c>
      <c r="E72" s="15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55"/>
    </row>
    <row r="73" spans="1:65">
      <c r="B73" s="31"/>
      <c r="C73" s="20"/>
      <c r="D73" s="20"/>
      <c r="BM73" s="55"/>
    </row>
    <row r="74" spans="1:65" ht="15">
      <c r="B74" s="8" t="s">
        <v>562</v>
      </c>
      <c r="BM74" s="28" t="s">
        <v>67</v>
      </c>
    </row>
    <row r="75" spans="1:65" ht="15">
      <c r="A75" s="25" t="s">
        <v>10</v>
      </c>
      <c r="B75" s="18" t="s">
        <v>111</v>
      </c>
      <c r="C75" s="15" t="s">
        <v>112</v>
      </c>
      <c r="D75" s="16" t="s">
        <v>230</v>
      </c>
      <c r="E75" s="17" t="s">
        <v>230</v>
      </c>
      <c r="F75" s="17" t="s">
        <v>230</v>
      </c>
      <c r="G75" s="17" t="s">
        <v>230</v>
      </c>
      <c r="H75" s="17" t="s">
        <v>230</v>
      </c>
      <c r="I75" s="17" t="s">
        <v>230</v>
      </c>
      <c r="J75" s="17" t="s">
        <v>230</v>
      </c>
      <c r="K75" s="17" t="s">
        <v>230</v>
      </c>
      <c r="L75" s="17" t="s">
        <v>230</v>
      </c>
      <c r="M75" s="17" t="s">
        <v>230</v>
      </c>
      <c r="N75" s="17" t="s">
        <v>230</v>
      </c>
      <c r="O75" s="17" t="s">
        <v>230</v>
      </c>
      <c r="P75" s="17" t="s">
        <v>230</v>
      </c>
      <c r="Q75" s="17" t="s">
        <v>230</v>
      </c>
      <c r="R75" s="17" t="s">
        <v>230</v>
      </c>
      <c r="S75" s="17" t="s">
        <v>230</v>
      </c>
      <c r="T75" s="17" t="s">
        <v>230</v>
      </c>
      <c r="U75" s="17" t="s">
        <v>230</v>
      </c>
      <c r="V75" s="17" t="s">
        <v>230</v>
      </c>
      <c r="W75" s="17" t="s">
        <v>230</v>
      </c>
      <c r="X75" s="17" t="s">
        <v>230</v>
      </c>
      <c r="Y75" s="17" t="s">
        <v>230</v>
      </c>
      <c r="Z75" s="17" t="s">
        <v>230</v>
      </c>
      <c r="AA75" s="17" t="s">
        <v>230</v>
      </c>
      <c r="AB75" s="17" t="s">
        <v>230</v>
      </c>
      <c r="AC75" s="15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28">
        <v>1</v>
      </c>
    </row>
    <row r="76" spans="1:65">
      <c r="A76" s="30"/>
      <c r="B76" s="19" t="s">
        <v>231</v>
      </c>
      <c r="C76" s="9" t="s">
        <v>231</v>
      </c>
      <c r="D76" s="151" t="s">
        <v>233</v>
      </c>
      <c r="E76" s="152" t="s">
        <v>234</v>
      </c>
      <c r="F76" s="152" t="s">
        <v>235</v>
      </c>
      <c r="G76" s="152" t="s">
        <v>236</v>
      </c>
      <c r="H76" s="152" t="s">
        <v>237</v>
      </c>
      <c r="I76" s="152" t="s">
        <v>238</v>
      </c>
      <c r="J76" s="152" t="s">
        <v>239</v>
      </c>
      <c r="K76" s="152" t="s">
        <v>240</v>
      </c>
      <c r="L76" s="152" t="s">
        <v>241</v>
      </c>
      <c r="M76" s="152" t="s">
        <v>242</v>
      </c>
      <c r="N76" s="152" t="s">
        <v>244</v>
      </c>
      <c r="O76" s="152" t="s">
        <v>245</v>
      </c>
      <c r="P76" s="152" t="s">
        <v>247</v>
      </c>
      <c r="Q76" s="152" t="s">
        <v>248</v>
      </c>
      <c r="R76" s="152" t="s">
        <v>250</v>
      </c>
      <c r="S76" s="152" t="s">
        <v>251</v>
      </c>
      <c r="T76" s="152" t="s">
        <v>252</v>
      </c>
      <c r="U76" s="152" t="s">
        <v>253</v>
      </c>
      <c r="V76" s="152" t="s">
        <v>255</v>
      </c>
      <c r="W76" s="152" t="s">
        <v>257</v>
      </c>
      <c r="X76" s="152" t="s">
        <v>259</v>
      </c>
      <c r="Y76" s="152" t="s">
        <v>260</v>
      </c>
      <c r="Z76" s="152" t="s">
        <v>261</v>
      </c>
      <c r="AA76" s="152" t="s">
        <v>262</v>
      </c>
      <c r="AB76" s="152" t="s">
        <v>263</v>
      </c>
      <c r="AC76" s="15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28" t="s">
        <v>3</v>
      </c>
    </row>
    <row r="77" spans="1:65">
      <c r="A77" s="30"/>
      <c r="B77" s="19"/>
      <c r="C77" s="9"/>
      <c r="D77" s="10" t="s">
        <v>330</v>
      </c>
      <c r="E77" s="11" t="s">
        <v>331</v>
      </c>
      <c r="F77" s="11" t="s">
        <v>115</v>
      </c>
      <c r="G77" s="11" t="s">
        <v>115</v>
      </c>
      <c r="H77" s="11" t="s">
        <v>115</v>
      </c>
      <c r="I77" s="11" t="s">
        <v>115</v>
      </c>
      <c r="J77" s="11" t="s">
        <v>330</v>
      </c>
      <c r="K77" s="11" t="s">
        <v>331</v>
      </c>
      <c r="L77" s="11" t="s">
        <v>330</v>
      </c>
      <c r="M77" s="11" t="s">
        <v>331</v>
      </c>
      <c r="N77" s="11" t="s">
        <v>331</v>
      </c>
      <c r="O77" s="11" t="s">
        <v>115</v>
      </c>
      <c r="P77" s="11" t="s">
        <v>331</v>
      </c>
      <c r="Q77" s="11" t="s">
        <v>330</v>
      </c>
      <c r="R77" s="11" t="s">
        <v>330</v>
      </c>
      <c r="S77" s="11" t="s">
        <v>115</v>
      </c>
      <c r="T77" s="11" t="s">
        <v>330</v>
      </c>
      <c r="U77" s="11" t="s">
        <v>331</v>
      </c>
      <c r="V77" s="11" t="s">
        <v>330</v>
      </c>
      <c r="W77" s="11" t="s">
        <v>331</v>
      </c>
      <c r="X77" s="11" t="s">
        <v>331</v>
      </c>
      <c r="Y77" s="11" t="s">
        <v>330</v>
      </c>
      <c r="Z77" s="11" t="s">
        <v>330</v>
      </c>
      <c r="AA77" s="11" t="s">
        <v>330</v>
      </c>
      <c r="AB77" s="11" t="s">
        <v>330</v>
      </c>
      <c r="AC77" s="15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28">
        <v>0</v>
      </c>
    </row>
    <row r="78" spans="1:65">
      <c r="A78" s="30"/>
      <c r="B78" s="19"/>
      <c r="C78" s="9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  <c r="AC78" s="15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28">
        <v>0</v>
      </c>
    </row>
    <row r="79" spans="1:65">
      <c r="A79" s="30"/>
      <c r="B79" s="18">
        <v>1</v>
      </c>
      <c r="C79" s="14">
        <v>1</v>
      </c>
      <c r="D79" s="212">
        <v>210</v>
      </c>
      <c r="E79" s="212">
        <v>195</v>
      </c>
      <c r="F79" s="213">
        <v>568</v>
      </c>
      <c r="G79" s="212">
        <v>199</v>
      </c>
      <c r="H79" s="212">
        <v>209</v>
      </c>
      <c r="I79" s="212">
        <v>203</v>
      </c>
      <c r="J79" s="212">
        <v>195</v>
      </c>
      <c r="K79" s="212">
        <v>200</v>
      </c>
      <c r="L79" s="212">
        <v>204</v>
      </c>
      <c r="M79" s="212">
        <v>199.6</v>
      </c>
      <c r="N79" s="212">
        <v>201</v>
      </c>
      <c r="O79" s="212">
        <v>200</v>
      </c>
      <c r="P79" s="212">
        <v>190.3</v>
      </c>
      <c r="Q79" s="212">
        <v>208</v>
      </c>
      <c r="R79" s="213">
        <v>189</v>
      </c>
      <c r="S79" s="212">
        <v>204</v>
      </c>
      <c r="T79" s="212">
        <v>210</v>
      </c>
      <c r="U79" s="212">
        <v>205</v>
      </c>
      <c r="V79" s="212">
        <v>195</v>
      </c>
      <c r="W79" s="212">
        <v>205</v>
      </c>
      <c r="X79" s="212">
        <v>198</v>
      </c>
      <c r="Y79" s="212">
        <v>207</v>
      </c>
      <c r="Z79" s="212">
        <v>210</v>
      </c>
      <c r="AA79" s="212">
        <v>193</v>
      </c>
      <c r="AB79" s="212">
        <v>200</v>
      </c>
      <c r="AC79" s="214"/>
      <c r="AD79" s="215"/>
      <c r="AE79" s="215"/>
      <c r="AF79" s="215"/>
      <c r="AG79" s="215"/>
      <c r="AH79" s="215"/>
      <c r="AI79" s="215"/>
      <c r="AJ79" s="215"/>
      <c r="AK79" s="215"/>
      <c r="AL79" s="215"/>
      <c r="AM79" s="215"/>
      <c r="AN79" s="215"/>
      <c r="AO79" s="215"/>
      <c r="AP79" s="215"/>
      <c r="AQ79" s="215"/>
      <c r="AR79" s="215"/>
      <c r="AS79" s="215"/>
      <c r="AT79" s="215"/>
      <c r="AU79" s="215"/>
      <c r="AV79" s="215"/>
      <c r="AW79" s="215"/>
      <c r="AX79" s="215"/>
      <c r="AY79" s="215"/>
      <c r="AZ79" s="215"/>
      <c r="BA79" s="215"/>
      <c r="BB79" s="215"/>
      <c r="BC79" s="215"/>
      <c r="BD79" s="215"/>
      <c r="BE79" s="215"/>
      <c r="BF79" s="215"/>
      <c r="BG79" s="215"/>
      <c r="BH79" s="215"/>
      <c r="BI79" s="215"/>
      <c r="BJ79" s="215"/>
      <c r="BK79" s="215"/>
      <c r="BL79" s="215"/>
      <c r="BM79" s="216">
        <v>1</v>
      </c>
    </row>
    <row r="80" spans="1:65">
      <c r="A80" s="30"/>
      <c r="B80" s="19">
        <v>1</v>
      </c>
      <c r="C80" s="9">
        <v>2</v>
      </c>
      <c r="D80" s="217">
        <v>200</v>
      </c>
      <c r="E80" s="217">
        <v>193</v>
      </c>
      <c r="F80" s="218">
        <v>576</v>
      </c>
      <c r="G80" s="217">
        <v>196</v>
      </c>
      <c r="H80" s="217">
        <v>205</v>
      </c>
      <c r="I80" s="217">
        <v>198</v>
      </c>
      <c r="J80" s="217">
        <v>195</v>
      </c>
      <c r="K80" s="217">
        <v>197</v>
      </c>
      <c r="L80" s="217">
        <v>201</v>
      </c>
      <c r="M80" s="217">
        <v>199.4</v>
      </c>
      <c r="N80" s="217">
        <v>206</v>
      </c>
      <c r="O80" s="217">
        <v>202</v>
      </c>
      <c r="P80" s="217">
        <v>191.6</v>
      </c>
      <c r="Q80" s="217">
        <v>207</v>
      </c>
      <c r="R80" s="218">
        <v>184</v>
      </c>
      <c r="S80" s="217">
        <v>205</v>
      </c>
      <c r="T80" s="217">
        <v>210</v>
      </c>
      <c r="U80" s="217">
        <v>206</v>
      </c>
      <c r="V80" s="217">
        <v>192</v>
      </c>
      <c r="W80" s="217">
        <v>196</v>
      </c>
      <c r="X80" s="217">
        <v>200</v>
      </c>
      <c r="Y80" s="217">
        <v>206</v>
      </c>
      <c r="Z80" s="217">
        <v>210</v>
      </c>
      <c r="AA80" s="217">
        <v>191</v>
      </c>
      <c r="AB80" s="217">
        <v>210</v>
      </c>
      <c r="AC80" s="214"/>
      <c r="AD80" s="215"/>
      <c r="AE80" s="215"/>
      <c r="AF80" s="215"/>
      <c r="AG80" s="215"/>
      <c r="AH80" s="215"/>
      <c r="AI80" s="215"/>
      <c r="AJ80" s="215"/>
      <c r="AK80" s="215"/>
      <c r="AL80" s="215"/>
      <c r="AM80" s="215"/>
      <c r="AN80" s="215"/>
      <c r="AO80" s="215"/>
      <c r="AP80" s="215"/>
      <c r="AQ80" s="215"/>
      <c r="AR80" s="215"/>
      <c r="AS80" s="215"/>
      <c r="AT80" s="215"/>
      <c r="AU80" s="215"/>
      <c r="AV80" s="215"/>
      <c r="AW80" s="215"/>
      <c r="AX80" s="215"/>
      <c r="AY80" s="215"/>
      <c r="AZ80" s="215"/>
      <c r="BA80" s="215"/>
      <c r="BB80" s="215"/>
      <c r="BC80" s="215"/>
      <c r="BD80" s="215"/>
      <c r="BE80" s="215"/>
      <c r="BF80" s="215"/>
      <c r="BG80" s="215"/>
      <c r="BH80" s="215"/>
      <c r="BI80" s="215"/>
      <c r="BJ80" s="215"/>
      <c r="BK80" s="215"/>
      <c r="BL80" s="215"/>
      <c r="BM80" s="216">
        <v>20</v>
      </c>
    </row>
    <row r="81" spans="1:65">
      <c r="A81" s="30"/>
      <c r="B81" s="19">
        <v>1</v>
      </c>
      <c r="C81" s="9">
        <v>3</v>
      </c>
      <c r="D81" s="217">
        <v>200</v>
      </c>
      <c r="E81" s="217">
        <v>197</v>
      </c>
      <c r="F81" s="218">
        <v>589</v>
      </c>
      <c r="G81" s="217">
        <v>195</v>
      </c>
      <c r="H81" s="217">
        <v>204</v>
      </c>
      <c r="I81" s="217">
        <v>201</v>
      </c>
      <c r="J81" s="217">
        <v>195</v>
      </c>
      <c r="K81" s="217">
        <v>202</v>
      </c>
      <c r="L81" s="217">
        <v>204</v>
      </c>
      <c r="M81" s="217">
        <v>200.2</v>
      </c>
      <c r="N81" s="217">
        <v>208</v>
      </c>
      <c r="O81" s="217">
        <v>200</v>
      </c>
      <c r="P81" s="217">
        <v>190.4</v>
      </c>
      <c r="Q81" s="217">
        <v>209</v>
      </c>
      <c r="R81" s="218">
        <v>184</v>
      </c>
      <c r="S81" s="217">
        <v>200</v>
      </c>
      <c r="T81" s="219">
        <v>220</v>
      </c>
      <c r="U81" s="217">
        <v>208</v>
      </c>
      <c r="V81" s="219">
        <v>181</v>
      </c>
      <c r="W81" s="217">
        <v>207</v>
      </c>
      <c r="X81" s="217">
        <v>200</v>
      </c>
      <c r="Y81" s="217">
        <v>204</v>
      </c>
      <c r="Z81" s="217">
        <v>210</v>
      </c>
      <c r="AA81" s="217">
        <v>192</v>
      </c>
      <c r="AB81" s="217">
        <v>210</v>
      </c>
      <c r="AC81" s="214"/>
      <c r="AD81" s="215"/>
      <c r="AE81" s="215"/>
      <c r="AF81" s="215"/>
      <c r="AG81" s="215"/>
      <c r="AH81" s="215"/>
      <c r="AI81" s="215"/>
      <c r="AJ81" s="215"/>
      <c r="AK81" s="215"/>
      <c r="AL81" s="215"/>
      <c r="AM81" s="215"/>
      <c r="AN81" s="215"/>
      <c r="AO81" s="215"/>
      <c r="AP81" s="215"/>
      <c r="AQ81" s="215"/>
      <c r="AR81" s="215"/>
      <c r="AS81" s="215"/>
      <c r="AT81" s="215"/>
      <c r="AU81" s="215"/>
      <c r="AV81" s="215"/>
      <c r="AW81" s="215"/>
      <c r="AX81" s="215"/>
      <c r="AY81" s="215"/>
      <c r="AZ81" s="215"/>
      <c r="BA81" s="215"/>
      <c r="BB81" s="215"/>
      <c r="BC81" s="215"/>
      <c r="BD81" s="215"/>
      <c r="BE81" s="215"/>
      <c r="BF81" s="215"/>
      <c r="BG81" s="215"/>
      <c r="BH81" s="215"/>
      <c r="BI81" s="215"/>
      <c r="BJ81" s="215"/>
      <c r="BK81" s="215"/>
      <c r="BL81" s="215"/>
      <c r="BM81" s="216">
        <v>16</v>
      </c>
    </row>
    <row r="82" spans="1:65">
      <c r="A82" s="30"/>
      <c r="B82" s="19">
        <v>1</v>
      </c>
      <c r="C82" s="9">
        <v>4</v>
      </c>
      <c r="D82" s="217">
        <v>210</v>
      </c>
      <c r="E82" s="217">
        <v>197</v>
      </c>
      <c r="F82" s="218">
        <v>564</v>
      </c>
      <c r="G82" s="217">
        <v>199</v>
      </c>
      <c r="H82" s="217">
        <v>206</v>
      </c>
      <c r="I82" s="217">
        <v>200</v>
      </c>
      <c r="J82" s="217">
        <v>195</v>
      </c>
      <c r="K82" s="217">
        <v>193</v>
      </c>
      <c r="L82" s="217">
        <v>207</v>
      </c>
      <c r="M82" s="217">
        <v>199.1</v>
      </c>
      <c r="N82" s="217">
        <v>200</v>
      </c>
      <c r="O82" s="217">
        <v>197</v>
      </c>
      <c r="P82" s="217">
        <v>189.7</v>
      </c>
      <c r="Q82" s="217">
        <v>199</v>
      </c>
      <c r="R82" s="218">
        <v>187</v>
      </c>
      <c r="S82" s="217">
        <v>200</v>
      </c>
      <c r="T82" s="217">
        <v>200</v>
      </c>
      <c r="U82" s="217">
        <v>203</v>
      </c>
      <c r="V82" s="217">
        <v>187</v>
      </c>
      <c r="W82" s="217">
        <v>202</v>
      </c>
      <c r="X82" s="217">
        <v>194</v>
      </c>
      <c r="Y82" s="217">
        <v>208</v>
      </c>
      <c r="Z82" s="217">
        <v>210</v>
      </c>
      <c r="AA82" s="217">
        <v>193</v>
      </c>
      <c r="AB82" s="217">
        <v>200</v>
      </c>
      <c r="AC82" s="214"/>
      <c r="AD82" s="215"/>
      <c r="AE82" s="215"/>
      <c r="AF82" s="215"/>
      <c r="AG82" s="215"/>
      <c r="AH82" s="215"/>
      <c r="AI82" s="215"/>
      <c r="AJ82" s="215"/>
      <c r="AK82" s="215"/>
      <c r="AL82" s="215"/>
      <c r="AM82" s="215"/>
      <c r="AN82" s="215"/>
      <c r="AO82" s="215"/>
      <c r="AP82" s="215"/>
      <c r="AQ82" s="215"/>
      <c r="AR82" s="215"/>
      <c r="AS82" s="215"/>
      <c r="AT82" s="215"/>
      <c r="AU82" s="215"/>
      <c r="AV82" s="215"/>
      <c r="AW82" s="215"/>
      <c r="AX82" s="215"/>
      <c r="AY82" s="215"/>
      <c r="AZ82" s="215"/>
      <c r="BA82" s="215"/>
      <c r="BB82" s="215"/>
      <c r="BC82" s="215"/>
      <c r="BD82" s="215"/>
      <c r="BE82" s="215"/>
      <c r="BF82" s="215"/>
      <c r="BG82" s="215"/>
      <c r="BH82" s="215"/>
      <c r="BI82" s="215"/>
      <c r="BJ82" s="215"/>
      <c r="BK82" s="215"/>
      <c r="BL82" s="215"/>
      <c r="BM82" s="216">
        <v>201.06666666666669</v>
      </c>
    </row>
    <row r="83" spans="1:65">
      <c r="A83" s="30"/>
      <c r="B83" s="19">
        <v>1</v>
      </c>
      <c r="C83" s="9">
        <v>5</v>
      </c>
      <c r="D83" s="217">
        <v>210</v>
      </c>
      <c r="E83" s="217">
        <v>196</v>
      </c>
      <c r="F83" s="218">
        <v>577</v>
      </c>
      <c r="G83" s="217">
        <v>200</v>
      </c>
      <c r="H83" s="217">
        <v>207</v>
      </c>
      <c r="I83" s="217">
        <v>204</v>
      </c>
      <c r="J83" s="217">
        <v>195</v>
      </c>
      <c r="K83" s="217">
        <v>199</v>
      </c>
      <c r="L83" s="217">
        <v>206</v>
      </c>
      <c r="M83" s="217">
        <v>197</v>
      </c>
      <c r="N83" s="217">
        <v>205</v>
      </c>
      <c r="O83" s="217">
        <v>201</v>
      </c>
      <c r="P83" s="217">
        <v>193.9</v>
      </c>
      <c r="Q83" s="217">
        <v>205</v>
      </c>
      <c r="R83" s="218">
        <v>182</v>
      </c>
      <c r="S83" s="217">
        <v>214</v>
      </c>
      <c r="T83" s="217">
        <v>200</v>
      </c>
      <c r="U83" s="217">
        <v>203</v>
      </c>
      <c r="V83" s="217">
        <v>191</v>
      </c>
      <c r="W83" s="217">
        <v>201</v>
      </c>
      <c r="X83" s="217">
        <v>204</v>
      </c>
      <c r="Y83" s="217">
        <v>209</v>
      </c>
      <c r="Z83" s="217">
        <v>200</v>
      </c>
      <c r="AA83" s="217">
        <v>198</v>
      </c>
      <c r="AB83" s="217">
        <v>200</v>
      </c>
      <c r="AC83" s="214"/>
      <c r="AD83" s="215"/>
      <c r="AE83" s="215"/>
      <c r="AF83" s="215"/>
      <c r="AG83" s="215"/>
      <c r="AH83" s="215"/>
      <c r="AI83" s="215"/>
      <c r="AJ83" s="215"/>
      <c r="AK83" s="215"/>
      <c r="AL83" s="215"/>
      <c r="AM83" s="215"/>
      <c r="AN83" s="215"/>
      <c r="AO83" s="215"/>
      <c r="AP83" s="215"/>
      <c r="AQ83" s="215"/>
      <c r="AR83" s="215"/>
      <c r="AS83" s="215"/>
      <c r="AT83" s="215"/>
      <c r="AU83" s="215"/>
      <c r="AV83" s="215"/>
      <c r="AW83" s="215"/>
      <c r="AX83" s="215"/>
      <c r="AY83" s="215"/>
      <c r="AZ83" s="215"/>
      <c r="BA83" s="215"/>
      <c r="BB83" s="215"/>
      <c r="BC83" s="215"/>
      <c r="BD83" s="215"/>
      <c r="BE83" s="215"/>
      <c r="BF83" s="215"/>
      <c r="BG83" s="215"/>
      <c r="BH83" s="215"/>
      <c r="BI83" s="215"/>
      <c r="BJ83" s="215"/>
      <c r="BK83" s="215"/>
      <c r="BL83" s="215"/>
      <c r="BM83" s="216">
        <v>79</v>
      </c>
    </row>
    <row r="84" spans="1:65">
      <c r="A84" s="30"/>
      <c r="B84" s="19">
        <v>1</v>
      </c>
      <c r="C84" s="9">
        <v>6</v>
      </c>
      <c r="D84" s="217">
        <v>200</v>
      </c>
      <c r="E84" s="217">
        <v>192</v>
      </c>
      <c r="F84" s="218">
        <v>561</v>
      </c>
      <c r="G84" s="217">
        <v>206</v>
      </c>
      <c r="H84" s="217">
        <v>206</v>
      </c>
      <c r="I84" s="217">
        <v>204</v>
      </c>
      <c r="J84" s="217">
        <v>195</v>
      </c>
      <c r="K84" s="217">
        <v>194</v>
      </c>
      <c r="L84" s="217">
        <v>210</v>
      </c>
      <c r="M84" s="217">
        <v>200.5</v>
      </c>
      <c r="N84" s="217">
        <v>200</v>
      </c>
      <c r="O84" s="217">
        <v>197</v>
      </c>
      <c r="P84" s="217">
        <v>193.1</v>
      </c>
      <c r="Q84" s="217">
        <v>205</v>
      </c>
      <c r="R84" s="218">
        <v>184</v>
      </c>
      <c r="S84" s="217">
        <v>209</v>
      </c>
      <c r="T84" s="217">
        <v>200</v>
      </c>
      <c r="U84" s="217">
        <v>205</v>
      </c>
      <c r="V84" s="217">
        <v>192</v>
      </c>
      <c r="W84" s="217">
        <v>196</v>
      </c>
      <c r="X84" s="217">
        <v>201</v>
      </c>
      <c r="Y84" s="217">
        <v>211</v>
      </c>
      <c r="Z84" s="217">
        <v>210</v>
      </c>
      <c r="AA84" s="217">
        <v>193</v>
      </c>
      <c r="AB84" s="217">
        <v>210</v>
      </c>
      <c r="AC84" s="214"/>
      <c r="AD84" s="215"/>
      <c r="AE84" s="215"/>
      <c r="AF84" s="215"/>
      <c r="AG84" s="215"/>
      <c r="AH84" s="215"/>
      <c r="AI84" s="215"/>
      <c r="AJ84" s="215"/>
      <c r="AK84" s="215"/>
      <c r="AL84" s="215"/>
      <c r="AM84" s="215"/>
      <c r="AN84" s="215"/>
      <c r="AO84" s="215"/>
      <c r="AP84" s="215"/>
      <c r="AQ84" s="215"/>
      <c r="AR84" s="215"/>
      <c r="AS84" s="215"/>
      <c r="AT84" s="215"/>
      <c r="AU84" s="215"/>
      <c r="AV84" s="215"/>
      <c r="AW84" s="215"/>
      <c r="AX84" s="215"/>
      <c r="AY84" s="215"/>
      <c r="AZ84" s="215"/>
      <c r="BA84" s="215"/>
      <c r="BB84" s="215"/>
      <c r="BC84" s="215"/>
      <c r="BD84" s="215"/>
      <c r="BE84" s="215"/>
      <c r="BF84" s="215"/>
      <c r="BG84" s="215"/>
      <c r="BH84" s="215"/>
      <c r="BI84" s="215"/>
      <c r="BJ84" s="215"/>
      <c r="BK84" s="215"/>
      <c r="BL84" s="215"/>
      <c r="BM84" s="220"/>
    </row>
    <row r="85" spans="1:65">
      <c r="A85" s="30"/>
      <c r="B85" s="20" t="s">
        <v>272</v>
      </c>
      <c r="C85" s="12"/>
      <c r="D85" s="221">
        <v>205</v>
      </c>
      <c r="E85" s="221">
        <v>195</v>
      </c>
      <c r="F85" s="221">
        <v>572.5</v>
      </c>
      <c r="G85" s="221">
        <v>199.16666666666666</v>
      </c>
      <c r="H85" s="221">
        <v>206.16666666666666</v>
      </c>
      <c r="I85" s="221">
        <v>201.66666666666666</v>
      </c>
      <c r="J85" s="221">
        <v>195</v>
      </c>
      <c r="K85" s="221">
        <v>197.5</v>
      </c>
      <c r="L85" s="221">
        <v>205.33333333333334</v>
      </c>
      <c r="M85" s="221">
        <v>199.30000000000004</v>
      </c>
      <c r="N85" s="221">
        <v>203.33333333333334</v>
      </c>
      <c r="O85" s="221">
        <v>199.5</v>
      </c>
      <c r="P85" s="221">
        <v>191.5</v>
      </c>
      <c r="Q85" s="221">
        <v>205.5</v>
      </c>
      <c r="R85" s="221">
        <v>185</v>
      </c>
      <c r="S85" s="221">
        <v>205.33333333333334</v>
      </c>
      <c r="T85" s="221">
        <v>206.66666666666666</v>
      </c>
      <c r="U85" s="221">
        <v>205</v>
      </c>
      <c r="V85" s="221">
        <v>189.66666666666666</v>
      </c>
      <c r="W85" s="221">
        <v>201.16666666666666</v>
      </c>
      <c r="X85" s="221">
        <v>199.5</v>
      </c>
      <c r="Y85" s="221">
        <v>207.5</v>
      </c>
      <c r="Z85" s="221">
        <v>208.33333333333334</v>
      </c>
      <c r="AA85" s="221">
        <v>193.33333333333334</v>
      </c>
      <c r="AB85" s="221">
        <v>205</v>
      </c>
      <c r="AC85" s="214"/>
      <c r="AD85" s="215"/>
      <c r="AE85" s="215"/>
      <c r="AF85" s="215"/>
      <c r="AG85" s="215"/>
      <c r="AH85" s="215"/>
      <c r="AI85" s="215"/>
      <c r="AJ85" s="215"/>
      <c r="AK85" s="215"/>
      <c r="AL85" s="215"/>
      <c r="AM85" s="215"/>
      <c r="AN85" s="215"/>
      <c r="AO85" s="215"/>
      <c r="AP85" s="215"/>
      <c r="AQ85" s="215"/>
      <c r="AR85" s="215"/>
      <c r="AS85" s="215"/>
      <c r="AT85" s="215"/>
      <c r="AU85" s="215"/>
      <c r="AV85" s="215"/>
      <c r="AW85" s="215"/>
      <c r="AX85" s="215"/>
      <c r="AY85" s="215"/>
      <c r="AZ85" s="215"/>
      <c r="BA85" s="215"/>
      <c r="BB85" s="215"/>
      <c r="BC85" s="215"/>
      <c r="BD85" s="215"/>
      <c r="BE85" s="215"/>
      <c r="BF85" s="215"/>
      <c r="BG85" s="215"/>
      <c r="BH85" s="215"/>
      <c r="BI85" s="215"/>
      <c r="BJ85" s="215"/>
      <c r="BK85" s="215"/>
      <c r="BL85" s="215"/>
      <c r="BM85" s="220"/>
    </row>
    <row r="86" spans="1:65">
      <c r="A86" s="30"/>
      <c r="B86" s="3" t="s">
        <v>273</v>
      </c>
      <c r="C86" s="29"/>
      <c r="D86" s="217">
        <v>205</v>
      </c>
      <c r="E86" s="217">
        <v>195.5</v>
      </c>
      <c r="F86" s="217">
        <v>572</v>
      </c>
      <c r="G86" s="217">
        <v>199</v>
      </c>
      <c r="H86" s="217">
        <v>206</v>
      </c>
      <c r="I86" s="217">
        <v>202</v>
      </c>
      <c r="J86" s="217">
        <v>195</v>
      </c>
      <c r="K86" s="217">
        <v>198</v>
      </c>
      <c r="L86" s="217">
        <v>205</v>
      </c>
      <c r="M86" s="217">
        <v>199.5</v>
      </c>
      <c r="N86" s="217">
        <v>203</v>
      </c>
      <c r="O86" s="217">
        <v>200</v>
      </c>
      <c r="P86" s="217">
        <v>191</v>
      </c>
      <c r="Q86" s="217">
        <v>206</v>
      </c>
      <c r="R86" s="217">
        <v>184</v>
      </c>
      <c r="S86" s="217">
        <v>204.5</v>
      </c>
      <c r="T86" s="217">
        <v>205</v>
      </c>
      <c r="U86" s="217">
        <v>205</v>
      </c>
      <c r="V86" s="217">
        <v>191.5</v>
      </c>
      <c r="W86" s="217">
        <v>201.5</v>
      </c>
      <c r="X86" s="217">
        <v>200</v>
      </c>
      <c r="Y86" s="217">
        <v>207.5</v>
      </c>
      <c r="Z86" s="217">
        <v>210</v>
      </c>
      <c r="AA86" s="217">
        <v>193</v>
      </c>
      <c r="AB86" s="217">
        <v>205</v>
      </c>
      <c r="AC86" s="214"/>
      <c r="AD86" s="215"/>
      <c r="AE86" s="215"/>
      <c r="AF86" s="215"/>
      <c r="AG86" s="215"/>
      <c r="AH86" s="215"/>
      <c r="AI86" s="215"/>
      <c r="AJ86" s="215"/>
      <c r="AK86" s="215"/>
      <c r="AL86" s="215"/>
      <c r="AM86" s="215"/>
      <c r="AN86" s="215"/>
      <c r="AO86" s="215"/>
      <c r="AP86" s="215"/>
      <c r="AQ86" s="215"/>
      <c r="AR86" s="215"/>
      <c r="AS86" s="215"/>
      <c r="AT86" s="215"/>
      <c r="AU86" s="215"/>
      <c r="AV86" s="215"/>
      <c r="AW86" s="215"/>
      <c r="AX86" s="215"/>
      <c r="AY86" s="215"/>
      <c r="AZ86" s="215"/>
      <c r="BA86" s="215"/>
      <c r="BB86" s="215"/>
      <c r="BC86" s="215"/>
      <c r="BD86" s="215"/>
      <c r="BE86" s="215"/>
      <c r="BF86" s="215"/>
      <c r="BG86" s="215"/>
      <c r="BH86" s="215"/>
      <c r="BI86" s="215"/>
      <c r="BJ86" s="215"/>
      <c r="BK86" s="215"/>
      <c r="BL86" s="215"/>
      <c r="BM86" s="220"/>
    </row>
    <row r="87" spans="1:65">
      <c r="A87" s="30"/>
      <c r="B87" s="3" t="s">
        <v>274</v>
      </c>
      <c r="C87" s="29"/>
      <c r="D87" s="217">
        <v>5.4772255750516612</v>
      </c>
      <c r="E87" s="217">
        <v>2.0976176963403033</v>
      </c>
      <c r="F87" s="217">
        <v>10.290772565750348</v>
      </c>
      <c r="G87" s="217">
        <v>3.8686776379877745</v>
      </c>
      <c r="H87" s="217">
        <v>1.7224014243685086</v>
      </c>
      <c r="I87" s="217">
        <v>2.4221202832779936</v>
      </c>
      <c r="J87" s="217">
        <v>0</v>
      </c>
      <c r="K87" s="217">
        <v>3.5071355833500366</v>
      </c>
      <c r="L87" s="217">
        <v>3.0767948691238205</v>
      </c>
      <c r="M87" s="217">
        <v>1.2393546707863716</v>
      </c>
      <c r="N87" s="217">
        <v>3.4448028487370168</v>
      </c>
      <c r="O87" s="217">
        <v>2.0736441353327719</v>
      </c>
      <c r="P87" s="217">
        <v>1.6864163187066241</v>
      </c>
      <c r="Q87" s="217">
        <v>3.5637059362410923</v>
      </c>
      <c r="R87" s="217">
        <v>2.5298221281347035</v>
      </c>
      <c r="S87" s="217">
        <v>5.4283207962192757</v>
      </c>
      <c r="T87" s="217">
        <v>8.1649658092772608</v>
      </c>
      <c r="U87" s="217">
        <v>1.8973665961010275</v>
      </c>
      <c r="V87" s="217">
        <v>4.9665548085837798</v>
      </c>
      <c r="W87" s="217">
        <v>4.5350486950711639</v>
      </c>
      <c r="X87" s="217">
        <v>3.3316662497915361</v>
      </c>
      <c r="Y87" s="217">
        <v>2.4289915602982237</v>
      </c>
      <c r="Z87" s="217">
        <v>4.0824829046386295</v>
      </c>
      <c r="AA87" s="217">
        <v>2.4221202832779936</v>
      </c>
      <c r="AB87" s="217">
        <v>5.4772255750516612</v>
      </c>
      <c r="AC87" s="214"/>
      <c r="AD87" s="215"/>
      <c r="AE87" s="215"/>
      <c r="AF87" s="215"/>
      <c r="AG87" s="215"/>
      <c r="AH87" s="215"/>
      <c r="AI87" s="215"/>
      <c r="AJ87" s="215"/>
      <c r="AK87" s="215"/>
      <c r="AL87" s="215"/>
      <c r="AM87" s="215"/>
      <c r="AN87" s="215"/>
      <c r="AO87" s="215"/>
      <c r="AP87" s="215"/>
      <c r="AQ87" s="215"/>
      <c r="AR87" s="215"/>
      <c r="AS87" s="215"/>
      <c r="AT87" s="215"/>
      <c r="AU87" s="215"/>
      <c r="AV87" s="215"/>
      <c r="AW87" s="215"/>
      <c r="AX87" s="215"/>
      <c r="AY87" s="215"/>
      <c r="AZ87" s="215"/>
      <c r="BA87" s="215"/>
      <c r="BB87" s="215"/>
      <c r="BC87" s="215"/>
      <c r="BD87" s="215"/>
      <c r="BE87" s="215"/>
      <c r="BF87" s="215"/>
      <c r="BG87" s="215"/>
      <c r="BH87" s="215"/>
      <c r="BI87" s="215"/>
      <c r="BJ87" s="215"/>
      <c r="BK87" s="215"/>
      <c r="BL87" s="215"/>
      <c r="BM87" s="220"/>
    </row>
    <row r="88" spans="1:65">
      <c r="A88" s="30"/>
      <c r="B88" s="3" t="s">
        <v>87</v>
      </c>
      <c r="C88" s="29"/>
      <c r="D88" s="13">
        <v>2.6718173536837371E-2</v>
      </c>
      <c r="E88" s="13">
        <v>1.0757013827386171E-2</v>
      </c>
      <c r="F88" s="13">
        <v>1.7975148586463492E-2</v>
      </c>
      <c r="G88" s="13">
        <v>1.9424322868557865E-2</v>
      </c>
      <c r="H88" s="13">
        <v>8.3544127293541243E-3</v>
      </c>
      <c r="I88" s="13">
        <v>1.2010513801378481E-2</v>
      </c>
      <c r="J88" s="13">
        <v>0</v>
      </c>
      <c r="K88" s="13">
        <v>1.7757648523291324E-2</v>
      </c>
      <c r="L88" s="13">
        <v>1.4984390596382242E-2</v>
      </c>
      <c r="M88" s="13">
        <v>6.2185382377640307E-3</v>
      </c>
      <c r="N88" s="13">
        <v>1.6941653354444343E-2</v>
      </c>
      <c r="O88" s="13">
        <v>1.039420619214422E-2</v>
      </c>
      <c r="P88" s="13">
        <v>8.8063515337160527E-3</v>
      </c>
      <c r="Q88" s="13">
        <v>1.7341634726234026E-2</v>
      </c>
      <c r="R88" s="13">
        <v>1.3674714206133533E-2</v>
      </c>
      <c r="S88" s="13">
        <v>2.6436627254314653E-2</v>
      </c>
      <c r="T88" s="13">
        <v>3.9507899077148037E-2</v>
      </c>
      <c r="U88" s="13">
        <v>9.2554468102489153E-3</v>
      </c>
      <c r="V88" s="13">
        <v>2.6185701978473357E-2</v>
      </c>
      <c r="W88" s="13">
        <v>2.2543738335067925E-2</v>
      </c>
      <c r="X88" s="13">
        <v>1.6700081452589152E-2</v>
      </c>
      <c r="Y88" s="13">
        <v>1.170598342312397E-2</v>
      </c>
      <c r="Z88" s="13">
        <v>1.9595917942265419E-2</v>
      </c>
      <c r="AA88" s="13">
        <v>1.2528208361782724E-2</v>
      </c>
      <c r="AB88" s="13">
        <v>2.6718173536837371E-2</v>
      </c>
      <c r="AC88" s="15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55"/>
    </row>
    <row r="89" spans="1:65">
      <c r="A89" s="30"/>
      <c r="B89" s="3" t="s">
        <v>275</v>
      </c>
      <c r="C89" s="29"/>
      <c r="D89" s="13">
        <v>1.9562334217506416E-2</v>
      </c>
      <c r="E89" s="13">
        <v>-3.0172413793103536E-2</v>
      </c>
      <c r="F89" s="13">
        <v>1.8473143236074265</v>
      </c>
      <c r="G89" s="13">
        <v>-9.4496021220160653E-3</v>
      </c>
      <c r="H89" s="13">
        <v>2.5364721485410913E-2</v>
      </c>
      <c r="I89" s="13">
        <v>2.9840848806363951E-3</v>
      </c>
      <c r="J89" s="13">
        <v>-3.0172413793103536E-2</v>
      </c>
      <c r="K89" s="13">
        <v>-1.7738726790451076E-2</v>
      </c>
      <c r="L89" s="13">
        <v>2.1220159151193574E-2</v>
      </c>
      <c r="M89" s="13">
        <v>-8.7864721485410024E-3</v>
      </c>
      <c r="N89" s="13">
        <v>1.1273209549071517E-2</v>
      </c>
      <c r="O89" s="13">
        <v>-7.7917771883290188E-3</v>
      </c>
      <c r="P89" s="13">
        <v>-4.7579575596817136E-2</v>
      </c>
      <c r="Q89" s="13">
        <v>2.2049071618037042E-2</v>
      </c>
      <c r="R89" s="13">
        <v>-7.99071618037136E-2</v>
      </c>
      <c r="S89" s="13">
        <v>2.1220159151193574E-2</v>
      </c>
      <c r="T89" s="13">
        <v>2.7851458885941538E-2</v>
      </c>
      <c r="U89" s="13">
        <v>1.9562334217506416E-2</v>
      </c>
      <c r="V89" s="13">
        <v>-5.6697612732095615E-2</v>
      </c>
      <c r="W89" s="13">
        <v>4.9734748010599183E-4</v>
      </c>
      <c r="X89" s="13">
        <v>-7.7917771883290188E-3</v>
      </c>
      <c r="Y89" s="13">
        <v>3.1996021220159099E-2</v>
      </c>
      <c r="Z89" s="13">
        <v>3.614058355437666E-2</v>
      </c>
      <c r="AA89" s="13">
        <v>-3.8461538461538547E-2</v>
      </c>
      <c r="AB89" s="13">
        <v>1.9562334217506416E-2</v>
      </c>
      <c r="AC89" s="15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55"/>
    </row>
    <row r="90" spans="1:65">
      <c r="A90" s="30"/>
      <c r="B90" s="46" t="s">
        <v>276</v>
      </c>
      <c r="C90" s="47"/>
      <c r="D90" s="45">
        <v>0.59</v>
      </c>
      <c r="E90" s="45">
        <v>1.17</v>
      </c>
      <c r="F90" s="45">
        <v>65.23</v>
      </c>
      <c r="G90" s="45">
        <v>0.44</v>
      </c>
      <c r="H90" s="45">
        <v>0.79</v>
      </c>
      <c r="I90" s="45">
        <v>0</v>
      </c>
      <c r="J90" s="45">
        <v>1.17</v>
      </c>
      <c r="K90" s="45">
        <v>0.73</v>
      </c>
      <c r="L90" s="45">
        <v>0.64</v>
      </c>
      <c r="M90" s="45">
        <v>0.42</v>
      </c>
      <c r="N90" s="45">
        <v>0.28999999999999998</v>
      </c>
      <c r="O90" s="45">
        <v>0.38</v>
      </c>
      <c r="P90" s="45">
        <v>1.79</v>
      </c>
      <c r="Q90" s="45">
        <v>0.67</v>
      </c>
      <c r="R90" s="45">
        <v>2.93</v>
      </c>
      <c r="S90" s="45">
        <v>0.64</v>
      </c>
      <c r="T90" s="45">
        <v>0.88</v>
      </c>
      <c r="U90" s="45">
        <v>0.59</v>
      </c>
      <c r="V90" s="45">
        <v>2.11</v>
      </c>
      <c r="W90" s="45">
        <v>0.09</v>
      </c>
      <c r="X90" s="45">
        <v>0.38</v>
      </c>
      <c r="Y90" s="45">
        <v>1.03</v>
      </c>
      <c r="Z90" s="45">
        <v>1.17</v>
      </c>
      <c r="AA90" s="45">
        <v>1.47</v>
      </c>
      <c r="AB90" s="45">
        <v>0.59</v>
      </c>
      <c r="AC90" s="15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55"/>
    </row>
    <row r="91" spans="1:65">
      <c r="B91" s="31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  <c r="AA91" s="20"/>
      <c r="AB91" s="20"/>
      <c r="BM91" s="55"/>
    </row>
    <row r="92" spans="1:65" ht="15">
      <c r="B92" s="8" t="s">
        <v>563</v>
      </c>
      <c r="BM92" s="28" t="s">
        <v>67</v>
      </c>
    </row>
    <row r="93" spans="1:65" ht="15">
      <c r="A93" s="25" t="s">
        <v>13</v>
      </c>
      <c r="B93" s="18" t="s">
        <v>111</v>
      </c>
      <c r="C93" s="15" t="s">
        <v>112</v>
      </c>
      <c r="D93" s="16" t="s">
        <v>230</v>
      </c>
      <c r="E93" s="17" t="s">
        <v>230</v>
      </c>
      <c r="F93" s="17" t="s">
        <v>230</v>
      </c>
      <c r="G93" s="17" t="s">
        <v>230</v>
      </c>
      <c r="H93" s="17" t="s">
        <v>230</v>
      </c>
      <c r="I93" s="17" t="s">
        <v>230</v>
      </c>
      <c r="J93" s="17" t="s">
        <v>230</v>
      </c>
      <c r="K93" s="17" t="s">
        <v>230</v>
      </c>
      <c r="L93" s="17" t="s">
        <v>230</v>
      </c>
      <c r="M93" s="17" t="s">
        <v>230</v>
      </c>
      <c r="N93" s="17" t="s">
        <v>230</v>
      </c>
      <c r="O93" s="17" t="s">
        <v>230</v>
      </c>
      <c r="P93" s="17" t="s">
        <v>230</v>
      </c>
      <c r="Q93" s="17" t="s">
        <v>230</v>
      </c>
      <c r="R93" s="17" t="s">
        <v>230</v>
      </c>
      <c r="S93" s="17" t="s">
        <v>230</v>
      </c>
      <c r="T93" s="17" t="s">
        <v>230</v>
      </c>
      <c r="U93" s="17" t="s">
        <v>230</v>
      </c>
      <c r="V93" s="17" t="s">
        <v>230</v>
      </c>
      <c r="W93" s="17" t="s">
        <v>230</v>
      </c>
      <c r="X93" s="17" t="s">
        <v>230</v>
      </c>
      <c r="Y93" s="17" t="s">
        <v>230</v>
      </c>
      <c r="Z93" s="17" t="s">
        <v>230</v>
      </c>
      <c r="AA93" s="17" t="s">
        <v>230</v>
      </c>
      <c r="AB93" s="17" t="s">
        <v>230</v>
      </c>
      <c r="AC93" s="15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28">
        <v>1</v>
      </c>
    </row>
    <row r="94" spans="1:65">
      <c r="A94" s="30"/>
      <c r="B94" s="19" t="s">
        <v>231</v>
      </c>
      <c r="C94" s="9" t="s">
        <v>231</v>
      </c>
      <c r="D94" s="151" t="s">
        <v>233</v>
      </c>
      <c r="E94" s="152" t="s">
        <v>234</v>
      </c>
      <c r="F94" s="152" t="s">
        <v>235</v>
      </c>
      <c r="G94" s="152" t="s">
        <v>236</v>
      </c>
      <c r="H94" s="152" t="s">
        <v>237</v>
      </c>
      <c r="I94" s="152" t="s">
        <v>238</v>
      </c>
      <c r="J94" s="152" t="s">
        <v>239</v>
      </c>
      <c r="K94" s="152" t="s">
        <v>240</v>
      </c>
      <c r="L94" s="152" t="s">
        <v>241</v>
      </c>
      <c r="M94" s="152" t="s">
        <v>242</v>
      </c>
      <c r="N94" s="152" t="s">
        <v>244</v>
      </c>
      <c r="O94" s="152" t="s">
        <v>245</v>
      </c>
      <c r="P94" s="152" t="s">
        <v>247</v>
      </c>
      <c r="Q94" s="152" t="s">
        <v>248</v>
      </c>
      <c r="R94" s="152" t="s">
        <v>250</v>
      </c>
      <c r="S94" s="152" t="s">
        <v>251</v>
      </c>
      <c r="T94" s="152" t="s">
        <v>252</v>
      </c>
      <c r="U94" s="152" t="s">
        <v>253</v>
      </c>
      <c r="V94" s="152" t="s">
        <v>255</v>
      </c>
      <c r="W94" s="152" t="s">
        <v>257</v>
      </c>
      <c r="X94" s="152" t="s">
        <v>259</v>
      </c>
      <c r="Y94" s="152" t="s">
        <v>260</v>
      </c>
      <c r="Z94" s="152" t="s">
        <v>261</v>
      </c>
      <c r="AA94" s="152" t="s">
        <v>262</v>
      </c>
      <c r="AB94" s="152" t="s">
        <v>263</v>
      </c>
      <c r="AC94" s="15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28" t="s">
        <v>3</v>
      </c>
    </row>
    <row r="95" spans="1:65">
      <c r="A95" s="30"/>
      <c r="B95" s="19"/>
      <c r="C95" s="9"/>
      <c r="D95" s="10" t="s">
        <v>330</v>
      </c>
      <c r="E95" s="11" t="s">
        <v>331</v>
      </c>
      <c r="F95" s="11" t="s">
        <v>115</v>
      </c>
      <c r="G95" s="11" t="s">
        <v>115</v>
      </c>
      <c r="H95" s="11" t="s">
        <v>331</v>
      </c>
      <c r="I95" s="11" t="s">
        <v>331</v>
      </c>
      <c r="J95" s="11" t="s">
        <v>330</v>
      </c>
      <c r="K95" s="11" t="s">
        <v>331</v>
      </c>
      <c r="L95" s="11" t="s">
        <v>330</v>
      </c>
      <c r="M95" s="11" t="s">
        <v>331</v>
      </c>
      <c r="N95" s="11" t="s">
        <v>331</v>
      </c>
      <c r="O95" s="11" t="s">
        <v>115</v>
      </c>
      <c r="P95" s="11" t="s">
        <v>331</v>
      </c>
      <c r="Q95" s="11" t="s">
        <v>330</v>
      </c>
      <c r="R95" s="11" t="s">
        <v>331</v>
      </c>
      <c r="S95" s="11" t="s">
        <v>331</v>
      </c>
      <c r="T95" s="11" t="s">
        <v>330</v>
      </c>
      <c r="U95" s="11" t="s">
        <v>331</v>
      </c>
      <c r="V95" s="11" t="s">
        <v>330</v>
      </c>
      <c r="W95" s="11" t="s">
        <v>331</v>
      </c>
      <c r="X95" s="11" t="s">
        <v>331</v>
      </c>
      <c r="Y95" s="11" t="s">
        <v>331</v>
      </c>
      <c r="Z95" s="11" t="s">
        <v>330</v>
      </c>
      <c r="AA95" s="11" t="s">
        <v>330</v>
      </c>
      <c r="AB95" s="11" t="s">
        <v>330</v>
      </c>
      <c r="AC95" s="15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28">
        <v>2</v>
      </c>
    </row>
    <row r="96" spans="1:65">
      <c r="A96" s="30"/>
      <c r="B96" s="19"/>
      <c r="C96" s="9"/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  <c r="AC96" s="15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28">
        <v>3</v>
      </c>
    </row>
    <row r="97" spans="1:65">
      <c r="A97" s="30"/>
      <c r="B97" s="18">
        <v>1</v>
      </c>
      <c r="C97" s="14">
        <v>1</v>
      </c>
      <c r="D97" s="22">
        <v>0.46</v>
      </c>
      <c r="E97" s="147">
        <v>0.5</v>
      </c>
      <c r="F97" s="147" t="s">
        <v>105</v>
      </c>
      <c r="G97" s="147">
        <v>1.4</v>
      </c>
      <c r="H97" s="147">
        <v>0.4</v>
      </c>
      <c r="I97" s="147">
        <v>0.3</v>
      </c>
      <c r="J97" s="147" t="s">
        <v>298</v>
      </c>
      <c r="K97" s="147">
        <v>0.5</v>
      </c>
      <c r="L97" s="147" t="s">
        <v>103</v>
      </c>
      <c r="M97" s="22">
        <v>0.49</v>
      </c>
      <c r="N97" s="147">
        <v>0.54</v>
      </c>
      <c r="O97" s="147">
        <v>0.5</v>
      </c>
      <c r="P97" s="22">
        <v>0.47</v>
      </c>
      <c r="Q97" s="147">
        <v>0.5</v>
      </c>
      <c r="R97" s="147">
        <v>0.5</v>
      </c>
      <c r="S97" s="147">
        <v>0.3</v>
      </c>
      <c r="T97" s="22">
        <v>0.49</v>
      </c>
      <c r="U97" s="147" t="s">
        <v>298</v>
      </c>
      <c r="V97" s="147" t="s">
        <v>103</v>
      </c>
      <c r="W97" s="22">
        <v>0.44</v>
      </c>
      <c r="X97" s="147" t="s">
        <v>103</v>
      </c>
      <c r="Y97" s="22">
        <v>0.47</v>
      </c>
      <c r="Z97" s="22">
        <v>0.46</v>
      </c>
      <c r="AA97" s="22">
        <v>0.48</v>
      </c>
      <c r="AB97" s="147">
        <v>0.42</v>
      </c>
      <c r="AC97" s="15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28">
        <v>1</v>
      </c>
    </row>
    <row r="98" spans="1:65">
      <c r="A98" s="30"/>
      <c r="B98" s="19">
        <v>1</v>
      </c>
      <c r="C98" s="9">
        <v>2</v>
      </c>
      <c r="D98" s="11">
        <v>0.45</v>
      </c>
      <c r="E98" s="148">
        <v>0.5</v>
      </c>
      <c r="F98" s="148" t="s">
        <v>105</v>
      </c>
      <c r="G98" s="148">
        <v>1.3</v>
      </c>
      <c r="H98" s="148">
        <v>0.5</v>
      </c>
      <c r="I98" s="148">
        <v>0.2</v>
      </c>
      <c r="J98" s="148" t="s">
        <v>298</v>
      </c>
      <c r="K98" s="148">
        <v>0.5</v>
      </c>
      <c r="L98" s="148" t="s">
        <v>103</v>
      </c>
      <c r="M98" s="11">
        <v>0.47</v>
      </c>
      <c r="N98" s="148">
        <v>0.52</v>
      </c>
      <c r="O98" s="148">
        <v>0.5</v>
      </c>
      <c r="P98" s="11">
        <v>0.45</v>
      </c>
      <c r="Q98" s="148">
        <v>0.4</v>
      </c>
      <c r="R98" s="148">
        <v>0.5</v>
      </c>
      <c r="S98" s="148">
        <v>0.4</v>
      </c>
      <c r="T98" s="11">
        <v>0.44</v>
      </c>
      <c r="U98" s="148" t="s">
        <v>298</v>
      </c>
      <c r="V98" s="148" t="s">
        <v>103</v>
      </c>
      <c r="W98" s="11">
        <v>0.42</v>
      </c>
      <c r="X98" s="148" t="s">
        <v>103</v>
      </c>
      <c r="Y98" s="11">
        <v>0.49</v>
      </c>
      <c r="Z98" s="11">
        <v>0.46</v>
      </c>
      <c r="AA98" s="11">
        <v>0.48</v>
      </c>
      <c r="AB98" s="148">
        <v>0.41</v>
      </c>
      <c r="AC98" s="15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28">
        <v>21</v>
      </c>
    </row>
    <row r="99" spans="1:65">
      <c r="A99" s="30"/>
      <c r="B99" s="19">
        <v>1</v>
      </c>
      <c r="C99" s="9">
        <v>3</v>
      </c>
      <c r="D99" s="11">
        <v>0.48</v>
      </c>
      <c r="E99" s="148">
        <v>0.5</v>
      </c>
      <c r="F99" s="148" t="s">
        <v>105</v>
      </c>
      <c r="G99" s="148">
        <v>1.3</v>
      </c>
      <c r="H99" s="148">
        <v>0.4</v>
      </c>
      <c r="I99" s="148">
        <v>0.2</v>
      </c>
      <c r="J99" s="148">
        <v>0.5</v>
      </c>
      <c r="K99" s="148">
        <v>0.5</v>
      </c>
      <c r="L99" s="148" t="s">
        <v>103</v>
      </c>
      <c r="M99" s="11">
        <v>0.52</v>
      </c>
      <c r="N99" s="148">
        <v>0.54</v>
      </c>
      <c r="O99" s="148">
        <v>0.5</v>
      </c>
      <c r="P99" s="11">
        <v>0.47</v>
      </c>
      <c r="Q99" s="148">
        <v>0.5</v>
      </c>
      <c r="R99" s="148">
        <v>0.5</v>
      </c>
      <c r="S99" s="148">
        <v>0.3</v>
      </c>
      <c r="T99" s="11">
        <v>0.43</v>
      </c>
      <c r="U99" s="148" t="s">
        <v>298</v>
      </c>
      <c r="V99" s="148" t="s">
        <v>103</v>
      </c>
      <c r="W99" s="11">
        <v>0.44</v>
      </c>
      <c r="X99" s="148" t="s">
        <v>103</v>
      </c>
      <c r="Y99" s="11">
        <v>0.43</v>
      </c>
      <c r="Z99" s="11">
        <v>0.43</v>
      </c>
      <c r="AA99" s="11">
        <v>0.47</v>
      </c>
      <c r="AB99" s="148">
        <v>0.41</v>
      </c>
      <c r="AC99" s="15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28">
        <v>16</v>
      </c>
    </row>
    <row r="100" spans="1:65">
      <c r="A100" s="30"/>
      <c r="B100" s="19">
        <v>1</v>
      </c>
      <c r="C100" s="9">
        <v>4</v>
      </c>
      <c r="D100" s="11">
        <v>0.42</v>
      </c>
      <c r="E100" s="148">
        <v>0.5</v>
      </c>
      <c r="F100" s="148" t="s">
        <v>105</v>
      </c>
      <c r="G100" s="148">
        <v>1.3</v>
      </c>
      <c r="H100" s="148">
        <v>0.5</v>
      </c>
      <c r="I100" s="148">
        <v>0.2</v>
      </c>
      <c r="J100" s="148" t="s">
        <v>298</v>
      </c>
      <c r="K100" s="148">
        <v>0.5</v>
      </c>
      <c r="L100" s="148" t="s">
        <v>103</v>
      </c>
      <c r="M100" s="11">
        <v>0.49</v>
      </c>
      <c r="N100" s="148">
        <v>0.31</v>
      </c>
      <c r="O100" s="148">
        <v>0.5</v>
      </c>
      <c r="P100" s="11">
        <v>0.46</v>
      </c>
      <c r="Q100" s="148">
        <v>0.5</v>
      </c>
      <c r="R100" s="148">
        <v>0.5</v>
      </c>
      <c r="S100" s="148">
        <v>0.3</v>
      </c>
      <c r="T100" s="11">
        <v>0.4</v>
      </c>
      <c r="U100" s="148" t="s">
        <v>298</v>
      </c>
      <c r="V100" s="148" t="s">
        <v>103</v>
      </c>
      <c r="W100" s="11">
        <v>0.42</v>
      </c>
      <c r="X100" s="148" t="s">
        <v>103</v>
      </c>
      <c r="Y100" s="11">
        <v>0.42</v>
      </c>
      <c r="Z100" s="11">
        <v>0.47</v>
      </c>
      <c r="AA100" s="11">
        <v>0.46</v>
      </c>
      <c r="AB100" s="148">
        <v>0.39</v>
      </c>
      <c r="AC100" s="15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28">
        <v>0.46</v>
      </c>
    </row>
    <row r="101" spans="1:65">
      <c r="A101" s="30"/>
      <c r="B101" s="19">
        <v>1</v>
      </c>
      <c r="C101" s="9">
        <v>5</v>
      </c>
      <c r="D101" s="11">
        <v>0.48</v>
      </c>
      <c r="E101" s="148">
        <v>0.5</v>
      </c>
      <c r="F101" s="148" t="s">
        <v>105</v>
      </c>
      <c r="G101" s="148">
        <v>1.4</v>
      </c>
      <c r="H101" s="148">
        <v>0.4</v>
      </c>
      <c r="I101" s="148">
        <v>0.2</v>
      </c>
      <c r="J101" s="148" t="s">
        <v>298</v>
      </c>
      <c r="K101" s="148" t="s">
        <v>298</v>
      </c>
      <c r="L101" s="148" t="s">
        <v>103</v>
      </c>
      <c r="M101" s="11">
        <v>0.48</v>
      </c>
      <c r="N101" s="148">
        <v>0.75</v>
      </c>
      <c r="O101" s="148">
        <v>0.5</v>
      </c>
      <c r="P101" s="11">
        <v>0.45</v>
      </c>
      <c r="Q101" s="148">
        <v>0.6</v>
      </c>
      <c r="R101" s="148">
        <v>0.5</v>
      </c>
      <c r="S101" s="148">
        <v>0.2</v>
      </c>
      <c r="T101" s="11">
        <v>0.48</v>
      </c>
      <c r="U101" s="148" t="s">
        <v>298</v>
      </c>
      <c r="V101" s="148" t="s">
        <v>103</v>
      </c>
      <c r="W101" s="11">
        <v>0.41</v>
      </c>
      <c r="X101" s="148" t="s">
        <v>103</v>
      </c>
      <c r="Y101" s="11">
        <v>0.49</v>
      </c>
      <c r="Z101" s="11">
        <v>0.47</v>
      </c>
      <c r="AA101" s="11">
        <v>0.46</v>
      </c>
      <c r="AB101" s="148">
        <v>0.43</v>
      </c>
      <c r="AC101" s="15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28">
        <v>80</v>
      </c>
    </row>
    <row r="102" spans="1:65">
      <c r="A102" s="30"/>
      <c r="B102" s="19">
        <v>1</v>
      </c>
      <c r="C102" s="9">
        <v>6</v>
      </c>
      <c r="D102" s="11">
        <v>0.44</v>
      </c>
      <c r="E102" s="148">
        <v>0.5</v>
      </c>
      <c r="F102" s="148" t="s">
        <v>105</v>
      </c>
      <c r="G102" s="148">
        <v>1.4</v>
      </c>
      <c r="H102" s="148">
        <v>0.4</v>
      </c>
      <c r="I102" s="148">
        <v>0.2</v>
      </c>
      <c r="J102" s="148" t="s">
        <v>298</v>
      </c>
      <c r="K102" s="148">
        <v>0.5</v>
      </c>
      <c r="L102" s="148" t="s">
        <v>103</v>
      </c>
      <c r="M102" s="11">
        <v>0.51</v>
      </c>
      <c r="N102" s="148">
        <v>0.69</v>
      </c>
      <c r="O102" s="148">
        <v>0.5</v>
      </c>
      <c r="P102" s="11">
        <v>0.45</v>
      </c>
      <c r="Q102" s="148">
        <v>0.4</v>
      </c>
      <c r="R102" s="148">
        <v>0.5</v>
      </c>
      <c r="S102" s="148">
        <v>0.3</v>
      </c>
      <c r="T102" s="11">
        <v>0.46</v>
      </c>
      <c r="U102" s="148" t="s">
        <v>298</v>
      </c>
      <c r="V102" s="148" t="s">
        <v>103</v>
      </c>
      <c r="W102" s="11">
        <v>0.42</v>
      </c>
      <c r="X102" s="148" t="s">
        <v>103</v>
      </c>
      <c r="Y102" s="11">
        <v>0.48</v>
      </c>
      <c r="Z102" s="11">
        <v>0.49</v>
      </c>
      <c r="AA102" s="11">
        <v>0.48</v>
      </c>
      <c r="AB102" s="148">
        <v>0.39</v>
      </c>
      <c r="AC102" s="15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55"/>
    </row>
    <row r="103" spans="1:65">
      <c r="A103" s="30"/>
      <c r="B103" s="20" t="s">
        <v>272</v>
      </c>
      <c r="C103" s="12"/>
      <c r="D103" s="23">
        <v>0.45500000000000002</v>
      </c>
      <c r="E103" s="23">
        <v>0.5</v>
      </c>
      <c r="F103" s="23" t="s">
        <v>671</v>
      </c>
      <c r="G103" s="23">
        <v>1.3499999999999999</v>
      </c>
      <c r="H103" s="23">
        <v>0.43333333333333335</v>
      </c>
      <c r="I103" s="23">
        <v>0.21666666666666665</v>
      </c>
      <c r="J103" s="23">
        <v>0.5</v>
      </c>
      <c r="K103" s="23">
        <v>0.5</v>
      </c>
      <c r="L103" s="23" t="s">
        <v>671</v>
      </c>
      <c r="M103" s="23">
        <v>0.49333333333333335</v>
      </c>
      <c r="N103" s="23">
        <v>0.55833333333333335</v>
      </c>
      <c r="O103" s="23">
        <v>0.5</v>
      </c>
      <c r="P103" s="23">
        <v>0.45833333333333331</v>
      </c>
      <c r="Q103" s="23">
        <v>0.48333333333333334</v>
      </c>
      <c r="R103" s="23">
        <v>0.5</v>
      </c>
      <c r="S103" s="23">
        <v>0.3</v>
      </c>
      <c r="T103" s="23">
        <v>0.44999999999999996</v>
      </c>
      <c r="U103" s="23" t="s">
        <v>671</v>
      </c>
      <c r="V103" s="23" t="s">
        <v>671</v>
      </c>
      <c r="W103" s="23">
        <v>0.42499999999999999</v>
      </c>
      <c r="X103" s="23" t="s">
        <v>671</v>
      </c>
      <c r="Y103" s="23">
        <v>0.46333333333333332</v>
      </c>
      <c r="Z103" s="23">
        <v>0.46333333333333337</v>
      </c>
      <c r="AA103" s="23">
        <v>0.47166666666666668</v>
      </c>
      <c r="AB103" s="23">
        <v>0.40833333333333338</v>
      </c>
      <c r="AC103" s="15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55"/>
    </row>
    <row r="104" spans="1:65">
      <c r="A104" s="30"/>
      <c r="B104" s="3" t="s">
        <v>273</v>
      </c>
      <c r="C104" s="29"/>
      <c r="D104" s="11">
        <v>0.45500000000000002</v>
      </c>
      <c r="E104" s="11">
        <v>0.5</v>
      </c>
      <c r="F104" s="11" t="s">
        <v>671</v>
      </c>
      <c r="G104" s="11">
        <v>1.35</v>
      </c>
      <c r="H104" s="11">
        <v>0.4</v>
      </c>
      <c r="I104" s="11">
        <v>0.2</v>
      </c>
      <c r="J104" s="11">
        <v>0.5</v>
      </c>
      <c r="K104" s="11">
        <v>0.5</v>
      </c>
      <c r="L104" s="11" t="s">
        <v>671</v>
      </c>
      <c r="M104" s="11">
        <v>0.49</v>
      </c>
      <c r="N104" s="11">
        <v>0.54</v>
      </c>
      <c r="O104" s="11">
        <v>0.5</v>
      </c>
      <c r="P104" s="11">
        <v>0.45500000000000002</v>
      </c>
      <c r="Q104" s="11">
        <v>0.5</v>
      </c>
      <c r="R104" s="11">
        <v>0.5</v>
      </c>
      <c r="S104" s="11">
        <v>0.3</v>
      </c>
      <c r="T104" s="11">
        <v>0.45</v>
      </c>
      <c r="U104" s="11" t="s">
        <v>671</v>
      </c>
      <c r="V104" s="11" t="s">
        <v>671</v>
      </c>
      <c r="W104" s="11">
        <v>0.42</v>
      </c>
      <c r="X104" s="11" t="s">
        <v>671</v>
      </c>
      <c r="Y104" s="11">
        <v>0.47499999999999998</v>
      </c>
      <c r="Z104" s="11">
        <v>0.46499999999999997</v>
      </c>
      <c r="AA104" s="11">
        <v>0.47499999999999998</v>
      </c>
      <c r="AB104" s="11">
        <v>0.41</v>
      </c>
      <c r="AC104" s="15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55"/>
    </row>
    <row r="105" spans="1:65">
      <c r="A105" s="30"/>
      <c r="B105" s="3" t="s">
        <v>274</v>
      </c>
      <c r="C105" s="29"/>
      <c r="D105" s="24">
        <v>2.3452078799117145E-2</v>
      </c>
      <c r="E105" s="24">
        <v>0</v>
      </c>
      <c r="F105" s="24" t="s">
        <v>671</v>
      </c>
      <c r="G105" s="24">
        <v>5.4772255750516537E-2</v>
      </c>
      <c r="H105" s="24">
        <v>5.1639777949432392E-2</v>
      </c>
      <c r="I105" s="24">
        <v>4.0824829046386638E-2</v>
      </c>
      <c r="J105" s="24" t="s">
        <v>671</v>
      </c>
      <c r="K105" s="24">
        <v>0</v>
      </c>
      <c r="L105" s="24" t="s">
        <v>671</v>
      </c>
      <c r="M105" s="24">
        <v>1.8618986725025273E-2</v>
      </c>
      <c r="N105" s="24">
        <v>0.15354695264532822</v>
      </c>
      <c r="O105" s="24">
        <v>0</v>
      </c>
      <c r="P105" s="24">
        <v>9.8319208025017327E-3</v>
      </c>
      <c r="Q105" s="24">
        <v>7.5277265270908375E-2</v>
      </c>
      <c r="R105" s="24">
        <v>0</v>
      </c>
      <c r="S105" s="24">
        <v>6.324555320336743E-2</v>
      </c>
      <c r="T105" s="24">
        <v>3.3466401061363012E-2</v>
      </c>
      <c r="U105" s="24" t="s">
        <v>671</v>
      </c>
      <c r="V105" s="24" t="s">
        <v>671</v>
      </c>
      <c r="W105" s="24">
        <v>1.2247448713915901E-2</v>
      </c>
      <c r="X105" s="24" t="s">
        <v>671</v>
      </c>
      <c r="Y105" s="24">
        <v>3.0767948691238202E-2</v>
      </c>
      <c r="Z105" s="24">
        <v>1.9663841605003497E-2</v>
      </c>
      <c r="AA105" s="24">
        <v>9.8319208025017327E-3</v>
      </c>
      <c r="AB105" s="24">
        <v>1.6020819787597212E-2</v>
      </c>
      <c r="AC105" s="203"/>
      <c r="AD105" s="204"/>
      <c r="AE105" s="204"/>
      <c r="AF105" s="204"/>
      <c r="AG105" s="204"/>
      <c r="AH105" s="204"/>
      <c r="AI105" s="204"/>
      <c r="AJ105" s="204"/>
      <c r="AK105" s="204"/>
      <c r="AL105" s="204"/>
      <c r="AM105" s="204"/>
      <c r="AN105" s="204"/>
      <c r="AO105" s="204"/>
      <c r="AP105" s="204"/>
      <c r="AQ105" s="204"/>
      <c r="AR105" s="204"/>
      <c r="AS105" s="204"/>
      <c r="AT105" s="204"/>
      <c r="AU105" s="204"/>
      <c r="AV105" s="204"/>
      <c r="AW105" s="204"/>
      <c r="AX105" s="204"/>
      <c r="AY105" s="204"/>
      <c r="AZ105" s="204"/>
      <c r="BA105" s="204"/>
      <c r="BB105" s="204"/>
      <c r="BC105" s="204"/>
      <c r="BD105" s="204"/>
      <c r="BE105" s="204"/>
      <c r="BF105" s="204"/>
      <c r="BG105" s="204"/>
      <c r="BH105" s="204"/>
      <c r="BI105" s="204"/>
      <c r="BJ105" s="204"/>
      <c r="BK105" s="204"/>
      <c r="BL105" s="204"/>
      <c r="BM105" s="56"/>
    </row>
    <row r="106" spans="1:65">
      <c r="A106" s="30"/>
      <c r="B106" s="3" t="s">
        <v>87</v>
      </c>
      <c r="C106" s="29"/>
      <c r="D106" s="13">
        <v>5.1543030327729986E-2</v>
      </c>
      <c r="E106" s="13">
        <v>0</v>
      </c>
      <c r="F106" s="13" t="s">
        <v>671</v>
      </c>
      <c r="G106" s="13">
        <v>4.0572041296678921E-2</v>
      </c>
      <c r="H106" s="13">
        <v>0.11916871834484398</v>
      </c>
      <c r="I106" s="13">
        <v>0.18842228790639989</v>
      </c>
      <c r="J106" s="13" t="s">
        <v>671</v>
      </c>
      <c r="K106" s="13">
        <v>0</v>
      </c>
      <c r="L106" s="13" t="s">
        <v>671</v>
      </c>
      <c r="M106" s="13">
        <v>3.7741189307483658E-2</v>
      </c>
      <c r="N106" s="13">
        <v>0.27500946742446847</v>
      </c>
      <c r="O106" s="13">
        <v>0</v>
      </c>
      <c r="P106" s="13">
        <v>2.1451463569094692E-2</v>
      </c>
      <c r="Q106" s="13">
        <v>0.15574606607774147</v>
      </c>
      <c r="R106" s="13">
        <v>0</v>
      </c>
      <c r="S106" s="13">
        <v>0.21081851067789145</v>
      </c>
      <c r="T106" s="13">
        <v>7.4369780136362251E-2</v>
      </c>
      <c r="U106" s="13" t="s">
        <v>671</v>
      </c>
      <c r="V106" s="13" t="s">
        <v>671</v>
      </c>
      <c r="W106" s="13">
        <v>2.8817526385684473E-2</v>
      </c>
      <c r="X106" s="13" t="s">
        <v>671</v>
      </c>
      <c r="Y106" s="13">
        <v>6.6405644657348634E-2</v>
      </c>
      <c r="Z106" s="13">
        <v>4.2439945910079484E-2</v>
      </c>
      <c r="AA106" s="13">
        <v>2.0845061772088478E-2</v>
      </c>
      <c r="AB106" s="13">
        <v>3.9234660704319697E-2</v>
      </c>
      <c r="AC106" s="15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55"/>
    </row>
    <row r="107" spans="1:65">
      <c r="A107" s="30"/>
      <c r="B107" s="3" t="s">
        <v>275</v>
      </c>
      <c r="C107" s="29"/>
      <c r="D107" s="13">
        <v>-1.0869565217391353E-2</v>
      </c>
      <c r="E107" s="13">
        <v>8.6956521739130377E-2</v>
      </c>
      <c r="F107" s="13" t="s">
        <v>671</v>
      </c>
      <c r="G107" s="13">
        <v>1.9347826086956519</v>
      </c>
      <c r="H107" s="13">
        <v>-5.7971014492753659E-2</v>
      </c>
      <c r="I107" s="13">
        <v>-0.52898550724637694</v>
      </c>
      <c r="J107" s="13">
        <v>8.6956521739130377E-2</v>
      </c>
      <c r="K107" s="13">
        <v>8.6956521739130377E-2</v>
      </c>
      <c r="L107" s="13" t="s">
        <v>671</v>
      </c>
      <c r="M107" s="13">
        <v>7.2463768115941907E-2</v>
      </c>
      <c r="N107" s="13">
        <v>0.21376811594202905</v>
      </c>
      <c r="O107" s="13">
        <v>8.6956521739130377E-2</v>
      </c>
      <c r="P107" s="13">
        <v>-3.6231884057972286E-3</v>
      </c>
      <c r="Q107" s="13">
        <v>5.0724637681159424E-2</v>
      </c>
      <c r="R107" s="13">
        <v>8.6956521739130377E-2</v>
      </c>
      <c r="S107" s="13">
        <v>-0.34782608695652184</v>
      </c>
      <c r="T107" s="13">
        <v>-2.1739130434782705E-2</v>
      </c>
      <c r="U107" s="13" t="s">
        <v>671</v>
      </c>
      <c r="V107" s="13" t="s">
        <v>671</v>
      </c>
      <c r="W107" s="13">
        <v>-7.6086956521739246E-2</v>
      </c>
      <c r="X107" s="13" t="s">
        <v>671</v>
      </c>
      <c r="Y107" s="13">
        <v>7.2463768115942351E-3</v>
      </c>
      <c r="Z107" s="13">
        <v>7.2463768115942351E-3</v>
      </c>
      <c r="AA107" s="13">
        <v>2.5362318840579601E-2</v>
      </c>
      <c r="AB107" s="13">
        <v>-0.11231884057971009</v>
      </c>
      <c r="AC107" s="15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55"/>
    </row>
    <row r="108" spans="1:65">
      <c r="A108" s="30"/>
      <c r="B108" s="46" t="s">
        <v>276</v>
      </c>
      <c r="C108" s="47"/>
      <c r="D108" s="45">
        <v>0.15</v>
      </c>
      <c r="E108" s="45" t="s">
        <v>277</v>
      </c>
      <c r="F108" s="45">
        <v>37.450000000000003</v>
      </c>
      <c r="G108" s="45" t="s">
        <v>277</v>
      </c>
      <c r="H108" s="45" t="s">
        <v>277</v>
      </c>
      <c r="I108" s="45" t="s">
        <v>277</v>
      </c>
      <c r="J108" s="45" t="s">
        <v>277</v>
      </c>
      <c r="K108" s="45" t="s">
        <v>277</v>
      </c>
      <c r="L108" s="45">
        <v>0.67</v>
      </c>
      <c r="M108" s="45">
        <v>0.55000000000000004</v>
      </c>
      <c r="N108" s="45">
        <v>1.75</v>
      </c>
      <c r="O108" s="45" t="s">
        <v>277</v>
      </c>
      <c r="P108" s="45">
        <v>0.09</v>
      </c>
      <c r="Q108" s="45" t="s">
        <v>277</v>
      </c>
      <c r="R108" s="45" t="s">
        <v>277</v>
      </c>
      <c r="S108" s="45" t="s">
        <v>277</v>
      </c>
      <c r="T108" s="45">
        <v>0.25</v>
      </c>
      <c r="U108" s="45">
        <v>3.92</v>
      </c>
      <c r="V108" s="45">
        <v>0.67</v>
      </c>
      <c r="W108" s="45">
        <v>0.7</v>
      </c>
      <c r="X108" s="45">
        <v>0.67</v>
      </c>
      <c r="Y108" s="45">
        <v>0</v>
      </c>
      <c r="Z108" s="45">
        <v>0</v>
      </c>
      <c r="AA108" s="45">
        <v>0.15</v>
      </c>
      <c r="AB108" s="45">
        <v>1.01</v>
      </c>
      <c r="AC108" s="15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55"/>
    </row>
    <row r="109" spans="1:65">
      <c r="B109" s="31" t="s">
        <v>333</v>
      </c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  <c r="AA109" s="20"/>
      <c r="AB109" s="20"/>
      <c r="BM109" s="55"/>
    </row>
    <row r="110" spans="1:65">
      <c r="BM110" s="55"/>
    </row>
    <row r="111" spans="1:65" ht="15">
      <c r="B111" s="8" t="s">
        <v>488</v>
      </c>
      <c r="BM111" s="28" t="s">
        <v>67</v>
      </c>
    </row>
    <row r="112" spans="1:65" ht="15">
      <c r="A112" s="25" t="s">
        <v>16</v>
      </c>
      <c r="B112" s="18" t="s">
        <v>111</v>
      </c>
      <c r="C112" s="15" t="s">
        <v>112</v>
      </c>
      <c r="D112" s="16" t="s">
        <v>230</v>
      </c>
      <c r="E112" s="17" t="s">
        <v>230</v>
      </c>
      <c r="F112" s="17" t="s">
        <v>230</v>
      </c>
      <c r="G112" s="17" t="s">
        <v>230</v>
      </c>
      <c r="H112" s="17" t="s">
        <v>230</v>
      </c>
      <c r="I112" s="17" t="s">
        <v>230</v>
      </c>
      <c r="J112" s="17" t="s">
        <v>230</v>
      </c>
      <c r="K112" s="17" t="s">
        <v>230</v>
      </c>
      <c r="L112" s="17" t="s">
        <v>230</v>
      </c>
      <c r="M112" s="17" t="s">
        <v>230</v>
      </c>
      <c r="N112" s="17" t="s">
        <v>230</v>
      </c>
      <c r="O112" s="17" t="s">
        <v>230</v>
      </c>
      <c r="P112" s="17" t="s">
        <v>230</v>
      </c>
      <c r="Q112" s="17" t="s">
        <v>230</v>
      </c>
      <c r="R112" s="17" t="s">
        <v>230</v>
      </c>
      <c r="S112" s="17" t="s">
        <v>230</v>
      </c>
      <c r="T112" s="17" t="s">
        <v>230</v>
      </c>
      <c r="U112" s="17" t="s">
        <v>230</v>
      </c>
      <c r="V112" s="17" t="s">
        <v>230</v>
      </c>
      <c r="W112" s="17" t="s">
        <v>230</v>
      </c>
      <c r="X112" s="17" t="s">
        <v>230</v>
      </c>
      <c r="Y112" s="17" t="s">
        <v>230</v>
      </c>
      <c r="Z112" s="17" t="s">
        <v>230</v>
      </c>
      <c r="AA112" s="17" t="s">
        <v>230</v>
      </c>
      <c r="AB112" s="17" t="s">
        <v>230</v>
      </c>
      <c r="AC112" s="15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28">
        <v>1</v>
      </c>
    </row>
    <row r="113" spans="1:65">
      <c r="A113" s="30"/>
      <c r="B113" s="19" t="s">
        <v>231</v>
      </c>
      <c r="C113" s="9" t="s">
        <v>231</v>
      </c>
      <c r="D113" s="151" t="s">
        <v>233</v>
      </c>
      <c r="E113" s="152" t="s">
        <v>234</v>
      </c>
      <c r="F113" s="152" t="s">
        <v>235</v>
      </c>
      <c r="G113" s="152" t="s">
        <v>236</v>
      </c>
      <c r="H113" s="152" t="s">
        <v>237</v>
      </c>
      <c r="I113" s="152" t="s">
        <v>238</v>
      </c>
      <c r="J113" s="152" t="s">
        <v>239</v>
      </c>
      <c r="K113" s="152" t="s">
        <v>240</v>
      </c>
      <c r="L113" s="152" t="s">
        <v>241</v>
      </c>
      <c r="M113" s="152" t="s">
        <v>242</v>
      </c>
      <c r="N113" s="152" t="s">
        <v>244</v>
      </c>
      <c r="O113" s="152" t="s">
        <v>245</v>
      </c>
      <c r="P113" s="152" t="s">
        <v>247</v>
      </c>
      <c r="Q113" s="152" t="s">
        <v>248</v>
      </c>
      <c r="R113" s="152" t="s">
        <v>250</v>
      </c>
      <c r="S113" s="152" t="s">
        <v>251</v>
      </c>
      <c r="T113" s="152" t="s">
        <v>252</v>
      </c>
      <c r="U113" s="152" t="s">
        <v>253</v>
      </c>
      <c r="V113" s="152" t="s">
        <v>255</v>
      </c>
      <c r="W113" s="152" t="s">
        <v>257</v>
      </c>
      <c r="X113" s="152" t="s">
        <v>259</v>
      </c>
      <c r="Y113" s="152" t="s">
        <v>260</v>
      </c>
      <c r="Z113" s="152" t="s">
        <v>261</v>
      </c>
      <c r="AA113" s="152" t="s">
        <v>262</v>
      </c>
      <c r="AB113" s="152" t="s">
        <v>263</v>
      </c>
      <c r="AC113" s="15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28" t="s">
        <v>3</v>
      </c>
    </row>
    <row r="114" spans="1:65">
      <c r="A114" s="30"/>
      <c r="B114" s="19"/>
      <c r="C114" s="9"/>
      <c r="D114" s="10" t="s">
        <v>330</v>
      </c>
      <c r="E114" s="11" t="s">
        <v>331</v>
      </c>
      <c r="F114" s="11" t="s">
        <v>115</v>
      </c>
      <c r="G114" s="11" t="s">
        <v>330</v>
      </c>
      <c r="H114" s="11" t="s">
        <v>331</v>
      </c>
      <c r="I114" s="11" t="s">
        <v>331</v>
      </c>
      <c r="J114" s="11" t="s">
        <v>330</v>
      </c>
      <c r="K114" s="11" t="s">
        <v>331</v>
      </c>
      <c r="L114" s="11" t="s">
        <v>330</v>
      </c>
      <c r="M114" s="11" t="s">
        <v>331</v>
      </c>
      <c r="N114" s="11" t="s">
        <v>331</v>
      </c>
      <c r="O114" s="11" t="s">
        <v>115</v>
      </c>
      <c r="P114" s="11" t="s">
        <v>331</v>
      </c>
      <c r="Q114" s="11" t="s">
        <v>330</v>
      </c>
      <c r="R114" s="11" t="s">
        <v>331</v>
      </c>
      <c r="S114" s="11" t="s">
        <v>331</v>
      </c>
      <c r="T114" s="11" t="s">
        <v>330</v>
      </c>
      <c r="U114" s="11" t="s">
        <v>331</v>
      </c>
      <c r="V114" s="11" t="s">
        <v>330</v>
      </c>
      <c r="W114" s="11" t="s">
        <v>331</v>
      </c>
      <c r="X114" s="11" t="s">
        <v>331</v>
      </c>
      <c r="Y114" s="11" t="s">
        <v>331</v>
      </c>
      <c r="Z114" s="11" t="s">
        <v>330</v>
      </c>
      <c r="AA114" s="11" t="s">
        <v>330</v>
      </c>
      <c r="AB114" s="11" t="s">
        <v>330</v>
      </c>
      <c r="AC114" s="15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28">
        <v>3</v>
      </c>
    </row>
    <row r="115" spans="1:65">
      <c r="A115" s="30"/>
      <c r="B115" s="19"/>
      <c r="C115" s="9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15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28">
        <v>3</v>
      </c>
    </row>
    <row r="116" spans="1:65">
      <c r="A116" s="30"/>
      <c r="B116" s="18">
        <v>1</v>
      </c>
      <c r="C116" s="14">
        <v>1</v>
      </c>
      <c r="D116" s="225">
        <v>0.04</v>
      </c>
      <c r="E116" s="226" t="s">
        <v>106</v>
      </c>
      <c r="F116" s="226" t="s">
        <v>105</v>
      </c>
      <c r="G116" s="226" t="s">
        <v>334</v>
      </c>
      <c r="H116" s="226">
        <v>0.1</v>
      </c>
      <c r="I116" s="226">
        <v>0.33</v>
      </c>
      <c r="J116" s="226" t="s">
        <v>106</v>
      </c>
      <c r="K116" s="226" t="s">
        <v>106</v>
      </c>
      <c r="L116" s="226" t="s">
        <v>106</v>
      </c>
      <c r="M116" s="225">
        <v>0.06</v>
      </c>
      <c r="N116" s="225">
        <v>0.08</v>
      </c>
      <c r="O116" s="225">
        <v>0.06</v>
      </c>
      <c r="P116" s="225">
        <v>0.04</v>
      </c>
      <c r="Q116" s="225">
        <v>0.05</v>
      </c>
      <c r="R116" s="225">
        <v>0.06</v>
      </c>
      <c r="S116" s="226" t="s">
        <v>106</v>
      </c>
      <c r="T116" s="225">
        <v>0.05</v>
      </c>
      <c r="U116" s="225">
        <v>0.06</v>
      </c>
      <c r="V116" s="225">
        <v>0.05</v>
      </c>
      <c r="W116" s="225">
        <v>0.06</v>
      </c>
      <c r="X116" s="225">
        <v>0.05</v>
      </c>
      <c r="Y116" s="226" t="s">
        <v>107</v>
      </c>
      <c r="Z116" s="225">
        <v>0.05</v>
      </c>
      <c r="AA116" s="225">
        <v>0.08</v>
      </c>
      <c r="AB116" s="225">
        <v>0.06</v>
      </c>
      <c r="AC116" s="203"/>
      <c r="AD116" s="204"/>
      <c r="AE116" s="204"/>
      <c r="AF116" s="204"/>
      <c r="AG116" s="204"/>
      <c r="AH116" s="204"/>
      <c r="AI116" s="204"/>
      <c r="AJ116" s="204"/>
      <c r="AK116" s="204"/>
      <c r="AL116" s="204"/>
      <c r="AM116" s="204"/>
      <c r="AN116" s="204"/>
      <c r="AO116" s="204"/>
      <c r="AP116" s="204"/>
      <c r="AQ116" s="204"/>
      <c r="AR116" s="204"/>
      <c r="AS116" s="204"/>
      <c r="AT116" s="204"/>
      <c r="AU116" s="204"/>
      <c r="AV116" s="204"/>
      <c r="AW116" s="204"/>
      <c r="AX116" s="204"/>
      <c r="AY116" s="204"/>
      <c r="AZ116" s="204"/>
      <c r="BA116" s="204"/>
      <c r="BB116" s="204"/>
      <c r="BC116" s="204"/>
      <c r="BD116" s="204"/>
      <c r="BE116" s="204"/>
      <c r="BF116" s="204"/>
      <c r="BG116" s="204"/>
      <c r="BH116" s="204"/>
      <c r="BI116" s="204"/>
      <c r="BJ116" s="204"/>
      <c r="BK116" s="204"/>
      <c r="BL116" s="204"/>
      <c r="BM116" s="227">
        <v>1</v>
      </c>
    </row>
    <row r="117" spans="1:65">
      <c r="A117" s="30"/>
      <c r="B117" s="19">
        <v>1</v>
      </c>
      <c r="C117" s="9">
        <v>2</v>
      </c>
      <c r="D117" s="24">
        <v>0.04</v>
      </c>
      <c r="E117" s="228" t="s">
        <v>106</v>
      </c>
      <c r="F117" s="228" t="s">
        <v>105</v>
      </c>
      <c r="G117" s="228" t="s">
        <v>334</v>
      </c>
      <c r="H117" s="228">
        <v>0.1</v>
      </c>
      <c r="I117" s="228">
        <v>0.24</v>
      </c>
      <c r="J117" s="228" t="s">
        <v>106</v>
      </c>
      <c r="K117" s="228" t="s">
        <v>106</v>
      </c>
      <c r="L117" s="228" t="s">
        <v>106</v>
      </c>
      <c r="M117" s="24">
        <v>0.06</v>
      </c>
      <c r="N117" s="24">
        <v>7.0000000000000007E-2</v>
      </c>
      <c r="O117" s="24">
        <v>0.06</v>
      </c>
      <c r="P117" s="24">
        <v>0.05</v>
      </c>
      <c r="Q117" s="24">
        <v>0.06</v>
      </c>
      <c r="R117" s="24">
        <v>0.06</v>
      </c>
      <c r="S117" s="228" t="s">
        <v>106</v>
      </c>
      <c r="T117" s="24">
        <v>0.05</v>
      </c>
      <c r="U117" s="24">
        <v>0.05</v>
      </c>
      <c r="V117" s="24">
        <v>0.05</v>
      </c>
      <c r="W117" s="24">
        <v>0.05</v>
      </c>
      <c r="X117" s="24">
        <v>0.06</v>
      </c>
      <c r="Y117" s="228" t="s">
        <v>107</v>
      </c>
      <c r="Z117" s="24">
        <v>0.05</v>
      </c>
      <c r="AA117" s="24">
        <v>7.0000000000000007E-2</v>
      </c>
      <c r="AB117" s="24">
        <v>0.05</v>
      </c>
      <c r="AC117" s="203"/>
      <c r="AD117" s="204"/>
      <c r="AE117" s="204"/>
      <c r="AF117" s="204"/>
      <c r="AG117" s="204"/>
      <c r="AH117" s="204"/>
      <c r="AI117" s="204"/>
      <c r="AJ117" s="204"/>
      <c r="AK117" s="204"/>
      <c r="AL117" s="204"/>
      <c r="AM117" s="204"/>
      <c r="AN117" s="204"/>
      <c r="AO117" s="204"/>
      <c r="AP117" s="204"/>
      <c r="AQ117" s="204"/>
      <c r="AR117" s="204"/>
      <c r="AS117" s="204"/>
      <c r="AT117" s="204"/>
      <c r="AU117" s="204"/>
      <c r="AV117" s="204"/>
      <c r="AW117" s="204"/>
      <c r="AX117" s="204"/>
      <c r="AY117" s="204"/>
      <c r="AZ117" s="204"/>
      <c r="BA117" s="204"/>
      <c r="BB117" s="204"/>
      <c r="BC117" s="204"/>
      <c r="BD117" s="204"/>
      <c r="BE117" s="204"/>
      <c r="BF117" s="204"/>
      <c r="BG117" s="204"/>
      <c r="BH117" s="204"/>
      <c r="BI117" s="204"/>
      <c r="BJ117" s="204"/>
      <c r="BK117" s="204"/>
      <c r="BL117" s="204"/>
      <c r="BM117" s="227">
        <v>22</v>
      </c>
    </row>
    <row r="118" spans="1:65">
      <c r="A118" s="30"/>
      <c r="B118" s="19">
        <v>1</v>
      </c>
      <c r="C118" s="9">
        <v>3</v>
      </c>
      <c r="D118" s="24">
        <v>0.04</v>
      </c>
      <c r="E118" s="228" t="s">
        <v>106</v>
      </c>
      <c r="F118" s="228" t="s">
        <v>105</v>
      </c>
      <c r="G118" s="228" t="s">
        <v>334</v>
      </c>
      <c r="H118" s="228">
        <v>0.1</v>
      </c>
      <c r="I118" s="228">
        <v>0.22</v>
      </c>
      <c r="J118" s="228" t="s">
        <v>106</v>
      </c>
      <c r="K118" s="228" t="s">
        <v>106</v>
      </c>
      <c r="L118" s="228" t="s">
        <v>106</v>
      </c>
      <c r="M118" s="24">
        <v>0.06</v>
      </c>
      <c r="N118" s="24">
        <v>0.06</v>
      </c>
      <c r="O118" s="24">
        <v>0.05</v>
      </c>
      <c r="P118" s="24">
        <v>0.04</v>
      </c>
      <c r="Q118" s="24">
        <v>0.05</v>
      </c>
      <c r="R118" s="24">
        <v>0.06</v>
      </c>
      <c r="S118" s="228" t="s">
        <v>106</v>
      </c>
      <c r="T118" s="24">
        <v>0.05</v>
      </c>
      <c r="U118" s="24">
        <v>0.06</v>
      </c>
      <c r="V118" s="24">
        <v>0.05</v>
      </c>
      <c r="W118" s="24">
        <v>0.06</v>
      </c>
      <c r="X118" s="24">
        <v>0.05</v>
      </c>
      <c r="Y118" s="228" t="s">
        <v>107</v>
      </c>
      <c r="Z118" s="24">
        <v>0.05</v>
      </c>
      <c r="AA118" s="24">
        <v>0.06</v>
      </c>
      <c r="AB118" s="24">
        <v>0.06</v>
      </c>
      <c r="AC118" s="203"/>
      <c r="AD118" s="204"/>
      <c r="AE118" s="204"/>
      <c r="AF118" s="204"/>
      <c r="AG118" s="204"/>
      <c r="AH118" s="204"/>
      <c r="AI118" s="204"/>
      <c r="AJ118" s="204"/>
      <c r="AK118" s="204"/>
      <c r="AL118" s="204"/>
      <c r="AM118" s="204"/>
      <c r="AN118" s="204"/>
      <c r="AO118" s="204"/>
      <c r="AP118" s="204"/>
      <c r="AQ118" s="204"/>
      <c r="AR118" s="204"/>
      <c r="AS118" s="204"/>
      <c r="AT118" s="204"/>
      <c r="AU118" s="204"/>
      <c r="AV118" s="204"/>
      <c r="AW118" s="204"/>
      <c r="AX118" s="204"/>
      <c r="AY118" s="204"/>
      <c r="AZ118" s="204"/>
      <c r="BA118" s="204"/>
      <c r="BB118" s="204"/>
      <c r="BC118" s="204"/>
      <c r="BD118" s="204"/>
      <c r="BE118" s="204"/>
      <c r="BF118" s="204"/>
      <c r="BG118" s="204"/>
      <c r="BH118" s="204"/>
      <c r="BI118" s="204"/>
      <c r="BJ118" s="204"/>
      <c r="BK118" s="204"/>
      <c r="BL118" s="204"/>
      <c r="BM118" s="227">
        <v>16</v>
      </c>
    </row>
    <row r="119" spans="1:65">
      <c r="A119" s="30"/>
      <c r="B119" s="19">
        <v>1</v>
      </c>
      <c r="C119" s="9">
        <v>4</v>
      </c>
      <c r="D119" s="24">
        <v>0.04</v>
      </c>
      <c r="E119" s="228" t="s">
        <v>106</v>
      </c>
      <c r="F119" s="228" t="s">
        <v>105</v>
      </c>
      <c r="G119" s="228" t="s">
        <v>334</v>
      </c>
      <c r="H119" s="228">
        <v>0.1</v>
      </c>
      <c r="I119" s="228">
        <v>0.25</v>
      </c>
      <c r="J119" s="228" t="s">
        <v>106</v>
      </c>
      <c r="K119" s="228" t="s">
        <v>106</v>
      </c>
      <c r="L119" s="228" t="s">
        <v>106</v>
      </c>
      <c r="M119" s="24">
        <v>0.08</v>
      </c>
      <c r="N119" s="24">
        <v>0.08</v>
      </c>
      <c r="O119" s="24">
        <v>0.05</v>
      </c>
      <c r="P119" s="24">
        <v>0.05</v>
      </c>
      <c r="Q119" s="24">
        <v>0.05</v>
      </c>
      <c r="R119" s="24">
        <v>0.06</v>
      </c>
      <c r="S119" s="228" t="s">
        <v>106</v>
      </c>
      <c r="T119" s="24">
        <v>0.06</v>
      </c>
      <c r="U119" s="24">
        <v>0.06</v>
      </c>
      <c r="V119" s="24">
        <v>0.05</v>
      </c>
      <c r="W119" s="24">
        <v>0.05</v>
      </c>
      <c r="X119" s="24">
        <v>0.05</v>
      </c>
      <c r="Y119" s="228" t="s">
        <v>107</v>
      </c>
      <c r="Z119" s="24">
        <v>0.05</v>
      </c>
      <c r="AA119" s="24">
        <v>0.06</v>
      </c>
      <c r="AB119" s="24">
        <v>0.06</v>
      </c>
      <c r="AC119" s="203"/>
      <c r="AD119" s="204"/>
      <c r="AE119" s="204"/>
      <c r="AF119" s="204"/>
      <c r="AG119" s="204"/>
      <c r="AH119" s="204"/>
      <c r="AI119" s="204"/>
      <c r="AJ119" s="204"/>
      <c r="AK119" s="204"/>
      <c r="AL119" s="204"/>
      <c r="AM119" s="204"/>
      <c r="AN119" s="204"/>
      <c r="AO119" s="204"/>
      <c r="AP119" s="204"/>
      <c r="AQ119" s="204"/>
      <c r="AR119" s="204"/>
      <c r="AS119" s="204"/>
      <c r="AT119" s="204"/>
      <c r="AU119" s="204"/>
      <c r="AV119" s="204"/>
      <c r="AW119" s="204"/>
      <c r="AX119" s="204"/>
      <c r="AY119" s="204"/>
      <c r="AZ119" s="204"/>
      <c r="BA119" s="204"/>
      <c r="BB119" s="204"/>
      <c r="BC119" s="204"/>
      <c r="BD119" s="204"/>
      <c r="BE119" s="204"/>
      <c r="BF119" s="204"/>
      <c r="BG119" s="204"/>
      <c r="BH119" s="204"/>
      <c r="BI119" s="204"/>
      <c r="BJ119" s="204"/>
      <c r="BK119" s="204"/>
      <c r="BL119" s="204"/>
      <c r="BM119" s="227">
        <v>5.5111111111111118E-2</v>
      </c>
    </row>
    <row r="120" spans="1:65">
      <c r="A120" s="30"/>
      <c r="B120" s="19">
        <v>1</v>
      </c>
      <c r="C120" s="9">
        <v>5</v>
      </c>
      <c r="D120" s="24">
        <v>0.04</v>
      </c>
      <c r="E120" s="228" t="s">
        <v>106</v>
      </c>
      <c r="F120" s="228" t="s">
        <v>105</v>
      </c>
      <c r="G120" s="228" t="s">
        <v>334</v>
      </c>
      <c r="H120" s="228">
        <v>0.1</v>
      </c>
      <c r="I120" s="228">
        <v>0.32</v>
      </c>
      <c r="J120" s="228" t="s">
        <v>106</v>
      </c>
      <c r="K120" s="228" t="s">
        <v>106</v>
      </c>
      <c r="L120" s="228" t="s">
        <v>106</v>
      </c>
      <c r="M120" s="24">
        <v>0.06</v>
      </c>
      <c r="N120" s="24">
        <v>7.0000000000000007E-2</v>
      </c>
      <c r="O120" s="24">
        <v>0.06</v>
      </c>
      <c r="P120" s="24">
        <v>0.04</v>
      </c>
      <c r="Q120" s="24">
        <v>0.06</v>
      </c>
      <c r="R120" s="24">
        <v>0.05</v>
      </c>
      <c r="S120" s="228" t="s">
        <v>106</v>
      </c>
      <c r="T120" s="24">
        <v>0.06</v>
      </c>
      <c r="U120" s="24">
        <v>0.06</v>
      </c>
      <c r="V120" s="24">
        <v>0.05</v>
      </c>
      <c r="W120" s="24">
        <v>0.05</v>
      </c>
      <c r="X120" s="24">
        <v>0.05</v>
      </c>
      <c r="Y120" s="228" t="s">
        <v>107</v>
      </c>
      <c r="Z120" s="24">
        <v>0.05</v>
      </c>
      <c r="AA120" s="24">
        <v>0.06</v>
      </c>
      <c r="AB120" s="24">
        <v>0.06</v>
      </c>
      <c r="AC120" s="203"/>
      <c r="AD120" s="204"/>
      <c r="AE120" s="204"/>
      <c r="AF120" s="204"/>
      <c r="AG120" s="204"/>
      <c r="AH120" s="204"/>
      <c r="AI120" s="204"/>
      <c r="AJ120" s="204"/>
      <c r="AK120" s="204"/>
      <c r="AL120" s="204"/>
      <c r="AM120" s="204"/>
      <c r="AN120" s="204"/>
      <c r="AO120" s="204"/>
      <c r="AP120" s="204"/>
      <c r="AQ120" s="204"/>
      <c r="AR120" s="204"/>
      <c r="AS120" s="204"/>
      <c r="AT120" s="204"/>
      <c r="AU120" s="204"/>
      <c r="AV120" s="204"/>
      <c r="AW120" s="204"/>
      <c r="AX120" s="204"/>
      <c r="AY120" s="204"/>
      <c r="AZ120" s="204"/>
      <c r="BA120" s="204"/>
      <c r="BB120" s="204"/>
      <c r="BC120" s="204"/>
      <c r="BD120" s="204"/>
      <c r="BE120" s="204"/>
      <c r="BF120" s="204"/>
      <c r="BG120" s="204"/>
      <c r="BH120" s="204"/>
      <c r="BI120" s="204"/>
      <c r="BJ120" s="204"/>
      <c r="BK120" s="204"/>
      <c r="BL120" s="204"/>
      <c r="BM120" s="227">
        <v>81</v>
      </c>
    </row>
    <row r="121" spans="1:65">
      <c r="A121" s="30"/>
      <c r="B121" s="19">
        <v>1</v>
      </c>
      <c r="C121" s="9">
        <v>6</v>
      </c>
      <c r="D121" s="24">
        <v>0.04</v>
      </c>
      <c r="E121" s="228" t="s">
        <v>106</v>
      </c>
      <c r="F121" s="228" t="s">
        <v>105</v>
      </c>
      <c r="G121" s="228" t="s">
        <v>334</v>
      </c>
      <c r="H121" s="228">
        <v>0.1</v>
      </c>
      <c r="I121" s="228">
        <v>0.26</v>
      </c>
      <c r="J121" s="228" t="s">
        <v>106</v>
      </c>
      <c r="K121" s="228" t="s">
        <v>106</v>
      </c>
      <c r="L121" s="228" t="s">
        <v>106</v>
      </c>
      <c r="M121" s="24">
        <v>0.06</v>
      </c>
      <c r="N121" s="24">
        <v>7.0000000000000007E-2</v>
      </c>
      <c r="O121" s="24">
        <v>0.05</v>
      </c>
      <c r="P121" s="24">
        <v>0.04</v>
      </c>
      <c r="Q121" s="24">
        <v>0.05</v>
      </c>
      <c r="R121" s="24">
        <v>0.05</v>
      </c>
      <c r="S121" s="228" t="s">
        <v>106</v>
      </c>
      <c r="T121" s="24">
        <v>0.06</v>
      </c>
      <c r="U121" s="24">
        <v>0.05</v>
      </c>
      <c r="V121" s="24">
        <v>0.05</v>
      </c>
      <c r="W121" s="24">
        <v>0.05</v>
      </c>
      <c r="X121" s="24">
        <v>0.06</v>
      </c>
      <c r="Y121" s="228" t="s">
        <v>107</v>
      </c>
      <c r="Z121" s="24">
        <v>0.05</v>
      </c>
      <c r="AA121" s="24">
        <v>7.0000000000000007E-2</v>
      </c>
      <c r="AB121" s="24">
        <v>0.06</v>
      </c>
      <c r="AC121" s="203"/>
      <c r="AD121" s="204"/>
      <c r="AE121" s="204"/>
      <c r="AF121" s="204"/>
      <c r="AG121" s="204"/>
      <c r="AH121" s="204"/>
      <c r="AI121" s="204"/>
      <c r="AJ121" s="204"/>
      <c r="AK121" s="204"/>
      <c r="AL121" s="204"/>
      <c r="AM121" s="204"/>
      <c r="AN121" s="204"/>
      <c r="AO121" s="204"/>
      <c r="AP121" s="204"/>
      <c r="AQ121" s="204"/>
      <c r="AR121" s="204"/>
      <c r="AS121" s="204"/>
      <c r="AT121" s="204"/>
      <c r="AU121" s="204"/>
      <c r="AV121" s="204"/>
      <c r="AW121" s="204"/>
      <c r="AX121" s="204"/>
      <c r="AY121" s="204"/>
      <c r="AZ121" s="204"/>
      <c r="BA121" s="204"/>
      <c r="BB121" s="204"/>
      <c r="BC121" s="204"/>
      <c r="BD121" s="204"/>
      <c r="BE121" s="204"/>
      <c r="BF121" s="204"/>
      <c r="BG121" s="204"/>
      <c r="BH121" s="204"/>
      <c r="BI121" s="204"/>
      <c r="BJ121" s="204"/>
      <c r="BK121" s="204"/>
      <c r="BL121" s="204"/>
      <c r="BM121" s="56"/>
    </row>
    <row r="122" spans="1:65">
      <c r="A122" s="30"/>
      <c r="B122" s="20" t="s">
        <v>272</v>
      </c>
      <c r="C122" s="12"/>
      <c r="D122" s="229">
        <v>0.04</v>
      </c>
      <c r="E122" s="229" t="s">
        <v>671</v>
      </c>
      <c r="F122" s="229" t="s">
        <v>671</v>
      </c>
      <c r="G122" s="229" t="s">
        <v>671</v>
      </c>
      <c r="H122" s="229">
        <v>9.9999999999999992E-2</v>
      </c>
      <c r="I122" s="229">
        <v>0.27</v>
      </c>
      <c r="J122" s="229" t="s">
        <v>671</v>
      </c>
      <c r="K122" s="229" t="s">
        <v>671</v>
      </c>
      <c r="L122" s="229" t="s">
        <v>671</v>
      </c>
      <c r="M122" s="229">
        <v>6.3333333333333339E-2</v>
      </c>
      <c r="N122" s="229">
        <v>7.166666666666667E-2</v>
      </c>
      <c r="O122" s="229">
        <v>5.4999999999999993E-2</v>
      </c>
      <c r="P122" s="229">
        <v>4.3333333333333335E-2</v>
      </c>
      <c r="Q122" s="229">
        <v>5.3333333333333337E-2</v>
      </c>
      <c r="R122" s="229">
        <v>5.6666666666666664E-2</v>
      </c>
      <c r="S122" s="229" t="s">
        <v>671</v>
      </c>
      <c r="T122" s="229">
        <v>5.5E-2</v>
      </c>
      <c r="U122" s="229">
        <v>5.6666666666666664E-2</v>
      </c>
      <c r="V122" s="229">
        <v>4.9999999999999996E-2</v>
      </c>
      <c r="W122" s="229">
        <v>5.3333333333333323E-2</v>
      </c>
      <c r="X122" s="229">
        <v>5.3333333333333337E-2</v>
      </c>
      <c r="Y122" s="229" t="s">
        <v>671</v>
      </c>
      <c r="Z122" s="229">
        <v>4.9999999999999996E-2</v>
      </c>
      <c r="AA122" s="229">
        <v>6.6666666666666666E-2</v>
      </c>
      <c r="AB122" s="229">
        <v>5.8333333333333327E-2</v>
      </c>
      <c r="AC122" s="203"/>
      <c r="AD122" s="204"/>
      <c r="AE122" s="204"/>
      <c r="AF122" s="204"/>
      <c r="AG122" s="204"/>
      <c r="AH122" s="204"/>
      <c r="AI122" s="204"/>
      <c r="AJ122" s="204"/>
      <c r="AK122" s="204"/>
      <c r="AL122" s="204"/>
      <c r="AM122" s="204"/>
      <c r="AN122" s="204"/>
      <c r="AO122" s="204"/>
      <c r="AP122" s="204"/>
      <c r="AQ122" s="204"/>
      <c r="AR122" s="204"/>
      <c r="AS122" s="204"/>
      <c r="AT122" s="204"/>
      <c r="AU122" s="204"/>
      <c r="AV122" s="204"/>
      <c r="AW122" s="204"/>
      <c r="AX122" s="204"/>
      <c r="AY122" s="204"/>
      <c r="AZ122" s="204"/>
      <c r="BA122" s="204"/>
      <c r="BB122" s="204"/>
      <c r="BC122" s="204"/>
      <c r="BD122" s="204"/>
      <c r="BE122" s="204"/>
      <c r="BF122" s="204"/>
      <c r="BG122" s="204"/>
      <c r="BH122" s="204"/>
      <c r="BI122" s="204"/>
      <c r="BJ122" s="204"/>
      <c r="BK122" s="204"/>
      <c r="BL122" s="204"/>
      <c r="BM122" s="56"/>
    </row>
    <row r="123" spans="1:65">
      <c r="A123" s="30"/>
      <c r="B123" s="3" t="s">
        <v>273</v>
      </c>
      <c r="C123" s="29"/>
      <c r="D123" s="24">
        <v>0.04</v>
      </c>
      <c r="E123" s="24" t="s">
        <v>671</v>
      </c>
      <c r="F123" s="24" t="s">
        <v>671</v>
      </c>
      <c r="G123" s="24" t="s">
        <v>671</v>
      </c>
      <c r="H123" s="24">
        <v>0.1</v>
      </c>
      <c r="I123" s="24">
        <v>0.255</v>
      </c>
      <c r="J123" s="24" t="s">
        <v>671</v>
      </c>
      <c r="K123" s="24" t="s">
        <v>671</v>
      </c>
      <c r="L123" s="24" t="s">
        <v>671</v>
      </c>
      <c r="M123" s="24">
        <v>0.06</v>
      </c>
      <c r="N123" s="24">
        <v>7.0000000000000007E-2</v>
      </c>
      <c r="O123" s="24">
        <v>5.5E-2</v>
      </c>
      <c r="P123" s="24">
        <v>0.04</v>
      </c>
      <c r="Q123" s="24">
        <v>0.05</v>
      </c>
      <c r="R123" s="24">
        <v>0.06</v>
      </c>
      <c r="S123" s="24" t="s">
        <v>671</v>
      </c>
      <c r="T123" s="24">
        <v>5.5E-2</v>
      </c>
      <c r="U123" s="24">
        <v>0.06</v>
      </c>
      <c r="V123" s="24">
        <v>0.05</v>
      </c>
      <c r="W123" s="24">
        <v>0.05</v>
      </c>
      <c r="X123" s="24">
        <v>0.05</v>
      </c>
      <c r="Y123" s="24" t="s">
        <v>671</v>
      </c>
      <c r="Z123" s="24">
        <v>0.05</v>
      </c>
      <c r="AA123" s="24">
        <v>6.5000000000000002E-2</v>
      </c>
      <c r="AB123" s="24">
        <v>0.06</v>
      </c>
      <c r="AC123" s="203"/>
      <c r="AD123" s="204"/>
      <c r="AE123" s="204"/>
      <c r="AF123" s="204"/>
      <c r="AG123" s="204"/>
      <c r="AH123" s="204"/>
      <c r="AI123" s="204"/>
      <c r="AJ123" s="204"/>
      <c r="AK123" s="204"/>
      <c r="AL123" s="204"/>
      <c r="AM123" s="204"/>
      <c r="AN123" s="204"/>
      <c r="AO123" s="204"/>
      <c r="AP123" s="204"/>
      <c r="AQ123" s="204"/>
      <c r="AR123" s="204"/>
      <c r="AS123" s="204"/>
      <c r="AT123" s="204"/>
      <c r="AU123" s="204"/>
      <c r="AV123" s="204"/>
      <c r="AW123" s="204"/>
      <c r="AX123" s="204"/>
      <c r="AY123" s="204"/>
      <c r="AZ123" s="204"/>
      <c r="BA123" s="204"/>
      <c r="BB123" s="204"/>
      <c r="BC123" s="204"/>
      <c r="BD123" s="204"/>
      <c r="BE123" s="204"/>
      <c r="BF123" s="204"/>
      <c r="BG123" s="204"/>
      <c r="BH123" s="204"/>
      <c r="BI123" s="204"/>
      <c r="BJ123" s="204"/>
      <c r="BK123" s="204"/>
      <c r="BL123" s="204"/>
      <c r="BM123" s="56"/>
    </row>
    <row r="124" spans="1:65">
      <c r="A124" s="30"/>
      <c r="B124" s="3" t="s">
        <v>274</v>
      </c>
      <c r="C124" s="29"/>
      <c r="D124" s="24">
        <v>0</v>
      </c>
      <c r="E124" s="24" t="s">
        <v>671</v>
      </c>
      <c r="F124" s="24" t="s">
        <v>671</v>
      </c>
      <c r="G124" s="24" t="s">
        <v>671</v>
      </c>
      <c r="H124" s="24">
        <v>1.5202354861220293E-17</v>
      </c>
      <c r="I124" s="24">
        <v>4.4721359549995565E-2</v>
      </c>
      <c r="J124" s="24" t="s">
        <v>671</v>
      </c>
      <c r="K124" s="24" t="s">
        <v>671</v>
      </c>
      <c r="L124" s="24" t="s">
        <v>671</v>
      </c>
      <c r="M124" s="24">
        <v>8.1649658092772352E-3</v>
      </c>
      <c r="N124" s="24">
        <v>7.5277265270908104E-3</v>
      </c>
      <c r="O124" s="24">
        <v>5.4772255750516587E-3</v>
      </c>
      <c r="P124" s="24">
        <v>5.1639777949432242E-3</v>
      </c>
      <c r="Q124" s="24">
        <v>5.1639777949432199E-3</v>
      </c>
      <c r="R124" s="24">
        <v>5.1639777949432199E-3</v>
      </c>
      <c r="S124" s="24" t="s">
        <v>671</v>
      </c>
      <c r="T124" s="24">
        <v>5.4772255750516587E-3</v>
      </c>
      <c r="U124" s="24">
        <v>5.1639777949432199E-3</v>
      </c>
      <c r="V124" s="24">
        <v>7.6011774306101464E-18</v>
      </c>
      <c r="W124" s="24">
        <v>5.1639777949432199E-3</v>
      </c>
      <c r="X124" s="24">
        <v>5.1639777949432199E-3</v>
      </c>
      <c r="Y124" s="24" t="s">
        <v>671</v>
      </c>
      <c r="Z124" s="24">
        <v>7.6011774306101464E-18</v>
      </c>
      <c r="AA124" s="24">
        <v>8.164965809277263E-3</v>
      </c>
      <c r="AB124" s="24">
        <v>4.082482904638628E-3</v>
      </c>
      <c r="AC124" s="203"/>
      <c r="AD124" s="204"/>
      <c r="AE124" s="204"/>
      <c r="AF124" s="204"/>
      <c r="AG124" s="204"/>
      <c r="AH124" s="204"/>
      <c r="AI124" s="204"/>
      <c r="AJ124" s="204"/>
      <c r="AK124" s="204"/>
      <c r="AL124" s="204"/>
      <c r="AM124" s="204"/>
      <c r="AN124" s="204"/>
      <c r="AO124" s="204"/>
      <c r="AP124" s="204"/>
      <c r="AQ124" s="204"/>
      <c r="AR124" s="204"/>
      <c r="AS124" s="204"/>
      <c r="AT124" s="204"/>
      <c r="AU124" s="204"/>
      <c r="AV124" s="204"/>
      <c r="AW124" s="204"/>
      <c r="AX124" s="204"/>
      <c r="AY124" s="204"/>
      <c r="AZ124" s="204"/>
      <c r="BA124" s="204"/>
      <c r="BB124" s="204"/>
      <c r="BC124" s="204"/>
      <c r="BD124" s="204"/>
      <c r="BE124" s="204"/>
      <c r="BF124" s="204"/>
      <c r="BG124" s="204"/>
      <c r="BH124" s="204"/>
      <c r="BI124" s="204"/>
      <c r="BJ124" s="204"/>
      <c r="BK124" s="204"/>
      <c r="BL124" s="204"/>
      <c r="BM124" s="56"/>
    </row>
    <row r="125" spans="1:65">
      <c r="A125" s="30"/>
      <c r="B125" s="3" t="s">
        <v>87</v>
      </c>
      <c r="C125" s="29"/>
      <c r="D125" s="13">
        <v>0</v>
      </c>
      <c r="E125" s="13" t="s">
        <v>671</v>
      </c>
      <c r="F125" s="13" t="s">
        <v>671</v>
      </c>
      <c r="G125" s="13" t="s">
        <v>671</v>
      </c>
      <c r="H125" s="13">
        <v>1.5202354861220294E-16</v>
      </c>
      <c r="I125" s="13">
        <v>0.16563466499998356</v>
      </c>
      <c r="J125" s="13" t="s">
        <v>671</v>
      </c>
      <c r="K125" s="13" t="s">
        <v>671</v>
      </c>
      <c r="L125" s="13" t="s">
        <v>671</v>
      </c>
      <c r="M125" s="13">
        <v>0.1289205127780616</v>
      </c>
      <c r="N125" s="13">
        <v>0.10503804456405781</v>
      </c>
      <c r="O125" s="13">
        <v>9.95859195463938E-2</v>
      </c>
      <c r="P125" s="13">
        <v>0.11916871834484363</v>
      </c>
      <c r="Q125" s="13">
        <v>9.682458365518537E-2</v>
      </c>
      <c r="R125" s="13">
        <v>9.1129019910762707E-2</v>
      </c>
      <c r="S125" s="13" t="s">
        <v>671</v>
      </c>
      <c r="T125" s="13">
        <v>9.95859195463938E-2</v>
      </c>
      <c r="U125" s="13">
        <v>9.1129019910762707E-2</v>
      </c>
      <c r="V125" s="13">
        <v>1.5202354861220294E-16</v>
      </c>
      <c r="W125" s="13">
        <v>9.6824583655185398E-2</v>
      </c>
      <c r="X125" s="13">
        <v>9.682458365518537E-2</v>
      </c>
      <c r="Y125" s="13" t="s">
        <v>671</v>
      </c>
      <c r="Z125" s="13">
        <v>1.5202354861220294E-16</v>
      </c>
      <c r="AA125" s="13">
        <v>0.12247448713915894</v>
      </c>
      <c r="AB125" s="13">
        <v>6.9985421222376484E-2</v>
      </c>
      <c r="AC125" s="15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55"/>
    </row>
    <row r="126" spans="1:65">
      <c r="A126" s="30"/>
      <c r="B126" s="3" t="s">
        <v>275</v>
      </c>
      <c r="C126" s="29"/>
      <c r="D126" s="13">
        <v>-0.27419354838709686</v>
      </c>
      <c r="E126" s="13" t="s">
        <v>671</v>
      </c>
      <c r="F126" s="13" t="s">
        <v>671</v>
      </c>
      <c r="G126" s="13" t="s">
        <v>671</v>
      </c>
      <c r="H126" s="13">
        <v>0.81451612903225779</v>
      </c>
      <c r="I126" s="13">
        <v>3.8991935483870961</v>
      </c>
      <c r="J126" s="13" t="s">
        <v>671</v>
      </c>
      <c r="K126" s="13" t="s">
        <v>671</v>
      </c>
      <c r="L126" s="13" t="s">
        <v>671</v>
      </c>
      <c r="M126" s="13">
        <v>0.14919354838709675</v>
      </c>
      <c r="N126" s="13">
        <v>0.30040322580645151</v>
      </c>
      <c r="O126" s="13">
        <v>-2.0161290322583403E-3</v>
      </c>
      <c r="P126" s="13">
        <v>-0.21370967741935487</v>
      </c>
      <c r="Q126" s="13">
        <v>-3.2258064516129115E-2</v>
      </c>
      <c r="R126" s="13">
        <v>2.8225806451612767E-2</v>
      </c>
      <c r="S126" s="13" t="s">
        <v>671</v>
      </c>
      <c r="T126" s="13">
        <v>-2.0161290322582293E-3</v>
      </c>
      <c r="U126" s="13">
        <v>2.8225806451612767E-2</v>
      </c>
      <c r="V126" s="13">
        <v>-9.2741935483871107E-2</v>
      </c>
      <c r="W126" s="13">
        <v>-3.2258064516129337E-2</v>
      </c>
      <c r="X126" s="13">
        <v>-3.2258064516129115E-2</v>
      </c>
      <c r="Y126" s="13" t="s">
        <v>671</v>
      </c>
      <c r="Z126" s="13">
        <v>-9.2741935483871107E-2</v>
      </c>
      <c r="AA126" s="13">
        <v>0.20967741935483852</v>
      </c>
      <c r="AB126" s="13">
        <v>5.8467741935483541E-2</v>
      </c>
      <c r="AC126" s="15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55"/>
    </row>
    <row r="127" spans="1:65">
      <c r="A127" s="30"/>
      <c r="B127" s="46" t="s">
        <v>276</v>
      </c>
      <c r="C127" s="47"/>
      <c r="D127" s="45">
        <v>2.7</v>
      </c>
      <c r="E127" s="45">
        <v>0.67</v>
      </c>
      <c r="F127" s="45">
        <v>494.94</v>
      </c>
      <c r="G127" s="45">
        <v>6.74</v>
      </c>
      <c r="H127" s="45">
        <v>9.44</v>
      </c>
      <c r="I127" s="45">
        <v>43.83</v>
      </c>
      <c r="J127" s="45">
        <v>0.67</v>
      </c>
      <c r="K127" s="45">
        <v>0.67</v>
      </c>
      <c r="L127" s="45">
        <v>0.67</v>
      </c>
      <c r="M127" s="45">
        <v>2.02</v>
      </c>
      <c r="N127" s="45">
        <v>3.71</v>
      </c>
      <c r="O127" s="45">
        <v>0.34</v>
      </c>
      <c r="P127" s="45">
        <v>2.02</v>
      </c>
      <c r="Q127" s="45">
        <v>0</v>
      </c>
      <c r="R127" s="45">
        <v>0.67</v>
      </c>
      <c r="S127" s="45">
        <v>0.67</v>
      </c>
      <c r="T127" s="45">
        <v>0.34</v>
      </c>
      <c r="U127" s="45">
        <v>0.67</v>
      </c>
      <c r="V127" s="45">
        <v>0.67</v>
      </c>
      <c r="W127" s="45">
        <v>0</v>
      </c>
      <c r="X127" s="45">
        <v>0</v>
      </c>
      <c r="Y127" s="45">
        <v>9.7799999999999994</v>
      </c>
      <c r="Z127" s="45">
        <v>0.67</v>
      </c>
      <c r="AA127" s="45">
        <v>2.7</v>
      </c>
      <c r="AB127" s="45">
        <v>1.01</v>
      </c>
      <c r="AC127" s="15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55"/>
    </row>
    <row r="128" spans="1:65">
      <c r="B128" s="31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  <c r="AA128" s="20"/>
      <c r="AB128" s="20"/>
      <c r="BM128" s="55"/>
    </row>
    <row r="129" spans="1:65" ht="15">
      <c r="B129" s="8" t="s">
        <v>564</v>
      </c>
      <c r="BM129" s="28" t="s">
        <v>67</v>
      </c>
    </row>
    <row r="130" spans="1:65" ht="15">
      <c r="A130" s="25" t="s">
        <v>50</v>
      </c>
      <c r="B130" s="18" t="s">
        <v>111</v>
      </c>
      <c r="C130" s="15" t="s">
        <v>112</v>
      </c>
      <c r="D130" s="16" t="s">
        <v>230</v>
      </c>
      <c r="E130" s="17" t="s">
        <v>230</v>
      </c>
      <c r="F130" s="17" t="s">
        <v>230</v>
      </c>
      <c r="G130" s="17" t="s">
        <v>230</v>
      </c>
      <c r="H130" s="17" t="s">
        <v>230</v>
      </c>
      <c r="I130" s="17" t="s">
        <v>230</v>
      </c>
      <c r="J130" s="17" t="s">
        <v>230</v>
      </c>
      <c r="K130" s="17" t="s">
        <v>230</v>
      </c>
      <c r="L130" s="17" t="s">
        <v>230</v>
      </c>
      <c r="M130" s="17" t="s">
        <v>230</v>
      </c>
      <c r="N130" s="17" t="s">
        <v>230</v>
      </c>
      <c r="O130" s="17" t="s">
        <v>230</v>
      </c>
      <c r="P130" s="17" t="s">
        <v>230</v>
      </c>
      <c r="Q130" s="17" t="s">
        <v>230</v>
      </c>
      <c r="R130" s="17" t="s">
        <v>230</v>
      </c>
      <c r="S130" s="17" t="s">
        <v>230</v>
      </c>
      <c r="T130" s="17" t="s">
        <v>230</v>
      </c>
      <c r="U130" s="17" t="s">
        <v>230</v>
      </c>
      <c r="V130" s="17" t="s">
        <v>230</v>
      </c>
      <c r="W130" s="17" t="s">
        <v>230</v>
      </c>
      <c r="X130" s="17" t="s">
        <v>230</v>
      </c>
      <c r="Y130" s="17" t="s">
        <v>230</v>
      </c>
      <c r="Z130" s="17" t="s">
        <v>230</v>
      </c>
      <c r="AA130" s="17" t="s">
        <v>230</v>
      </c>
      <c r="AB130" s="17" t="s">
        <v>230</v>
      </c>
      <c r="AC130" s="15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28">
        <v>1</v>
      </c>
    </row>
    <row r="131" spans="1:65">
      <c r="A131" s="30"/>
      <c r="B131" s="19" t="s">
        <v>231</v>
      </c>
      <c r="C131" s="9" t="s">
        <v>231</v>
      </c>
      <c r="D131" s="151" t="s">
        <v>233</v>
      </c>
      <c r="E131" s="152" t="s">
        <v>234</v>
      </c>
      <c r="F131" s="152" t="s">
        <v>235</v>
      </c>
      <c r="G131" s="152" t="s">
        <v>236</v>
      </c>
      <c r="H131" s="152" t="s">
        <v>237</v>
      </c>
      <c r="I131" s="152" t="s">
        <v>238</v>
      </c>
      <c r="J131" s="152" t="s">
        <v>239</v>
      </c>
      <c r="K131" s="152" t="s">
        <v>240</v>
      </c>
      <c r="L131" s="152" t="s">
        <v>241</v>
      </c>
      <c r="M131" s="152" t="s">
        <v>242</v>
      </c>
      <c r="N131" s="152" t="s">
        <v>244</v>
      </c>
      <c r="O131" s="152" t="s">
        <v>245</v>
      </c>
      <c r="P131" s="152" t="s">
        <v>247</v>
      </c>
      <c r="Q131" s="152" t="s">
        <v>248</v>
      </c>
      <c r="R131" s="152" t="s">
        <v>250</v>
      </c>
      <c r="S131" s="152" t="s">
        <v>251</v>
      </c>
      <c r="T131" s="152" t="s">
        <v>252</v>
      </c>
      <c r="U131" s="152" t="s">
        <v>253</v>
      </c>
      <c r="V131" s="152" t="s">
        <v>255</v>
      </c>
      <c r="W131" s="152" t="s">
        <v>257</v>
      </c>
      <c r="X131" s="152" t="s">
        <v>259</v>
      </c>
      <c r="Y131" s="152" t="s">
        <v>260</v>
      </c>
      <c r="Z131" s="152" t="s">
        <v>261</v>
      </c>
      <c r="AA131" s="152" t="s">
        <v>262</v>
      </c>
      <c r="AB131" s="152" t="s">
        <v>263</v>
      </c>
      <c r="AC131" s="15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28" t="s">
        <v>1</v>
      </c>
    </row>
    <row r="132" spans="1:65">
      <c r="A132" s="30"/>
      <c r="B132" s="19"/>
      <c r="C132" s="9"/>
      <c r="D132" s="10" t="s">
        <v>330</v>
      </c>
      <c r="E132" s="11" t="s">
        <v>115</v>
      </c>
      <c r="F132" s="11" t="s">
        <v>115</v>
      </c>
      <c r="G132" s="11" t="s">
        <v>330</v>
      </c>
      <c r="H132" s="11" t="s">
        <v>115</v>
      </c>
      <c r="I132" s="11" t="s">
        <v>115</v>
      </c>
      <c r="J132" s="11" t="s">
        <v>330</v>
      </c>
      <c r="K132" s="11" t="s">
        <v>115</v>
      </c>
      <c r="L132" s="11" t="s">
        <v>330</v>
      </c>
      <c r="M132" s="11" t="s">
        <v>115</v>
      </c>
      <c r="N132" s="11" t="s">
        <v>115</v>
      </c>
      <c r="O132" s="11" t="s">
        <v>115</v>
      </c>
      <c r="P132" s="11" t="s">
        <v>331</v>
      </c>
      <c r="Q132" s="11" t="s">
        <v>330</v>
      </c>
      <c r="R132" s="11" t="s">
        <v>330</v>
      </c>
      <c r="S132" s="11" t="s">
        <v>115</v>
      </c>
      <c r="T132" s="11" t="s">
        <v>330</v>
      </c>
      <c r="U132" s="11" t="s">
        <v>115</v>
      </c>
      <c r="V132" s="11" t="s">
        <v>330</v>
      </c>
      <c r="W132" s="11" t="s">
        <v>331</v>
      </c>
      <c r="X132" s="11" t="s">
        <v>331</v>
      </c>
      <c r="Y132" s="11" t="s">
        <v>330</v>
      </c>
      <c r="Z132" s="11" t="s">
        <v>330</v>
      </c>
      <c r="AA132" s="11" t="s">
        <v>330</v>
      </c>
      <c r="AB132" s="11" t="s">
        <v>330</v>
      </c>
      <c r="AC132" s="15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28">
        <v>2</v>
      </c>
    </row>
    <row r="133" spans="1:65">
      <c r="A133" s="30"/>
      <c r="B133" s="19"/>
      <c r="C133" s="9"/>
      <c r="D133" s="26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15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28">
        <v>3</v>
      </c>
    </row>
    <row r="134" spans="1:65">
      <c r="A134" s="30"/>
      <c r="B134" s="18">
        <v>1</v>
      </c>
      <c r="C134" s="14">
        <v>1</v>
      </c>
      <c r="D134" s="22">
        <v>6.39</v>
      </c>
      <c r="E134" s="22">
        <v>6.43</v>
      </c>
      <c r="F134" s="22">
        <v>5.66</v>
      </c>
      <c r="G134" s="22">
        <v>6.3</v>
      </c>
      <c r="H134" s="22">
        <v>6.2539999999999996</v>
      </c>
      <c r="I134" s="22">
        <v>6.35</v>
      </c>
      <c r="J134" s="22">
        <v>5.8620000000000001</v>
      </c>
      <c r="K134" s="22">
        <v>6.4600000000000009</v>
      </c>
      <c r="L134" s="147">
        <v>6.98</v>
      </c>
      <c r="M134" s="22">
        <v>6.2793999999999999</v>
      </c>
      <c r="N134" s="22">
        <v>6.09</v>
      </c>
      <c r="O134" s="22">
        <v>5.7839999999999998</v>
      </c>
      <c r="P134" s="22">
        <v>6.3099999999999987</v>
      </c>
      <c r="Q134" s="22">
        <v>5.88</v>
      </c>
      <c r="R134" s="22">
        <v>6.04</v>
      </c>
      <c r="S134" s="22">
        <v>6.03</v>
      </c>
      <c r="T134" s="22">
        <v>6.68</v>
      </c>
      <c r="U134" s="22">
        <v>6.59</v>
      </c>
      <c r="V134" s="22">
        <v>6.03</v>
      </c>
      <c r="W134" s="22">
        <v>5.92</v>
      </c>
      <c r="X134" s="22">
        <v>5.8883000000000001</v>
      </c>
      <c r="Y134" s="22">
        <v>6.38</v>
      </c>
      <c r="Z134" s="22">
        <v>6.2</v>
      </c>
      <c r="AA134" s="22">
        <v>6.13</v>
      </c>
      <c r="AB134" s="22">
        <v>6.19</v>
      </c>
      <c r="AC134" s="15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28">
        <v>1</v>
      </c>
    </row>
    <row r="135" spans="1:65">
      <c r="A135" s="30"/>
      <c r="B135" s="19">
        <v>1</v>
      </c>
      <c r="C135" s="9">
        <v>2</v>
      </c>
      <c r="D135" s="11">
        <v>6.3099999999999987</v>
      </c>
      <c r="E135" s="11">
        <v>6.5700000000000012</v>
      </c>
      <c r="F135" s="11">
        <v>5.59</v>
      </c>
      <c r="G135" s="11">
        <v>6.3</v>
      </c>
      <c r="H135" s="11">
        <v>6.2389999999999999</v>
      </c>
      <c r="I135" s="11">
        <v>6.36</v>
      </c>
      <c r="J135" s="11">
        <v>5.8975</v>
      </c>
      <c r="K135" s="11">
        <v>6.45</v>
      </c>
      <c r="L135" s="148">
        <v>6.97</v>
      </c>
      <c r="M135" s="11">
        <v>6.2686000000000002</v>
      </c>
      <c r="N135" s="11">
        <v>6.2800000000000011</v>
      </c>
      <c r="O135" s="11">
        <v>5.75</v>
      </c>
      <c r="P135" s="11">
        <v>6.2800000000000011</v>
      </c>
      <c r="Q135" s="11">
        <v>5.92</v>
      </c>
      <c r="R135" s="11">
        <v>6.18</v>
      </c>
      <c r="S135" s="11">
        <v>6.61</v>
      </c>
      <c r="T135" s="11">
        <v>6.7099999999999991</v>
      </c>
      <c r="U135" s="11">
        <v>6.63</v>
      </c>
      <c r="V135" s="11">
        <v>6.13</v>
      </c>
      <c r="W135" s="11">
        <v>5.68</v>
      </c>
      <c r="X135" s="11">
        <v>5.9589999999999996</v>
      </c>
      <c r="Y135" s="11">
        <v>6.35</v>
      </c>
      <c r="Z135" s="11">
        <v>6.25</v>
      </c>
      <c r="AA135" s="11">
        <v>6.12</v>
      </c>
      <c r="AB135" s="11">
        <v>6.38</v>
      </c>
      <c r="AC135" s="15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28" t="e">
        <v>#N/A</v>
      </c>
    </row>
    <row r="136" spans="1:65">
      <c r="A136" s="30"/>
      <c r="B136" s="19">
        <v>1</v>
      </c>
      <c r="C136" s="9">
        <v>3</v>
      </c>
      <c r="D136" s="11">
        <v>6.4</v>
      </c>
      <c r="E136" s="11">
        <v>6.5700000000000012</v>
      </c>
      <c r="F136" s="11">
        <v>5.64</v>
      </c>
      <c r="G136" s="11">
        <v>6.3299999999999992</v>
      </c>
      <c r="H136" s="11">
        <v>6.2750000000000004</v>
      </c>
      <c r="I136" s="11">
        <v>6.36</v>
      </c>
      <c r="J136" s="11">
        <v>5.859</v>
      </c>
      <c r="K136" s="11">
        <v>6.4399999999999995</v>
      </c>
      <c r="L136" s="148">
        <v>7.0000000000000009</v>
      </c>
      <c r="M136" s="11">
        <v>6.3564999999999996</v>
      </c>
      <c r="N136" s="11">
        <v>6.2800000000000011</v>
      </c>
      <c r="O136" s="11">
        <v>5.8719999999999999</v>
      </c>
      <c r="P136" s="11">
        <v>6.34</v>
      </c>
      <c r="Q136" s="11">
        <v>5.95</v>
      </c>
      <c r="R136" s="11">
        <v>6.08</v>
      </c>
      <c r="S136" s="11">
        <v>6.6000000000000005</v>
      </c>
      <c r="T136" s="11">
        <v>6.8000000000000007</v>
      </c>
      <c r="U136" s="11">
        <v>6.68</v>
      </c>
      <c r="V136" s="11">
        <v>6.04</v>
      </c>
      <c r="W136" s="11">
        <v>6.02</v>
      </c>
      <c r="X136" s="11">
        <v>5.9489000000000001</v>
      </c>
      <c r="Y136" s="11">
        <v>6.25</v>
      </c>
      <c r="Z136" s="11">
        <v>6.17</v>
      </c>
      <c r="AA136" s="11">
        <v>6.09</v>
      </c>
      <c r="AB136" s="11">
        <v>6.4399999999999995</v>
      </c>
      <c r="AC136" s="15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28">
        <v>16</v>
      </c>
    </row>
    <row r="137" spans="1:65">
      <c r="A137" s="30"/>
      <c r="B137" s="19">
        <v>1</v>
      </c>
      <c r="C137" s="9">
        <v>4</v>
      </c>
      <c r="D137" s="11">
        <v>6.43</v>
      </c>
      <c r="E137" s="11">
        <v>6.39</v>
      </c>
      <c r="F137" s="11">
        <v>5.67</v>
      </c>
      <c r="G137" s="11">
        <v>6.3099999999999987</v>
      </c>
      <c r="H137" s="11">
        <v>6.2389999999999999</v>
      </c>
      <c r="I137" s="11">
        <v>6.29</v>
      </c>
      <c r="J137" s="11">
        <v>5.9420000000000002</v>
      </c>
      <c r="K137" s="11">
        <v>6.4399999999999995</v>
      </c>
      <c r="L137" s="148">
        <v>6.99</v>
      </c>
      <c r="M137" s="11">
        <v>6.3880999999999997</v>
      </c>
      <c r="N137" s="11">
        <v>6.04</v>
      </c>
      <c r="O137" s="11">
        <v>5.8890000000000002</v>
      </c>
      <c r="P137" s="11">
        <v>6.21</v>
      </c>
      <c r="Q137" s="149">
        <v>5.54</v>
      </c>
      <c r="R137" s="11">
        <v>6.06</v>
      </c>
      <c r="S137" s="11">
        <v>6.5299999999999994</v>
      </c>
      <c r="T137" s="11">
        <v>6.5299999999999994</v>
      </c>
      <c r="U137" s="11">
        <v>6.6199999999999992</v>
      </c>
      <c r="V137" s="11">
        <v>5.98</v>
      </c>
      <c r="W137" s="11">
        <v>5.8</v>
      </c>
      <c r="X137" s="11">
        <v>5.7671000000000001</v>
      </c>
      <c r="Y137" s="11">
        <v>6.41</v>
      </c>
      <c r="Z137" s="11">
        <v>6.25</v>
      </c>
      <c r="AA137" s="11">
        <v>6.11</v>
      </c>
      <c r="AB137" s="149">
        <v>5.92</v>
      </c>
      <c r="AC137" s="15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28">
        <v>6.2001004395368788</v>
      </c>
    </row>
    <row r="138" spans="1:65">
      <c r="A138" s="30"/>
      <c r="B138" s="19">
        <v>1</v>
      </c>
      <c r="C138" s="9">
        <v>5</v>
      </c>
      <c r="D138" s="11">
        <v>6.4600000000000009</v>
      </c>
      <c r="E138" s="11">
        <v>6.4600000000000009</v>
      </c>
      <c r="F138" s="11">
        <v>5.59</v>
      </c>
      <c r="G138" s="11">
        <v>6.32</v>
      </c>
      <c r="H138" s="11">
        <v>6.2460000000000004</v>
      </c>
      <c r="I138" s="11">
        <v>6.4600000000000009</v>
      </c>
      <c r="J138" s="11">
        <v>5.8409999999999993</v>
      </c>
      <c r="K138" s="11">
        <v>6.419999999999999</v>
      </c>
      <c r="L138" s="148">
        <v>7.08</v>
      </c>
      <c r="M138" s="11">
        <v>6.3792</v>
      </c>
      <c r="N138" s="11">
        <v>6.1</v>
      </c>
      <c r="O138" s="11">
        <v>5.8339999999999996</v>
      </c>
      <c r="P138" s="11">
        <v>6.27</v>
      </c>
      <c r="Q138" s="11">
        <v>5.89</v>
      </c>
      <c r="R138" s="11">
        <v>6</v>
      </c>
      <c r="S138" s="11">
        <v>6.69</v>
      </c>
      <c r="T138" s="11">
        <v>6.19</v>
      </c>
      <c r="U138" s="11">
        <v>6.5600000000000005</v>
      </c>
      <c r="V138" s="11">
        <v>6.19</v>
      </c>
      <c r="W138" s="11">
        <v>5.84</v>
      </c>
      <c r="X138" s="11">
        <v>6.1105</v>
      </c>
      <c r="Y138" s="11">
        <v>6.45</v>
      </c>
      <c r="Z138" s="149">
        <v>5.98</v>
      </c>
      <c r="AA138" s="11">
        <v>6.13</v>
      </c>
      <c r="AB138" s="11">
        <v>6.29</v>
      </c>
      <c r="AC138" s="15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28">
        <v>82</v>
      </c>
    </row>
    <row r="139" spans="1:65">
      <c r="A139" s="30"/>
      <c r="B139" s="19">
        <v>1</v>
      </c>
      <c r="C139" s="9">
        <v>6</v>
      </c>
      <c r="D139" s="11">
        <v>6.36</v>
      </c>
      <c r="E139" s="11">
        <v>6.58</v>
      </c>
      <c r="F139" s="11">
        <v>5.69</v>
      </c>
      <c r="G139" s="11">
        <v>6.32</v>
      </c>
      <c r="H139" s="11">
        <v>6.3319999999999999</v>
      </c>
      <c r="I139" s="11">
        <v>6.419999999999999</v>
      </c>
      <c r="J139" s="11">
        <v>5.8694999999999995</v>
      </c>
      <c r="K139" s="11">
        <v>6.3299999999999992</v>
      </c>
      <c r="L139" s="148">
        <v>7.0000000000000009</v>
      </c>
      <c r="M139" s="11">
        <v>6.3026</v>
      </c>
      <c r="N139" s="11">
        <v>6.11</v>
      </c>
      <c r="O139" s="11">
        <v>5.7729999999999997</v>
      </c>
      <c r="P139" s="11">
        <v>6.3099999999999987</v>
      </c>
      <c r="Q139" s="11">
        <v>5.79</v>
      </c>
      <c r="R139" s="11">
        <v>6.06</v>
      </c>
      <c r="S139" s="11">
        <v>6.16</v>
      </c>
      <c r="T139" s="11">
        <v>6.34</v>
      </c>
      <c r="U139" s="11">
        <v>6.5699999999999994</v>
      </c>
      <c r="V139" s="11">
        <v>6.15</v>
      </c>
      <c r="W139" s="11">
        <v>5.81</v>
      </c>
      <c r="X139" s="11">
        <v>6.0095000000000001</v>
      </c>
      <c r="Y139" s="11">
        <v>6.34</v>
      </c>
      <c r="Z139" s="11">
        <v>6.25</v>
      </c>
      <c r="AA139" s="11">
        <v>6.07</v>
      </c>
      <c r="AB139" s="11">
        <v>6.29</v>
      </c>
      <c r="AC139" s="15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55"/>
    </row>
    <row r="140" spans="1:65">
      <c r="A140" s="30"/>
      <c r="B140" s="20" t="s">
        <v>272</v>
      </c>
      <c r="C140" s="12"/>
      <c r="D140" s="23">
        <v>6.3916666666666666</v>
      </c>
      <c r="E140" s="23">
        <v>6.5</v>
      </c>
      <c r="F140" s="23">
        <v>5.6400000000000006</v>
      </c>
      <c r="G140" s="23">
        <v>6.3133333333333326</v>
      </c>
      <c r="H140" s="23">
        <v>6.2641666666666671</v>
      </c>
      <c r="I140" s="23">
        <v>6.373333333333334</v>
      </c>
      <c r="J140" s="23">
        <v>5.8784999999999998</v>
      </c>
      <c r="K140" s="23">
        <v>6.4233333333333329</v>
      </c>
      <c r="L140" s="23">
        <v>7.003333333333333</v>
      </c>
      <c r="M140" s="23">
        <v>6.3290666666666668</v>
      </c>
      <c r="N140" s="23">
        <v>6.1499999999999995</v>
      </c>
      <c r="O140" s="23">
        <v>5.8170000000000002</v>
      </c>
      <c r="P140" s="23">
        <v>6.2866666666666662</v>
      </c>
      <c r="Q140" s="23">
        <v>5.8283333333333331</v>
      </c>
      <c r="R140" s="23">
        <v>6.0699999999999994</v>
      </c>
      <c r="S140" s="23">
        <v>6.4366666666666674</v>
      </c>
      <c r="T140" s="23">
        <v>6.541666666666667</v>
      </c>
      <c r="U140" s="23">
        <v>6.6083333333333334</v>
      </c>
      <c r="V140" s="23">
        <v>6.0866666666666669</v>
      </c>
      <c r="W140" s="23">
        <v>5.8449999999999998</v>
      </c>
      <c r="X140" s="23">
        <v>5.9472166666666668</v>
      </c>
      <c r="Y140" s="23">
        <v>6.3633333333333333</v>
      </c>
      <c r="Z140" s="23">
        <v>6.1833333333333327</v>
      </c>
      <c r="AA140" s="23">
        <v>6.1083333333333334</v>
      </c>
      <c r="AB140" s="23">
        <v>6.251666666666666</v>
      </c>
      <c r="AC140" s="15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55"/>
    </row>
    <row r="141" spans="1:65">
      <c r="A141" s="30"/>
      <c r="B141" s="3" t="s">
        <v>273</v>
      </c>
      <c r="C141" s="29"/>
      <c r="D141" s="11">
        <v>6.3949999999999996</v>
      </c>
      <c r="E141" s="11">
        <v>6.5150000000000006</v>
      </c>
      <c r="F141" s="11">
        <v>5.65</v>
      </c>
      <c r="G141" s="11">
        <v>6.3149999999999995</v>
      </c>
      <c r="H141" s="11">
        <v>6.25</v>
      </c>
      <c r="I141" s="11">
        <v>6.36</v>
      </c>
      <c r="J141" s="11">
        <v>5.8657500000000002</v>
      </c>
      <c r="K141" s="11">
        <v>6.4399999999999995</v>
      </c>
      <c r="L141" s="11">
        <v>6.995000000000001</v>
      </c>
      <c r="M141" s="11">
        <v>6.3295499999999993</v>
      </c>
      <c r="N141" s="11">
        <v>6.1050000000000004</v>
      </c>
      <c r="O141" s="11">
        <v>5.8089999999999993</v>
      </c>
      <c r="P141" s="11">
        <v>6.2949999999999999</v>
      </c>
      <c r="Q141" s="11">
        <v>5.8849999999999998</v>
      </c>
      <c r="R141" s="11">
        <v>6.06</v>
      </c>
      <c r="S141" s="11">
        <v>6.5649999999999995</v>
      </c>
      <c r="T141" s="11">
        <v>6.6049999999999995</v>
      </c>
      <c r="U141" s="11">
        <v>6.6049999999999995</v>
      </c>
      <c r="V141" s="11">
        <v>6.085</v>
      </c>
      <c r="W141" s="11">
        <v>5.8249999999999993</v>
      </c>
      <c r="X141" s="11">
        <v>5.9539499999999999</v>
      </c>
      <c r="Y141" s="11">
        <v>6.3650000000000002</v>
      </c>
      <c r="Z141" s="11">
        <v>6.2249999999999996</v>
      </c>
      <c r="AA141" s="11">
        <v>6.1150000000000002</v>
      </c>
      <c r="AB141" s="11">
        <v>6.29</v>
      </c>
      <c r="AC141" s="15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55"/>
    </row>
    <row r="142" spans="1:65">
      <c r="A142" s="30"/>
      <c r="B142" s="3" t="s">
        <v>274</v>
      </c>
      <c r="C142" s="29"/>
      <c r="D142" s="24">
        <v>5.2694085689636225E-2</v>
      </c>
      <c r="E142" s="24">
        <v>8.342661445845731E-2</v>
      </c>
      <c r="F142" s="24">
        <v>4.1952353926806227E-2</v>
      </c>
      <c r="G142" s="24">
        <v>1.2110601416389954E-2</v>
      </c>
      <c r="H142" s="24">
        <v>3.5829689737236985E-2</v>
      </c>
      <c r="I142" s="24">
        <v>5.9217114643206628E-2</v>
      </c>
      <c r="J142" s="24">
        <v>3.6146922413948547E-2</v>
      </c>
      <c r="K142" s="24">
        <v>4.7609522856952746E-2</v>
      </c>
      <c r="L142" s="24">
        <v>3.9327683210006972E-2</v>
      </c>
      <c r="M142" s="24">
        <v>5.2104420797727452E-2</v>
      </c>
      <c r="N142" s="24">
        <v>0.10353743284435886</v>
      </c>
      <c r="O142" s="24">
        <v>5.6589751722374695E-2</v>
      </c>
      <c r="P142" s="24">
        <v>4.5018514709690732E-2</v>
      </c>
      <c r="Q142" s="24">
        <v>0.15118421434351756</v>
      </c>
      <c r="R142" s="24">
        <v>6.0332412515993347E-2</v>
      </c>
      <c r="S142" s="24">
        <v>0.27259249194845164</v>
      </c>
      <c r="T142" s="24">
        <v>0.2360861424706385</v>
      </c>
      <c r="U142" s="24">
        <v>4.4459719597256288E-2</v>
      </c>
      <c r="V142" s="24">
        <v>8.1649658092772595E-2</v>
      </c>
      <c r="W142" s="24">
        <v>0.11554220008291341</v>
      </c>
      <c r="X142" s="24">
        <v>0.11540842979031757</v>
      </c>
      <c r="Y142" s="24">
        <v>6.8605150438335732E-2</v>
      </c>
      <c r="Z142" s="24">
        <v>0.10500793620801541</v>
      </c>
      <c r="AA142" s="24">
        <v>2.4013884872437073E-2</v>
      </c>
      <c r="AB142" s="24">
        <v>0.18367543838702718</v>
      </c>
      <c r="AC142" s="203"/>
      <c r="AD142" s="204"/>
      <c r="AE142" s="204"/>
      <c r="AF142" s="204"/>
      <c r="AG142" s="204"/>
      <c r="AH142" s="204"/>
      <c r="AI142" s="204"/>
      <c r="AJ142" s="204"/>
      <c r="AK142" s="204"/>
      <c r="AL142" s="204"/>
      <c r="AM142" s="204"/>
      <c r="AN142" s="204"/>
      <c r="AO142" s="204"/>
      <c r="AP142" s="204"/>
      <c r="AQ142" s="204"/>
      <c r="AR142" s="204"/>
      <c r="AS142" s="204"/>
      <c r="AT142" s="204"/>
      <c r="AU142" s="204"/>
      <c r="AV142" s="204"/>
      <c r="AW142" s="204"/>
      <c r="AX142" s="204"/>
      <c r="AY142" s="204"/>
      <c r="AZ142" s="204"/>
      <c r="BA142" s="204"/>
      <c r="BB142" s="204"/>
      <c r="BC142" s="204"/>
      <c r="BD142" s="204"/>
      <c r="BE142" s="204"/>
      <c r="BF142" s="204"/>
      <c r="BG142" s="204"/>
      <c r="BH142" s="204"/>
      <c r="BI142" s="204"/>
      <c r="BJ142" s="204"/>
      <c r="BK142" s="204"/>
      <c r="BL142" s="204"/>
      <c r="BM142" s="56"/>
    </row>
    <row r="143" spans="1:65">
      <c r="A143" s="30"/>
      <c r="B143" s="3" t="s">
        <v>87</v>
      </c>
      <c r="C143" s="29"/>
      <c r="D143" s="13">
        <v>8.2441855055493448E-3</v>
      </c>
      <c r="E143" s="13">
        <v>1.2834863762839587E-2</v>
      </c>
      <c r="F143" s="13">
        <v>7.4383606253202519E-3</v>
      </c>
      <c r="G143" s="13">
        <v>1.9182578801040056E-3</v>
      </c>
      <c r="H143" s="13">
        <v>5.7197855108001034E-3</v>
      </c>
      <c r="I143" s="13">
        <v>9.2913882808378593E-3</v>
      </c>
      <c r="J143" s="13">
        <v>6.1490044082586626E-3</v>
      </c>
      <c r="K143" s="13">
        <v>7.4119651567648289E-3</v>
      </c>
      <c r="L143" s="13">
        <v>5.6155663793441661E-3</v>
      </c>
      <c r="M143" s="13">
        <v>8.2325599558219411E-3</v>
      </c>
      <c r="N143" s="13">
        <v>1.6835354934042094E-2</v>
      </c>
      <c r="O143" s="13">
        <v>9.7283396462737991E-3</v>
      </c>
      <c r="P143" s="13">
        <v>7.1609514384449735E-3</v>
      </c>
      <c r="Q143" s="13">
        <v>2.59395277684045E-2</v>
      </c>
      <c r="R143" s="13">
        <v>9.9394419301471748E-3</v>
      </c>
      <c r="S143" s="13">
        <v>4.2349946962473059E-2</v>
      </c>
      <c r="T143" s="13">
        <v>3.6089601396785499E-2</v>
      </c>
      <c r="U143" s="13">
        <v>6.7278264207701818E-3</v>
      </c>
      <c r="V143" s="13">
        <v>1.3414511187202507E-2</v>
      </c>
      <c r="W143" s="13">
        <v>1.9767698902123765E-2</v>
      </c>
      <c r="X143" s="13">
        <v>1.9405452375254123E-2</v>
      </c>
      <c r="Y143" s="13">
        <v>1.0781322750917087E-2</v>
      </c>
      <c r="Z143" s="13">
        <v>1.6982415559247777E-2</v>
      </c>
      <c r="AA143" s="13">
        <v>3.931331766292563E-3</v>
      </c>
      <c r="AB143" s="13">
        <v>2.9380235412481023E-2</v>
      </c>
      <c r="AC143" s="15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55"/>
    </row>
    <row r="144" spans="1:65">
      <c r="A144" s="30"/>
      <c r="B144" s="3" t="s">
        <v>275</v>
      </c>
      <c r="C144" s="29"/>
      <c r="D144" s="13">
        <v>3.0897278035724396E-2</v>
      </c>
      <c r="E144" s="13">
        <v>4.8370113256668956E-2</v>
      </c>
      <c r="F144" s="13">
        <v>-9.0337317112674898E-2</v>
      </c>
      <c r="G144" s="13">
        <v>1.8263074106733557E-2</v>
      </c>
      <c r="H144" s="13">
        <v>1.0333095044920526E-2</v>
      </c>
      <c r="I144" s="13">
        <v>2.7940336690641665E-2</v>
      </c>
      <c r="J144" s="13">
        <v>-5.187019834164186E-2</v>
      </c>
      <c r="K144" s="13">
        <v>3.6004722177231052E-2</v>
      </c>
      <c r="L144" s="13">
        <v>0.12955159382167247</v>
      </c>
      <c r="M144" s="13">
        <v>2.0800667406513984E-2</v>
      </c>
      <c r="N144" s="13">
        <v>-8.0805851494595293E-3</v>
      </c>
      <c r="O144" s="13">
        <v>-6.1789392490147255E-2</v>
      </c>
      <c r="P144" s="13">
        <v>1.3962068513885706E-2</v>
      </c>
      <c r="Q144" s="13">
        <v>-5.9961465113187007E-2</v>
      </c>
      <c r="R144" s="13">
        <v>-2.0983601928003193E-2</v>
      </c>
      <c r="S144" s="13">
        <v>3.81552249736552E-2</v>
      </c>
      <c r="T144" s="13">
        <v>5.5090434495493668E-2</v>
      </c>
      <c r="U144" s="13">
        <v>6.5842948477613295E-2</v>
      </c>
      <c r="V144" s="13">
        <v>-1.8295473432473175E-2</v>
      </c>
      <c r="W144" s="13">
        <v>-5.72733366176571E-2</v>
      </c>
      <c r="X144" s="13">
        <v>-4.0787044554571938E-2</v>
      </c>
      <c r="Y144" s="13">
        <v>2.632745959332361E-2</v>
      </c>
      <c r="Z144" s="13">
        <v>-2.7043281583997159E-3</v>
      </c>
      <c r="AA144" s="13">
        <v>-1.4800906388284241E-2</v>
      </c>
      <c r="AB144" s="13">
        <v>8.3169986732729573E-3</v>
      </c>
      <c r="AC144" s="15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55"/>
    </row>
    <row r="145" spans="1:65">
      <c r="A145" s="30"/>
      <c r="B145" s="46" t="s">
        <v>276</v>
      </c>
      <c r="C145" s="47"/>
      <c r="D145" s="45">
        <v>0.5</v>
      </c>
      <c r="E145" s="45">
        <v>0.92</v>
      </c>
      <c r="F145" s="45">
        <v>2.44</v>
      </c>
      <c r="G145" s="45">
        <v>0.19</v>
      </c>
      <c r="H145" s="45">
        <v>0</v>
      </c>
      <c r="I145" s="45">
        <v>0.43</v>
      </c>
      <c r="J145" s="45">
        <v>1.51</v>
      </c>
      <c r="K145" s="45">
        <v>0.62</v>
      </c>
      <c r="L145" s="45">
        <v>2.89</v>
      </c>
      <c r="M145" s="45">
        <v>0.25</v>
      </c>
      <c r="N145" s="45">
        <v>0.45</v>
      </c>
      <c r="O145" s="45">
        <v>1.75</v>
      </c>
      <c r="P145" s="45">
        <v>0.09</v>
      </c>
      <c r="Q145" s="45">
        <v>1.71</v>
      </c>
      <c r="R145" s="45">
        <v>0.76</v>
      </c>
      <c r="S145" s="45">
        <v>0.67</v>
      </c>
      <c r="T145" s="45">
        <v>1.0900000000000001</v>
      </c>
      <c r="U145" s="45">
        <v>1.35</v>
      </c>
      <c r="V145" s="45">
        <v>0.69</v>
      </c>
      <c r="W145" s="45">
        <v>1.64</v>
      </c>
      <c r="X145" s="45">
        <v>1.24</v>
      </c>
      <c r="Y145" s="45">
        <v>0.39</v>
      </c>
      <c r="Z145" s="45">
        <v>0.32</v>
      </c>
      <c r="AA145" s="45">
        <v>0.61</v>
      </c>
      <c r="AB145" s="45">
        <v>0.05</v>
      </c>
      <c r="AC145" s="15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55"/>
    </row>
    <row r="146" spans="1:65">
      <c r="B146" s="31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  <c r="AA146" s="20"/>
      <c r="AB146" s="20"/>
      <c r="BM146" s="55"/>
    </row>
    <row r="147" spans="1:65" ht="15">
      <c r="B147" s="8" t="s">
        <v>490</v>
      </c>
      <c r="BM147" s="28" t="s">
        <v>67</v>
      </c>
    </row>
    <row r="148" spans="1:65" ht="15">
      <c r="A148" s="25" t="s">
        <v>19</v>
      </c>
      <c r="B148" s="18" t="s">
        <v>111</v>
      </c>
      <c r="C148" s="15" t="s">
        <v>112</v>
      </c>
      <c r="D148" s="16" t="s">
        <v>230</v>
      </c>
      <c r="E148" s="17" t="s">
        <v>230</v>
      </c>
      <c r="F148" s="17" t="s">
        <v>230</v>
      </c>
      <c r="G148" s="17" t="s">
        <v>230</v>
      </c>
      <c r="H148" s="17" t="s">
        <v>230</v>
      </c>
      <c r="I148" s="17" t="s">
        <v>230</v>
      </c>
      <c r="J148" s="17" t="s">
        <v>230</v>
      </c>
      <c r="K148" s="17" t="s">
        <v>230</v>
      </c>
      <c r="L148" s="17" t="s">
        <v>230</v>
      </c>
      <c r="M148" s="17" t="s">
        <v>230</v>
      </c>
      <c r="N148" s="17" t="s">
        <v>230</v>
      </c>
      <c r="O148" s="17" t="s">
        <v>230</v>
      </c>
      <c r="P148" s="17" t="s">
        <v>230</v>
      </c>
      <c r="Q148" s="17" t="s">
        <v>230</v>
      </c>
      <c r="R148" s="17" t="s">
        <v>230</v>
      </c>
      <c r="S148" s="17" t="s">
        <v>230</v>
      </c>
      <c r="T148" s="17" t="s">
        <v>230</v>
      </c>
      <c r="U148" s="17" t="s">
        <v>230</v>
      </c>
      <c r="V148" s="17" t="s">
        <v>230</v>
      </c>
      <c r="W148" s="17" t="s">
        <v>230</v>
      </c>
      <c r="X148" s="17" t="s">
        <v>230</v>
      </c>
      <c r="Y148" s="17" t="s">
        <v>230</v>
      </c>
      <c r="Z148" s="17" t="s">
        <v>230</v>
      </c>
      <c r="AA148" s="17" t="s">
        <v>230</v>
      </c>
      <c r="AB148" s="17" t="s">
        <v>230</v>
      </c>
      <c r="AC148" s="15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28">
        <v>1</v>
      </c>
    </row>
    <row r="149" spans="1:65">
      <c r="A149" s="30"/>
      <c r="B149" s="19" t="s">
        <v>231</v>
      </c>
      <c r="C149" s="9" t="s">
        <v>231</v>
      </c>
      <c r="D149" s="151" t="s">
        <v>233</v>
      </c>
      <c r="E149" s="152" t="s">
        <v>234</v>
      </c>
      <c r="F149" s="152" t="s">
        <v>235</v>
      </c>
      <c r="G149" s="152" t="s">
        <v>236</v>
      </c>
      <c r="H149" s="152" t="s">
        <v>237</v>
      </c>
      <c r="I149" s="152" t="s">
        <v>238</v>
      </c>
      <c r="J149" s="152" t="s">
        <v>239</v>
      </c>
      <c r="K149" s="152" t="s">
        <v>240</v>
      </c>
      <c r="L149" s="152" t="s">
        <v>241</v>
      </c>
      <c r="M149" s="152" t="s">
        <v>242</v>
      </c>
      <c r="N149" s="152" t="s">
        <v>244</v>
      </c>
      <c r="O149" s="152" t="s">
        <v>245</v>
      </c>
      <c r="P149" s="152" t="s">
        <v>247</v>
      </c>
      <c r="Q149" s="152" t="s">
        <v>248</v>
      </c>
      <c r="R149" s="152" t="s">
        <v>250</v>
      </c>
      <c r="S149" s="152" t="s">
        <v>251</v>
      </c>
      <c r="T149" s="152" t="s">
        <v>252</v>
      </c>
      <c r="U149" s="152" t="s">
        <v>253</v>
      </c>
      <c r="V149" s="152" t="s">
        <v>255</v>
      </c>
      <c r="W149" s="152" t="s">
        <v>257</v>
      </c>
      <c r="X149" s="152" t="s">
        <v>259</v>
      </c>
      <c r="Y149" s="152" t="s">
        <v>260</v>
      </c>
      <c r="Z149" s="152" t="s">
        <v>261</v>
      </c>
      <c r="AA149" s="152" t="s">
        <v>262</v>
      </c>
      <c r="AB149" s="152" t="s">
        <v>263</v>
      </c>
      <c r="AC149" s="15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28" t="s">
        <v>3</v>
      </c>
    </row>
    <row r="150" spans="1:65">
      <c r="A150" s="30"/>
      <c r="B150" s="19"/>
      <c r="C150" s="9"/>
      <c r="D150" s="10" t="s">
        <v>330</v>
      </c>
      <c r="E150" s="11" t="s">
        <v>331</v>
      </c>
      <c r="F150" s="11" t="s">
        <v>115</v>
      </c>
      <c r="G150" s="11" t="s">
        <v>330</v>
      </c>
      <c r="H150" s="11" t="s">
        <v>331</v>
      </c>
      <c r="I150" s="11" t="s">
        <v>331</v>
      </c>
      <c r="J150" s="11" t="s">
        <v>330</v>
      </c>
      <c r="K150" s="11" t="s">
        <v>331</v>
      </c>
      <c r="L150" s="11" t="s">
        <v>330</v>
      </c>
      <c r="M150" s="11" t="s">
        <v>331</v>
      </c>
      <c r="N150" s="11" t="s">
        <v>331</v>
      </c>
      <c r="O150" s="11" t="s">
        <v>115</v>
      </c>
      <c r="P150" s="11" t="s">
        <v>331</v>
      </c>
      <c r="Q150" s="11" t="s">
        <v>330</v>
      </c>
      <c r="R150" s="11" t="s">
        <v>331</v>
      </c>
      <c r="S150" s="11" t="s">
        <v>331</v>
      </c>
      <c r="T150" s="11" t="s">
        <v>330</v>
      </c>
      <c r="U150" s="11" t="s">
        <v>331</v>
      </c>
      <c r="V150" s="11" t="s">
        <v>330</v>
      </c>
      <c r="W150" s="11" t="s">
        <v>331</v>
      </c>
      <c r="X150" s="11" t="s">
        <v>331</v>
      </c>
      <c r="Y150" s="11" t="s">
        <v>331</v>
      </c>
      <c r="Z150" s="11" t="s">
        <v>330</v>
      </c>
      <c r="AA150" s="11" t="s">
        <v>330</v>
      </c>
      <c r="AB150" s="11" t="s">
        <v>330</v>
      </c>
      <c r="AC150" s="15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28">
        <v>2</v>
      </c>
    </row>
    <row r="151" spans="1:65">
      <c r="A151" s="30"/>
      <c r="B151" s="19"/>
      <c r="C151" s="9"/>
      <c r="D151" s="26"/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15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28">
        <v>3</v>
      </c>
    </row>
    <row r="152" spans="1:65">
      <c r="A152" s="30"/>
      <c r="B152" s="18">
        <v>1</v>
      </c>
      <c r="C152" s="14">
        <v>1</v>
      </c>
      <c r="D152" s="22">
        <v>0.63</v>
      </c>
      <c r="E152" s="147">
        <v>0.5</v>
      </c>
      <c r="F152" s="147">
        <v>1.1000000000000001</v>
      </c>
      <c r="G152" s="22">
        <v>0.66</v>
      </c>
      <c r="H152" s="147">
        <v>0.8</v>
      </c>
      <c r="I152" s="147">
        <v>1.01</v>
      </c>
      <c r="J152" s="147">
        <v>0.5</v>
      </c>
      <c r="K152" s="147">
        <v>0.5</v>
      </c>
      <c r="L152" s="147">
        <v>0.8</v>
      </c>
      <c r="M152" s="22">
        <v>0.74</v>
      </c>
      <c r="N152" s="22">
        <v>0.62</v>
      </c>
      <c r="O152" s="22">
        <v>0.64</v>
      </c>
      <c r="P152" s="22">
        <v>0.64</v>
      </c>
      <c r="Q152" s="147">
        <v>0.6</v>
      </c>
      <c r="R152" s="22">
        <v>0.65</v>
      </c>
      <c r="S152" s="147">
        <v>0.7</v>
      </c>
      <c r="T152" s="22">
        <v>0.67</v>
      </c>
      <c r="U152" s="22">
        <v>0.6</v>
      </c>
      <c r="V152" s="22">
        <v>0.65</v>
      </c>
      <c r="W152" s="147">
        <v>0.76</v>
      </c>
      <c r="X152" s="22">
        <v>0.68</v>
      </c>
      <c r="Y152" s="147">
        <v>0.61</v>
      </c>
      <c r="Z152" s="22">
        <v>0.62</v>
      </c>
      <c r="AA152" s="22">
        <v>0.64</v>
      </c>
      <c r="AB152" s="22">
        <v>0.67</v>
      </c>
      <c r="AC152" s="15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28">
        <v>1</v>
      </c>
    </row>
    <row r="153" spans="1:65">
      <c r="A153" s="30"/>
      <c r="B153" s="19">
        <v>1</v>
      </c>
      <c r="C153" s="9">
        <v>2</v>
      </c>
      <c r="D153" s="11">
        <v>0.64</v>
      </c>
      <c r="E153" s="148">
        <v>0.5</v>
      </c>
      <c r="F153" s="148">
        <v>1.1000000000000001</v>
      </c>
      <c r="G153" s="11">
        <v>0.67</v>
      </c>
      <c r="H153" s="148">
        <v>0.8</v>
      </c>
      <c r="I153" s="148">
        <v>1.1599999999999999</v>
      </c>
      <c r="J153" s="148">
        <v>0.5</v>
      </c>
      <c r="K153" s="148">
        <v>1</v>
      </c>
      <c r="L153" s="148">
        <v>0.9</v>
      </c>
      <c r="M153" s="11">
        <v>0.74</v>
      </c>
      <c r="N153" s="11">
        <v>0.68</v>
      </c>
      <c r="O153" s="11">
        <v>0.64</v>
      </c>
      <c r="P153" s="11">
        <v>0.63</v>
      </c>
      <c r="Q153" s="148">
        <v>0.5</v>
      </c>
      <c r="R153" s="11">
        <v>0.64</v>
      </c>
      <c r="S153" s="148">
        <v>0.7</v>
      </c>
      <c r="T153" s="11">
        <v>0.68</v>
      </c>
      <c r="U153" s="11">
        <v>0.63</v>
      </c>
      <c r="V153" s="11">
        <v>0.62</v>
      </c>
      <c r="W153" s="148">
        <v>0.75</v>
      </c>
      <c r="X153" s="11">
        <v>0.62</v>
      </c>
      <c r="Y153" s="148">
        <v>0.59</v>
      </c>
      <c r="Z153" s="11">
        <v>0.64</v>
      </c>
      <c r="AA153" s="11">
        <v>0.66</v>
      </c>
      <c r="AB153" s="11">
        <v>0.69</v>
      </c>
      <c r="AC153" s="15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28">
        <v>23</v>
      </c>
    </row>
    <row r="154" spans="1:65">
      <c r="A154" s="30"/>
      <c r="B154" s="19">
        <v>1</v>
      </c>
      <c r="C154" s="9">
        <v>3</v>
      </c>
      <c r="D154" s="11">
        <v>0.65</v>
      </c>
      <c r="E154" s="148">
        <v>0.5</v>
      </c>
      <c r="F154" s="148">
        <v>1.1000000000000001</v>
      </c>
      <c r="G154" s="11">
        <v>0.69</v>
      </c>
      <c r="H154" s="148">
        <v>0.8</v>
      </c>
      <c r="I154" s="148">
        <v>0.95</v>
      </c>
      <c r="J154" s="148">
        <v>0.5</v>
      </c>
      <c r="K154" s="148">
        <v>0.5</v>
      </c>
      <c r="L154" s="148">
        <v>0.8</v>
      </c>
      <c r="M154" s="11">
        <v>0.69</v>
      </c>
      <c r="N154" s="11">
        <v>0.67</v>
      </c>
      <c r="O154" s="11">
        <v>0.66</v>
      </c>
      <c r="P154" s="11">
        <v>0.64</v>
      </c>
      <c r="Q154" s="148">
        <v>0.6</v>
      </c>
      <c r="R154" s="11">
        <v>0.71</v>
      </c>
      <c r="S154" s="148">
        <v>0.7</v>
      </c>
      <c r="T154" s="11">
        <v>0.63</v>
      </c>
      <c r="U154" s="11">
        <v>0.61</v>
      </c>
      <c r="V154" s="11">
        <v>0.6</v>
      </c>
      <c r="W154" s="148">
        <v>0.81</v>
      </c>
      <c r="X154" s="11">
        <v>0.68</v>
      </c>
      <c r="Y154" s="148">
        <v>0.56999999999999995</v>
      </c>
      <c r="Z154" s="11">
        <v>0.64</v>
      </c>
      <c r="AA154" s="11">
        <v>0.69</v>
      </c>
      <c r="AB154" s="11">
        <v>0.69</v>
      </c>
      <c r="AC154" s="15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28">
        <v>16</v>
      </c>
    </row>
    <row r="155" spans="1:65">
      <c r="A155" s="30"/>
      <c r="B155" s="19">
        <v>1</v>
      </c>
      <c r="C155" s="9">
        <v>4</v>
      </c>
      <c r="D155" s="11">
        <v>0.66</v>
      </c>
      <c r="E155" s="148">
        <v>0.5</v>
      </c>
      <c r="F155" s="148">
        <v>1.1000000000000001</v>
      </c>
      <c r="G155" s="11">
        <v>0.63</v>
      </c>
      <c r="H155" s="148">
        <v>0.8</v>
      </c>
      <c r="I155" s="148">
        <v>0.9900000000000001</v>
      </c>
      <c r="J155" s="148">
        <v>0.5</v>
      </c>
      <c r="K155" s="148">
        <v>0.5</v>
      </c>
      <c r="L155" s="148">
        <v>0.8</v>
      </c>
      <c r="M155" s="11">
        <v>0.64</v>
      </c>
      <c r="N155" s="11">
        <v>0.61</v>
      </c>
      <c r="O155" s="11">
        <v>0.66</v>
      </c>
      <c r="P155" s="149">
        <v>0.68</v>
      </c>
      <c r="Q155" s="148">
        <v>0.6</v>
      </c>
      <c r="R155" s="11">
        <v>0.67</v>
      </c>
      <c r="S155" s="148">
        <v>0.7</v>
      </c>
      <c r="T155" s="11">
        <v>0.62</v>
      </c>
      <c r="U155" s="11">
        <v>0.57999999999999996</v>
      </c>
      <c r="V155" s="11">
        <v>0.64</v>
      </c>
      <c r="W155" s="148">
        <v>0.81</v>
      </c>
      <c r="X155" s="11">
        <v>0.64</v>
      </c>
      <c r="Y155" s="148">
        <v>0.52</v>
      </c>
      <c r="Z155" s="11">
        <v>0.64</v>
      </c>
      <c r="AA155" s="11">
        <v>0.66</v>
      </c>
      <c r="AB155" s="11">
        <v>0.65</v>
      </c>
      <c r="AC155" s="15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28">
        <v>0.65119047619047621</v>
      </c>
    </row>
    <row r="156" spans="1:65">
      <c r="A156" s="30"/>
      <c r="B156" s="19">
        <v>1</v>
      </c>
      <c r="C156" s="9">
        <v>5</v>
      </c>
      <c r="D156" s="11">
        <v>0.68</v>
      </c>
      <c r="E156" s="148">
        <v>0.5</v>
      </c>
      <c r="F156" s="148">
        <v>1.1000000000000001</v>
      </c>
      <c r="G156" s="11">
        <v>0.64</v>
      </c>
      <c r="H156" s="148">
        <v>0.8</v>
      </c>
      <c r="I156" s="148">
        <v>0.93</v>
      </c>
      <c r="J156" s="148">
        <v>0.5</v>
      </c>
      <c r="K156" s="148">
        <v>0.5</v>
      </c>
      <c r="L156" s="148">
        <v>0.7</v>
      </c>
      <c r="M156" s="11">
        <v>0.64</v>
      </c>
      <c r="N156" s="149">
        <v>0.76</v>
      </c>
      <c r="O156" s="11">
        <v>0.63</v>
      </c>
      <c r="P156" s="11">
        <v>0.62</v>
      </c>
      <c r="Q156" s="148">
        <v>0.6</v>
      </c>
      <c r="R156" s="11">
        <v>0.67</v>
      </c>
      <c r="S156" s="148">
        <v>0.7</v>
      </c>
      <c r="T156" s="11">
        <v>0.69</v>
      </c>
      <c r="U156" s="11">
        <v>0.6</v>
      </c>
      <c r="V156" s="11">
        <v>0.64</v>
      </c>
      <c r="W156" s="148">
        <v>0.77</v>
      </c>
      <c r="X156" s="11">
        <v>0.7</v>
      </c>
      <c r="Y156" s="148">
        <v>0.56999999999999995</v>
      </c>
      <c r="Z156" s="11">
        <v>0.64</v>
      </c>
      <c r="AA156" s="11">
        <v>0.65</v>
      </c>
      <c r="AB156" s="11">
        <v>0.66</v>
      </c>
      <c r="AC156" s="15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28">
        <v>83</v>
      </c>
    </row>
    <row r="157" spans="1:65">
      <c r="A157" s="30"/>
      <c r="B157" s="19">
        <v>1</v>
      </c>
      <c r="C157" s="9">
        <v>6</v>
      </c>
      <c r="D157" s="11">
        <v>0.64</v>
      </c>
      <c r="E157" s="148">
        <v>0.5</v>
      </c>
      <c r="F157" s="148">
        <v>1.2</v>
      </c>
      <c r="G157" s="11">
        <v>0.67</v>
      </c>
      <c r="H157" s="148">
        <v>0.8</v>
      </c>
      <c r="I157" s="148">
        <v>1.08</v>
      </c>
      <c r="J157" s="148">
        <v>0.5</v>
      </c>
      <c r="K157" s="148">
        <v>0.5</v>
      </c>
      <c r="L157" s="148">
        <v>0.8</v>
      </c>
      <c r="M157" s="11">
        <v>0.74</v>
      </c>
      <c r="N157" s="11">
        <v>0.61</v>
      </c>
      <c r="O157" s="11">
        <v>0.64</v>
      </c>
      <c r="P157" s="11">
        <v>0.63</v>
      </c>
      <c r="Q157" s="148">
        <v>0.6</v>
      </c>
      <c r="R157" s="11">
        <v>0.69</v>
      </c>
      <c r="S157" s="148">
        <v>0.7</v>
      </c>
      <c r="T157" s="11">
        <v>0.68</v>
      </c>
      <c r="U157" s="11">
        <v>0.56999999999999995</v>
      </c>
      <c r="V157" s="11">
        <v>0.61</v>
      </c>
      <c r="W157" s="148">
        <v>0.8</v>
      </c>
      <c r="X157" s="11">
        <v>0.63</v>
      </c>
      <c r="Y157" s="148">
        <v>0.55000000000000004</v>
      </c>
      <c r="Z157" s="11">
        <v>0.65</v>
      </c>
      <c r="AA157" s="11">
        <v>0.68</v>
      </c>
      <c r="AB157" s="11">
        <v>0.69</v>
      </c>
      <c r="AC157" s="15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55"/>
    </row>
    <row r="158" spans="1:65">
      <c r="A158" s="30"/>
      <c r="B158" s="20" t="s">
        <v>272</v>
      </c>
      <c r="C158" s="12"/>
      <c r="D158" s="23">
        <v>0.65</v>
      </c>
      <c r="E158" s="23">
        <v>0.5</v>
      </c>
      <c r="F158" s="23">
        <v>1.1166666666666667</v>
      </c>
      <c r="G158" s="23">
        <v>0.66</v>
      </c>
      <c r="H158" s="23">
        <v>0.79999999999999993</v>
      </c>
      <c r="I158" s="23">
        <v>1.02</v>
      </c>
      <c r="J158" s="23">
        <v>0.5</v>
      </c>
      <c r="K158" s="23">
        <v>0.58333333333333337</v>
      </c>
      <c r="L158" s="23">
        <v>0.79999999999999993</v>
      </c>
      <c r="M158" s="23">
        <v>0.69833333333333336</v>
      </c>
      <c r="N158" s="23">
        <v>0.65833333333333333</v>
      </c>
      <c r="O158" s="23">
        <v>0.64500000000000002</v>
      </c>
      <c r="P158" s="23">
        <v>0.64</v>
      </c>
      <c r="Q158" s="23">
        <v>0.58333333333333337</v>
      </c>
      <c r="R158" s="23">
        <v>0.67166666666666652</v>
      </c>
      <c r="S158" s="23">
        <v>0.70000000000000007</v>
      </c>
      <c r="T158" s="23">
        <v>0.66166666666666674</v>
      </c>
      <c r="U158" s="23">
        <v>0.59833333333333327</v>
      </c>
      <c r="V158" s="23">
        <v>0.62666666666666671</v>
      </c>
      <c r="W158" s="23">
        <v>0.78333333333333333</v>
      </c>
      <c r="X158" s="23">
        <v>0.65833333333333333</v>
      </c>
      <c r="Y158" s="23">
        <v>0.56833333333333336</v>
      </c>
      <c r="Z158" s="23">
        <v>0.63833333333333331</v>
      </c>
      <c r="AA158" s="23">
        <v>0.66333333333333333</v>
      </c>
      <c r="AB158" s="23">
        <v>0.67499999999999993</v>
      </c>
      <c r="AC158" s="15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55"/>
    </row>
    <row r="159" spans="1:65">
      <c r="A159" s="30"/>
      <c r="B159" s="3" t="s">
        <v>273</v>
      </c>
      <c r="C159" s="29"/>
      <c r="D159" s="11">
        <v>0.64500000000000002</v>
      </c>
      <c r="E159" s="11">
        <v>0.5</v>
      </c>
      <c r="F159" s="11">
        <v>1.1000000000000001</v>
      </c>
      <c r="G159" s="11">
        <v>0.66500000000000004</v>
      </c>
      <c r="H159" s="11">
        <v>0.8</v>
      </c>
      <c r="I159" s="11">
        <v>1</v>
      </c>
      <c r="J159" s="11">
        <v>0.5</v>
      </c>
      <c r="K159" s="11">
        <v>0.5</v>
      </c>
      <c r="L159" s="11">
        <v>0.8</v>
      </c>
      <c r="M159" s="11">
        <v>0.71499999999999997</v>
      </c>
      <c r="N159" s="11">
        <v>0.64500000000000002</v>
      </c>
      <c r="O159" s="11">
        <v>0.64</v>
      </c>
      <c r="P159" s="11">
        <v>0.63500000000000001</v>
      </c>
      <c r="Q159" s="11">
        <v>0.6</v>
      </c>
      <c r="R159" s="11">
        <v>0.67</v>
      </c>
      <c r="S159" s="11">
        <v>0.7</v>
      </c>
      <c r="T159" s="11">
        <v>0.67500000000000004</v>
      </c>
      <c r="U159" s="11">
        <v>0.6</v>
      </c>
      <c r="V159" s="11">
        <v>0.63</v>
      </c>
      <c r="W159" s="11">
        <v>0.78500000000000003</v>
      </c>
      <c r="X159" s="11">
        <v>0.66</v>
      </c>
      <c r="Y159" s="11">
        <v>0.56999999999999995</v>
      </c>
      <c r="Z159" s="11">
        <v>0.64</v>
      </c>
      <c r="AA159" s="11">
        <v>0.66</v>
      </c>
      <c r="AB159" s="11">
        <v>0.67999999999999994</v>
      </c>
      <c r="AC159" s="15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55"/>
    </row>
    <row r="160" spans="1:65">
      <c r="A160" s="30"/>
      <c r="B160" s="3" t="s">
        <v>274</v>
      </c>
      <c r="C160" s="29"/>
      <c r="D160" s="24">
        <v>1.7888543819998333E-2</v>
      </c>
      <c r="E160" s="24">
        <v>0</v>
      </c>
      <c r="F160" s="24">
        <v>4.0824829046386249E-2</v>
      </c>
      <c r="G160" s="24">
        <v>2.1908902300206635E-2</v>
      </c>
      <c r="H160" s="24">
        <v>1.2161883888976234E-16</v>
      </c>
      <c r="I160" s="24">
        <v>8.6255434611391277E-2</v>
      </c>
      <c r="J160" s="24">
        <v>0</v>
      </c>
      <c r="K160" s="24">
        <v>0.20412414523193159</v>
      </c>
      <c r="L160" s="24">
        <v>6.3245553203367597E-2</v>
      </c>
      <c r="M160" s="24">
        <v>4.915960401250874E-2</v>
      </c>
      <c r="N160" s="24">
        <v>5.8452259722500614E-2</v>
      </c>
      <c r="O160" s="24">
        <v>1.2247448713915901E-2</v>
      </c>
      <c r="P160" s="24">
        <v>2.0976176963403051E-2</v>
      </c>
      <c r="Q160" s="24">
        <v>4.0824829046386298E-2</v>
      </c>
      <c r="R160" s="24">
        <v>2.5625508125043401E-2</v>
      </c>
      <c r="S160" s="24">
        <v>1.2161883888976234E-16</v>
      </c>
      <c r="T160" s="24">
        <v>2.9268868558020258E-2</v>
      </c>
      <c r="U160" s="24">
        <v>2.1369760566432829E-2</v>
      </c>
      <c r="V160" s="24">
        <v>1.9663841605003517E-2</v>
      </c>
      <c r="W160" s="24">
        <v>2.6583202716502542E-2</v>
      </c>
      <c r="X160" s="24">
        <v>3.2506409624359724E-2</v>
      </c>
      <c r="Y160" s="24">
        <v>3.1251666622224575E-2</v>
      </c>
      <c r="Z160" s="24">
        <v>9.8319208025017587E-3</v>
      </c>
      <c r="AA160" s="24">
        <v>1.8618986725025238E-2</v>
      </c>
      <c r="AB160" s="24">
        <v>1.7606816861658967E-2</v>
      </c>
      <c r="AC160" s="203"/>
      <c r="AD160" s="204"/>
      <c r="AE160" s="204"/>
      <c r="AF160" s="204"/>
      <c r="AG160" s="204"/>
      <c r="AH160" s="204"/>
      <c r="AI160" s="204"/>
      <c r="AJ160" s="204"/>
      <c r="AK160" s="204"/>
      <c r="AL160" s="204"/>
      <c r="AM160" s="204"/>
      <c r="AN160" s="204"/>
      <c r="AO160" s="204"/>
      <c r="AP160" s="204"/>
      <c r="AQ160" s="204"/>
      <c r="AR160" s="204"/>
      <c r="AS160" s="204"/>
      <c r="AT160" s="204"/>
      <c r="AU160" s="204"/>
      <c r="AV160" s="204"/>
      <c r="AW160" s="204"/>
      <c r="AX160" s="204"/>
      <c r="AY160" s="204"/>
      <c r="AZ160" s="204"/>
      <c r="BA160" s="204"/>
      <c r="BB160" s="204"/>
      <c r="BC160" s="204"/>
      <c r="BD160" s="204"/>
      <c r="BE160" s="204"/>
      <c r="BF160" s="204"/>
      <c r="BG160" s="204"/>
      <c r="BH160" s="204"/>
      <c r="BI160" s="204"/>
      <c r="BJ160" s="204"/>
      <c r="BK160" s="204"/>
      <c r="BL160" s="204"/>
      <c r="BM160" s="56"/>
    </row>
    <row r="161" spans="1:65">
      <c r="A161" s="30"/>
      <c r="B161" s="3" t="s">
        <v>87</v>
      </c>
      <c r="C161" s="29"/>
      <c r="D161" s="13">
        <v>2.7520836646151282E-2</v>
      </c>
      <c r="E161" s="13">
        <v>0</v>
      </c>
      <c r="F161" s="13">
        <v>3.6559548399748877E-2</v>
      </c>
      <c r="G161" s="13">
        <v>3.3195306515464595E-2</v>
      </c>
      <c r="H161" s="13">
        <v>1.5202354861220294E-16</v>
      </c>
      <c r="I161" s="13">
        <v>8.4564151579795369E-2</v>
      </c>
      <c r="J161" s="13">
        <v>0</v>
      </c>
      <c r="K161" s="13">
        <v>0.34992710611188271</v>
      </c>
      <c r="L161" s="13">
        <v>7.9056941504209499E-2</v>
      </c>
      <c r="M161" s="13">
        <v>7.0395614337721346E-2</v>
      </c>
      <c r="N161" s="13">
        <v>8.8788242616456625E-2</v>
      </c>
      <c r="O161" s="13">
        <v>1.8988292579714575E-2</v>
      </c>
      <c r="P161" s="13">
        <v>3.2775276505317266E-2</v>
      </c>
      <c r="Q161" s="13">
        <v>6.9985421222376512E-2</v>
      </c>
      <c r="R161" s="13">
        <v>3.8152121277980261E-2</v>
      </c>
      <c r="S161" s="13">
        <v>1.7374119841394619E-16</v>
      </c>
      <c r="T161" s="13">
        <v>4.4235065830761089E-2</v>
      </c>
      <c r="U161" s="13">
        <v>3.5715477269804174E-2</v>
      </c>
      <c r="V161" s="13">
        <v>3.1378470646282207E-2</v>
      </c>
      <c r="W161" s="13">
        <v>3.3936003467875585E-2</v>
      </c>
      <c r="X161" s="13">
        <v>4.9376824745862871E-2</v>
      </c>
      <c r="Y161" s="13">
        <v>5.498826971652418E-2</v>
      </c>
      <c r="Z161" s="13">
        <v>1.5402486896869596E-2</v>
      </c>
      <c r="AA161" s="13">
        <v>2.8068824208580763E-2</v>
      </c>
      <c r="AB161" s="13">
        <v>2.6084173128383657E-2</v>
      </c>
      <c r="AC161" s="15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55"/>
    </row>
    <row r="162" spans="1:65">
      <c r="A162" s="30"/>
      <c r="B162" s="3" t="s">
        <v>275</v>
      </c>
      <c r="C162" s="29"/>
      <c r="D162" s="13">
        <v>-1.8281535648994041E-3</v>
      </c>
      <c r="E162" s="13">
        <v>-0.23217550274223042</v>
      </c>
      <c r="F162" s="13">
        <v>0.71480804387568564</v>
      </c>
      <c r="G162" s="13">
        <v>1.3528336380255856E-2</v>
      </c>
      <c r="H162" s="13">
        <v>0.22851919561243128</v>
      </c>
      <c r="I162" s="13">
        <v>0.56636197440585012</v>
      </c>
      <c r="J162" s="13">
        <v>-0.23217550274223042</v>
      </c>
      <c r="K162" s="13">
        <v>-0.1042047531992687</v>
      </c>
      <c r="L162" s="13">
        <v>0.22851919561243128</v>
      </c>
      <c r="M162" s="13">
        <v>7.2394881170018355E-2</v>
      </c>
      <c r="N162" s="13">
        <v>1.0968921389396646E-2</v>
      </c>
      <c r="O162" s="13">
        <v>-9.5063985374771454E-3</v>
      </c>
      <c r="P162" s="13">
        <v>-1.7184643510054887E-2</v>
      </c>
      <c r="Q162" s="13">
        <v>-0.1042047531992687</v>
      </c>
      <c r="R162" s="13">
        <v>3.1444241316270327E-2</v>
      </c>
      <c r="S162" s="13">
        <v>7.4954296160877565E-2</v>
      </c>
      <c r="T162" s="13">
        <v>1.6087751371115289E-2</v>
      </c>
      <c r="U162" s="13">
        <v>-8.1170018281535805E-2</v>
      </c>
      <c r="V162" s="13">
        <v>-3.7659963436928678E-2</v>
      </c>
      <c r="W162" s="13">
        <v>0.20292504570383918</v>
      </c>
      <c r="X162" s="13">
        <v>1.0968921389396646E-2</v>
      </c>
      <c r="Y162" s="13">
        <v>-0.12723948811700181</v>
      </c>
      <c r="Z162" s="13">
        <v>-1.9744058500914097E-2</v>
      </c>
      <c r="AA162" s="13">
        <v>1.8647166361974277E-2</v>
      </c>
      <c r="AB162" s="13">
        <v>3.6563071297988969E-2</v>
      </c>
      <c r="AC162" s="15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55"/>
    </row>
    <row r="163" spans="1:65">
      <c r="A163" s="30"/>
      <c r="B163" s="46" t="s">
        <v>276</v>
      </c>
      <c r="C163" s="47"/>
      <c r="D163" s="45">
        <v>0.31</v>
      </c>
      <c r="E163" s="45">
        <v>5.82</v>
      </c>
      <c r="F163" s="45">
        <v>16.86</v>
      </c>
      <c r="G163" s="45">
        <v>0.06</v>
      </c>
      <c r="H163" s="45" t="s">
        <v>277</v>
      </c>
      <c r="I163" s="45">
        <v>13.3</v>
      </c>
      <c r="J163" s="45" t="s">
        <v>277</v>
      </c>
      <c r="K163" s="45" t="s">
        <v>277</v>
      </c>
      <c r="L163" s="45" t="s">
        <v>277</v>
      </c>
      <c r="M163" s="45">
        <v>1.47</v>
      </c>
      <c r="N163" s="45">
        <v>0</v>
      </c>
      <c r="O163" s="45">
        <v>0.49</v>
      </c>
      <c r="P163" s="45">
        <v>0.67</v>
      </c>
      <c r="Q163" s="45" t="s">
        <v>277</v>
      </c>
      <c r="R163" s="45">
        <v>0.49</v>
      </c>
      <c r="S163" s="45" t="s">
        <v>277</v>
      </c>
      <c r="T163" s="45">
        <v>0.12</v>
      </c>
      <c r="U163" s="45">
        <v>2.21</v>
      </c>
      <c r="V163" s="45">
        <v>1.1599999999999999</v>
      </c>
      <c r="W163" s="45">
        <v>4.5999999999999996</v>
      </c>
      <c r="X163" s="45">
        <v>0</v>
      </c>
      <c r="Y163" s="45">
        <v>3.31</v>
      </c>
      <c r="Z163" s="45">
        <v>0.74</v>
      </c>
      <c r="AA163" s="45">
        <v>0.18</v>
      </c>
      <c r="AB163" s="45">
        <v>0.61</v>
      </c>
      <c r="AC163" s="15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55"/>
    </row>
    <row r="164" spans="1:65">
      <c r="B164" s="31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  <c r="AA164" s="20"/>
      <c r="AB164" s="20"/>
      <c r="BM164" s="55"/>
    </row>
    <row r="165" spans="1:65" ht="15">
      <c r="B165" s="8" t="s">
        <v>565</v>
      </c>
      <c r="BM165" s="28" t="s">
        <v>67</v>
      </c>
    </row>
    <row r="166" spans="1:65" ht="15">
      <c r="A166" s="25" t="s">
        <v>22</v>
      </c>
      <c r="B166" s="18" t="s">
        <v>111</v>
      </c>
      <c r="C166" s="15" t="s">
        <v>112</v>
      </c>
      <c r="D166" s="16" t="s">
        <v>230</v>
      </c>
      <c r="E166" s="17" t="s">
        <v>230</v>
      </c>
      <c r="F166" s="17" t="s">
        <v>230</v>
      </c>
      <c r="G166" s="17" t="s">
        <v>230</v>
      </c>
      <c r="H166" s="17" t="s">
        <v>230</v>
      </c>
      <c r="I166" s="17" t="s">
        <v>230</v>
      </c>
      <c r="J166" s="17" t="s">
        <v>230</v>
      </c>
      <c r="K166" s="17" t="s">
        <v>230</v>
      </c>
      <c r="L166" s="17" t="s">
        <v>230</v>
      </c>
      <c r="M166" s="17" t="s">
        <v>230</v>
      </c>
      <c r="N166" s="17" t="s">
        <v>230</v>
      </c>
      <c r="O166" s="17" t="s">
        <v>230</v>
      </c>
      <c r="P166" s="17" t="s">
        <v>230</v>
      </c>
      <c r="Q166" s="17" t="s">
        <v>230</v>
      </c>
      <c r="R166" s="17" t="s">
        <v>230</v>
      </c>
      <c r="S166" s="17" t="s">
        <v>230</v>
      </c>
      <c r="T166" s="17" t="s">
        <v>230</v>
      </c>
      <c r="U166" s="17" t="s">
        <v>230</v>
      </c>
      <c r="V166" s="17" t="s">
        <v>230</v>
      </c>
      <c r="W166" s="17" t="s">
        <v>230</v>
      </c>
      <c r="X166" s="17" t="s">
        <v>230</v>
      </c>
      <c r="Y166" s="17" t="s">
        <v>230</v>
      </c>
      <c r="Z166" s="15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28">
        <v>1</v>
      </c>
    </row>
    <row r="167" spans="1:65">
      <c r="A167" s="30"/>
      <c r="B167" s="19" t="s">
        <v>231</v>
      </c>
      <c r="C167" s="9" t="s">
        <v>231</v>
      </c>
      <c r="D167" s="151" t="s">
        <v>233</v>
      </c>
      <c r="E167" s="152" t="s">
        <v>234</v>
      </c>
      <c r="F167" s="152" t="s">
        <v>236</v>
      </c>
      <c r="G167" s="152" t="s">
        <v>237</v>
      </c>
      <c r="H167" s="152" t="s">
        <v>238</v>
      </c>
      <c r="I167" s="152" t="s">
        <v>239</v>
      </c>
      <c r="J167" s="152" t="s">
        <v>240</v>
      </c>
      <c r="K167" s="152" t="s">
        <v>241</v>
      </c>
      <c r="L167" s="152" t="s">
        <v>242</v>
      </c>
      <c r="M167" s="152" t="s">
        <v>244</v>
      </c>
      <c r="N167" s="152" t="s">
        <v>247</v>
      </c>
      <c r="O167" s="152" t="s">
        <v>248</v>
      </c>
      <c r="P167" s="152" t="s">
        <v>250</v>
      </c>
      <c r="Q167" s="152" t="s">
        <v>251</v>
      </c>
      <c r="R167" s="152" t="s">
        <v>252</v>
      </c>
      <c r="S167" s="152" t="s">
        <v>255</v>
      </c>
      <c r="T167" s="152" t="s">
        <v>257</v>
      </c>
      <c r="U167" s="152" t="s">
        <v>259</v>
      </c>
      <c r="V167" s="152" t="s">
        <v>260</v>
      </c>
      <c r="W167" s="152" t="s">
        <v>261</v>
      </c>
      <c r="X167" s="152" t="s">
        <v>262</v>
      </c>
      <c r="Y167" s="152" t="s">
        <v>263</v>
      </c>
      <c r="Z167" s="15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28" t="s">
        <v>3</v>
      </c>
    </row>
    <row r="168" spans="1:65">
      <c r="A168" s="30"/>
      <c r="B168" s="19"/>
      <c r="C168" s="9"/>
      <c r="D168" s="10" t="s">
        <v>330</v>
      </c>
      <c r="E168" s="11" t="s">
        <v>331</v>
      </c>
      <c r="F168" s="11" t="s">
        <v>330</v>
      </c>
      <c r="G168" s="11" t="s">
        <v>115</v>
      </c>
      <c r="H168" s="11" t="s">
        <v>331</v>
      </c>
      <c r="I168" s="11" t="s">
        <v>330</v>
      </c>
      <c r="J168" s="11" t="s">
        <v>331</v>
      </c>
      <c r="K168" s="11" t="s">
        <v>330</v>
      </c>
      <c r="L168" s="11" t="s">
        <v>331</v>
      </c>
      <c r="M168" s="11" t="s">
        <v>331</v>
      </c>
      <c r="N168" s="11" t="s">
        <v>331</v>
      </c>
      <c r="O168" s="11" t="s">
        <v>330</v>
      </c>
      <c r="P168" s="11" t="s">
        <v>331</v>
      </c>
      <c r="Q168" s="11" t="s">
        <v>331</v>
      </c>
      <c r="R168" s="11" t="s">
        <v>330</v>
      </c>
      <c r="S168" s="11" t="s">
        <v>330</v>
      </c>
      <c r="T168" s="11" t="s">
        <v>331</v>
      </c>
      <c r="U168" s="11" t="s">
        <v>331</v>
      </c>
      <c r="V168" s="11" t="s">
        <v>331</v>
      </c>
      <c r="W168" s="11" t="s">
        <v>330</v>
      </c>
      <c r="X168" s="11" t="s">
        <v>330</v>
      </c>
      <c r="Y168" s="11" t="s">
        <v>330</v>
      </c>
      <c r="Z168" s="15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28">
        <v>1</v>
      </c>
    </row>
    <row r="169" spans="1:65">
      <c r="A169" s="30"/>
      <c r="B169" s="19"/>
      <c r="C169" s="9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15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/>
      <c r="BM169" s="28">
        <v>2</v>
      </c>
    </row>
    <row r="170" spans="1:65">
      <c r="A170" s="30"/>
      <c r="B170" s="18">
        <v>1</v>
      </c>
      <c r="C170" s="14">
        <v>1</v>
      </c>
      <c r="D170" s="205">
        <v>14.3</v>
      </c>
      <c r="E170" s="205">
        <v>14</v>
      </c>
      <c r="F170" s="205">
        <v>14.07</v>
      </c>
      <c r="G170" s="222">
        <v>9</v>
      </c>
      <c r="H170" s="222">
        <v>18.5</v>
      </c>
      <c r="I170" s="205">
        <v>13.5</v>
      </c>
      <c r="J170" s="205">
        <v>14</v>
      </c>
      <c r="K170" s="222">
        <v>14</v>
      </c>
      <c r="L170" s="205">
        <v>14.06</v>
      </c>
      <c r="M170" s="205">
        <v>13.44</v>
      </c>
      <c r="N170" s="205">
        <v>13.71</v>
      </c>
      <c r="O170" s="205">
        <v>12.5</v>
      </c>
      <c r="P170" s="205">
        <v>13.6</v>
      </c>
      <c r="Q170" s="205">
        <v>12.9</v>
      </c>
      <c r="R170" s="205">
        <v>14.75</v>
      </c>
      <c r="S170" s="205">
        <v>13.25</v>
      </c>
      <c r="T170" s="222">
        <v>16.600000000000001</v>
      </c>
      <c r="U170" s="205">
        <v>13.42</v>
      </c>
      <c r="V170" s="205">
        <v>12.28</v>
      </c>
      <c r="W170" s="205">
        <v>14.7</v>
      </c>
      <c r="X170" s="205">
        <v>14.89</v>
      </c>
      <c r="Y170" s="205">
        <v>13.95</v>
      </c>
      <c r="Z170" s="206"/>
      <c r="AA170" s="207"/>
      <c r="AB170" s="207"/>
      <c r="AC170" s="207"/>
      <c r="AD170" s="207"/>
      <c r="AE170" s="207"/>
      <c r="AF170" s="207"/>
      <c r="AG170" s="207"/>
      <c r="AH170" s="207"/>
      <c r="AI170" s="207"/>
      <c r="AJ170" s="207"/>
      <c r="AK170" s="207"/>
      <c r="AL170" s="207"/>
      <c r="AM170" s="207"/>
      <c r="AN170" s="207"/>
      <c r="AO170" s="207"/>
      <c r="AP170" s="207"/>
      <c r="AQ170" s="207"/>
      <c r="AR170" s="207"/>
      <c r="AS170" s="207"/>
      <c r="AT170" s="207"/>
      <c r="AU170" s="207"/>
      <c r="AV170" s="207"/>
      <c r="AW170" s="207"/>
      <c r="AX170" s="207"/>
      <c r="AY170" s="207"/>
      <c r="AZ170" s="207"/>
      <c r="BA170" s="207"/>
      <c r="BB170" s="207"/>
      <c r="BC170" s="207"/>
      <c r="BD170" s="207"/>
      <c r="BE170" s="207"/>
      <c r="BF170" s="207"/>
      <c r="BG170" s="207"/>
      <c r="BH170" s="207"/>
      <c r="BI170" s="207"/>
      <c r="BJ170" s="207"/>
      <c r="BK170" s="207"/>
      <c r="BL170" s="207"/>
      <c r="BM170" s="208">
        <v>1</v>
      </c>
    </row>
    <row r="171" spans="1:65">
      <c r="A171" s="30"/>
      <c r="B171" s="19">
        <v>1</v>
      </c>
      <c r="C171" s="9">
        <v>2</v>
      </c>
      <c r="D171" s="209">
        <v>14.8</v>
      </c>
      <c r="E171" s="209">
        <v>13.7</v>
      </c>
      <c r="F171" s="209">
        <v>13.02</v>
      </c>
      <c r="G171" s="223">
        <v>9</v>
      </c>
      <c r="H171" s="223">
        <v>18.100000000000001</v>
      </c>
      <c r="I171" s="209">
        <v>14</v>
      </c>
      <c r="J171" s="209">
        <v>13.9</v>
      </c>
      <c r="K171" s="223">
        <v>14</v>
      </c>
      <c r="L171" s="209">
        <v>14.13</v>
      </c>
      <c r="M171" s="209">
        <v>13.82</v>
      </c>
      <c r="N171" s="209">
        <v>13.55</v>
      </c>
      <c r="O171" s="209">
        <v>12.4</v>
      </c>
      <c r="P171" s="209">
        <v>13.61</v>
      </c>
      <c r="Q171" s="209">
        <v>14</v>
      </c>
      <c r="R171" s="209">
        <v>14.7</v>
      </c>
      <c r="S171" s="209">
        <v>12.94</v>
      </c>
      <c r="T171" s="223">
        <v>16.5</v>
      </c>
      <c r="U171" s="209">
        <v>12.79</v>
      </c>
      <c r="V171" s="209">
        <v>12.1</v>
      </c>
      <c r="W171" s="209">
        <v>14.5</v>
      </c>
      <c r="X171" s="209">
        <v>14.76</v>
      </c>
      <c r="Y171" s="209">
        <v>14.1</v>
      </c>
      <c r="Z171" s="206"/>
      <c r="AA171" s="207"/>
      <c r="AB171" s="207"/>
      <c r="AC171" s="207"/>
      <c r="AD171" s="207"/>
      <c r="AE171" s="207"/>
      <c r="AF171" s="207"/>
      <c r="AG171" s="207"/>
      <c r="AH171" s="207"/>
      <c r="AI171" s="207"/>
      <c r="AJ171" s="207"/>
      <c r="AK171" s="207"/>
      <c r="AL171" s="207"/>
      <c r="AM171" s="207"/>
      <c r="AN171" s="207"/>
      <c r="AO171" s="207"/>
      <c r="AP171" s="207"/>
      <c r="AQ171" s="207"/>
      <c r="AR171" s="207"/>
      <c r="AS171" s="207"/>
      <c r="AT171" s="207"/>
      <c r="AU171" s="207"/>
      <c r="AV171" s="207"/>
      <c r="AW171" s="207"/>
      <c r="AX171" s="207"/>
      <c r="AY171" s="207"/>
      <c r="AZ171" s="207"/>
      <c r="BA171" s="207"/>
      <c r="BB171" s="207"/>
      <c r="BC171" s="207"/>
      <c r="BD171" s="207"/>
      <c r="BE171" s="207"/>
      <c r="BF171" s="207"/>
      <c r="BG171" s="207"/>
      <c r="BH171" s="207"/>
      <c r="BI171" s="207"/>
      <c r="BJ171" s="207"/>
      <c r="BK171" s="207"/>
      <c r="BL171" s="207"/>
      <c r="BM171" s="208">
        <v>24</v>
      </c>
    </row>
    <row r="172" spans="1:65">
      <c r="A172" s="30"/>
      <c r="B172" s="19">
        <v>1</v>
      </c>
      <c r="C172" s="9">
        <v>3</v>
      </c>
      <c r="D172" s="209">
        <v>15.05</v>
      </c>
      <c r="E172" s="209">
        <v>14</v>
      </c>
      <c r="F172" s="209">
        <v>13</v>
      </c>
      <c r="G172" s="223">
        <v>9</v>
      </c>
      <c r="H172" s="223">
        <v>19.100000000000001</v>
      </c>
      <c r="I172" s="209">
        <v>13</v>
      </c>
      <c r="J172" s="209">
        <v>14.2</v>
      </c>
      <c r="K172" s="223">
        <v>14</v>
      </c>
      <c r="L172" s="209">
        <v>14.63</v>
      </c>
      <c r="M172" s="209">
        <v>13.78</v>
      </c>
      <c r="N172" s="209">
        <v>13.62</v>
      </c>
      <c r="O172" s="209">
        <v>12.8</v>
      </c>
      <c r="P172" s="209">
        <v>13.44</v>
      </c>
      <c r="Q172" s="209">
        <v>12.9</v>
      </c>
      <c r="R172" s="209">
        <v>14</v>
      </c>
      <c r="S172" s="209">
        <v>12.63</v>
      </c>
      <c r="T172" s="223">
        <v>17.100000000000001</v>
      </c>
      <c r="U172" s="209">
        <v>13.21</v>
      </c>
      <c r="V172" s="209">
        <v>11.54</v>
      </c>
      <c r="W172" s="209">
        <v>14.65</v>
      </c>
      <c r="X172" s="209">
        <v>14.89</v>
      </c>
      <c r="Y172" s="209">
        <v>13.95</v>
      </c>
      <c r="Z172" s="206"/>
      <c r="AA172" s="207"/>
      <c r="AB172" s="207"/>
      <c r="AC172" s="207"/>
      <c r="AD172" s="207"/>
      <c r="AE172" s="207"/>
      <c r="AF172" s="207"/>
      <c r="AG172" s="207"/>
      <c r="AH172" s="207"/>
      <c r="AI172" s="207"/>
      <c r="AJ172" s="207"/>
      <c r="AK172" s="207"/>
      <c r="AL172" s="207"/>
      <c r="AM172" s="207"/>
      <c r="AN172" s="207"/>
      <c r="AO172" s="207"/>
      <c r="AP172" s="207"/>
      <c r="AQ172" s="207"/>
      <c r="AR172" s="207"/>
      <c r="AS172" s="207"/>
      <c r="AT172" s="207"/>
      <c r="AU172" s="207"/>
      <c r="AV172" s="207"/>
      <c r="AW172" s="207"/>
      <c r="AX172" s="207"/>
      <c r="AY172" s="207"/>
      <c r="AZ172" s="207"/>
      <c r="BA172" s="207"/>
      <c r="BB172" s="207"/>
      <c r="BC172" s="207"/>
      <c r="BD172" s="207"/>
      <c r="BE172" s="207"/>
      <c r="BF172" s="207"/>
      <c r="BG172" s="207"/>
      <c r="BH172" s="207"/>
      <c r="BI172" s="207"/>
      <c r="BJ172" s="207"/>
      <c r="BK172" s="207"/>
      <c r="BL172" s="207"/>
      <c r="BM172" s="208">
        <v>16</v>
      </c>
    </row>
    <row r="173" spans="1:65">
      <c r="A173" s="30"/>
      <c r="B173" s="19">
        <v>1</v>
      </c>
      <c r="C173" s="9">
        <v>4</v>
      </c>
      <c r="D173" s="209">
        <v>14.5</v>
      </c>
      <c r="E173" s="209">
        <v>13.7</v>
      </c>
      <c r="F173" s="209">
        <v>13.57</v>
      </c>
      <c r="G173" s="223">
        <v>8</v>
      </c>
      <c r="H173" s="224">
        <v>20.399999999999999</v>
      </c>
      <c r="I173" s="209">
        <v>13.5</v>
      </c>
      <c r="J173" s="209">
        <v>13.6</v>
      </c>
      <c r="K173" s="223">
        <v>14</v>
      </c>
      <c r="L173" s="209">
        <v>14.38</v>
      </c>
      <c r="M173" s="209">
        <v>13.28</v>
      </c>
      <c r="N173" s="209">
        <v>13.71</v>
      </c>
      <c r="O173" s="209">
        <v>12</v>
      </c>
      <c r="P173" s="209">
        <v>13.68</v>
      </c>
      <c r="Q173" s="209">
        <v>14.2</v>
      </c>
      <c r="R173" s="209">
        <v>14.1</v>
      </c>
      <c r="S173" s="209">
        <v>13.06</v>
      </c>
      <c r="T173" s="223">
        <v>17</v>
      </c>
      <c r="U173" s="209">
        <v>12.9</v>
      </c>
      <c r="V173" s="209">
        <v>11.53</v>
      </c>
      <c r="W173" s="209">
        <v>14.75</v>
      </c>
      <c r="X173" s="209">
        <v>15.02</v>
      </c>
      <c r="Y173" s="209">
        <v>13.6</v>
      </c>
      <c r="Z173" s="206"/>
      <c r="AA173" s="207"/>
      <c r="AB173" s="207"/>
      <c r="AC173" s="207"/>
      <c r="AD173" s="207"/>
      <c r="AE173" s="207"/>
      <c r="AF173" s="207"/>
      <c r="AG173" s="207"/>
      <c r="AH173" s="207"/>
      <c r="AI173" s="207"/>
      <c r="AJ173" s="207"/>
      <c r="AK173" s="207"/>
      <c r="AL173" s="207"/>
      <c r="AM173" s="207"/>
      <c r="AN173" s="207"/>
      <c r="AO173" s="207"/>
      <c r="AP173" s="207"/>
      <c r="AQ173" s="207"/>
      <c r="AR173" s="207"/>
      <c r="AS173" s="207"/>
      <c r="AT173" s="207"/>
      <c r="AU173" s="207"/>
      <c r="AV173" s="207"/>
      <c r="AW173" s="207"/>
      <c r="AX173" s="207"/>
      <c r="AY173" s="207"/>
      <c r="AZ173" s="207"/>
      <c r="BA173" s="207"/>
      <c r="BB173" s="207"/>
      <c r="BC173" s="207"/>
      <c r="BD173" s="207"/>
      <c r="BE173" s="207"/>
      <c r="BF173" s="207"/>
      <c r="BG173" s="207"/>
      <c r="BH173" s="207"/>
      <c r="BI173" s="207"/>
      <c r="BJ173" s="207"/>
      <c r="BK173" s="207"/>
      <c r="BL173" s="207"/>
      <c r="BM173" s="208">
        <v>13.703018518518519</v>
      </c>
    </row>
    <row r="174" spans="1:65">
      <c r="A174" s="30"/>
      <c r="B174" s="19">
        <v>1</v>
      </c>
      <c r="C174" s="9">
        <v>5</v>
      </c>
      <c r="D174" s="209">
        <v>14.7</v>
      </c>
      <c r="E174" s="209">
        <v>14.1</v>
      </c>
      <c r="F174" s="209">
        <v>13.8</v>
      </c>
      <c r="G174" s="223">
        <v>9</v>
      </c>
      <c r="H174" s="223">
        <v>18.3</v>
      </c>
      <c r="I174" s="209">
        <v>13.5</v>
      </c>
      <c r="J174" s="209">
        <v>14.1</v>
      </c>
      <c r="K174" s="223">
        <v>14</v>
      </c>
      <c r="L174" s="209">
        <v>14.35</v>
      </c>
      <c r="M174" s="209">
        <v>13.55</v>
      </c>
      <c r="N174" s="209">
        <v>13.92</v>
      </c>
      <c r="O174" s="209">
        <v>12.9</v>
      </c>
      <c r="P174" s="209">
        <v>13.72</v>
      </c>
      <c r="Q174" s="209">
        <v>13.2</v>
      </c>
      <c r="R174" s="209">
        <v>14.8</v>
      </c>
      <c r="S174" s="209">
        <v>12.9</v>
      </c>
      <c r="T174" s="223">
        <v>16.399999999999999</v>
      </c>
      <c r="U174" s="209">
        <v>13.52</v>
      </c>
      <c r="V174" s="209">
        <v>11.98</v>
      </c>
      <c r="W174" s="209">
        <v>14.55</v>
      </c>
      <c r="X174" s="224">
        <v>15.39</v>
      </c>
      <c r="Y174" s="209">
        <v>13.9</v>
      </c>
      <c r="Z174" s="206"/>
      <c r="AA174" s="207"/>
      <c r="AB174" s="207"/>
      <c r="AC174" s="207"/>
      <c r="AD174" s="207"/>
      <c r="AE174" s="207"/>
      <c r="AF174" s="207"/>
      <c r="AG174" s="207"/>
      <c r="AH174" s="207"/>
      <c r="AI174" s="207"/>
      <c r="AJ174" s="207"/>
      <c r="AK174" s="207"/>
      <c r="AL174" s="207"/>
      <c r="AM174" s="207"/>
      <c r="AN174" s="207"/>
      <c r="AO174" s="207"/>
      <c r="AP174" s="207"/>
      <c r="AQ174" s="207"/>
      <c r="AR174" s="207"/>
      <c r="AS174" s="207"/>
      <c r="AT174" s="207"/>
      <c r="AU174" s="207"/>
      <c r="AV174" s="207"/>
      <c r="AW174" s="207"/>
      <c r="AX174" s="207"/>
      <c r="AY174" s="207"/>
      <c r="AZ174" s="207"/>
      <c r="BA174" s="207"/>
      <c r="BB174" s="207"/>
      <c r="BC174" s="207"/>
      <c r="BD174" s="207"/>
      <c r="BE174" s="207"/>
      <c r="BF174" s="207"/>
      <c r="BG174" s="207"/>
      <c r="BH174" s="207"/>
      <c r="BI174" s="207"/>
      <c r="BJ174" s="207"/>
      <c r="BK174" s="207"/>
      <c r="BL174" s="207"/>
      <c r="BM174" s="208">
        <v>84</v>
      </c>
    </row>
    <row r="175" spans="1:65">
      <c r="A175" s="30"/>
      <c r="B175" s="19">
        <v>1</v>
      </c>
      <c r="C175" s="9">
        <v>6</v>
      </c>
      <c r="D175" s="209">
        <v>15</v>
      </c>
      <c r="E175" s="209">
        <v>13.6</v>
      </c>
      <c r="F175" s="209">
        <v>13.61</v>
      </c>
      <c r="G175" s="223">
        <v>9</v>
      </c>
      <c r="H175" s="223">
        <v>18.5</v>
      </c>
      <c r="I175" s="209">
        <v>13.5</v>
      </c>
      <c r="J175" s="209">
        <v>13.9</v>
      </c>
      <c r="K175" s="223">
        <v>14</v>
      </c>
      <c r="L175" s="209">
        <v>14.21</v>
      </c>
      <c r="M175" s="209">
        <v>13.38</v>
      </c>
      <c r="N175" s="224">
        <v>14.18</v>
      </c>
      <c r="O175" s="209">
        <v>12.8</v>
      </c>
      <c r="P175" s="209">
        <v>13.89</v>
      </c>
      <c r="Q175" s="209">
        <v>12.6</v>
      </c>
      <c r="R175" s="209">
        <v>15</v>
      </c>
      <c r="S175" s="209">
        <v>13.12</v>
      </c>
      <c r="T175" s="223">
        <v>16.8</v>
      </c>
      <c r="U175" s="209">
        <v>12.69</v>
      </c>
      <c r="V175" s="209">
        <v>12.33</v>
      </c>
      <c r="W175" s="209">
        <v>14.9</v>
      </c>
      <c r="X175" s="209">
        <v>14.86</v>
      </c>
      <c r="Y175" s="209">
        <v>13.95</v>
      </c>
      <c r="Z175" s="206"/>
      <c r="AA175" s="207"/>
      <c r="AB175" s="207"/>
      <c r="AC175" s="207"/>
      <c r="AD175" s="207"/>
      <c r="AE175" s="207"/>
      <c r="AF175" s="207"/>
      <c r="AG175" s="207"/>
      <c r="AH175" s="207"/>
      <c r="AI175" s="207"/>
      <c r="AJ175" s="207"/>
      <c r="AK175" s="207"/>
      <c r="AL175" s="207"/>
      <c r="AM175" s="207"/>
      <c r="AN175" s="207"/>
      <c r="AO175" s="207"/>
      <c r="AP175" s="207"/>
      <c r="AQ175" s="207"/>
      <c r="AR175" s="207"/>
      <c r="AS175" s="207"/>
      <c r="AT175" s="207"/>
      <c r="AU175" s="207"/>
      <c r="AV175" s="207"/>
      <c r="AW175" s="207"/>
      <c r="AX175" s="207"/>
      <c r="AY175" s="207"/>
      <c r="AZ175" s="207"/>
      <c r="BA175" s="207"/>
      <c r="BB175" s="207"/>
      <c r="BC175" s="207"/>
      <c r="BD175" s="207"/>
      <c r="BE175" s="207"/>
      <c r="BF175" s="207"/>
      <c r="BG175" s="207"/>
      <c r="BH175" s="207"/>
      <c r="BI175" s="207"/>
      <c r="BJ175" s="207"/>
      <c r="BK175" s="207"/>
      <c r="BL175" s="207"/>
      <c r="BM175" s="210"/>
    </row>
    <row r="176" spans="1:65">
      <c r="A176" s="30"/>
      <c r="B176" s="20" t="s">
        <v>272</v>
      </c>
      <c r="C176" s="12"/>
      <c r="D176" s="211">
        <v>14.725000000000001</v>
      </c>
      <c r="E176" s="211">
        <v>13.85</v>
      </c>
      <c r="F176" s="211">
        <v>13.511666666666668</v>
      </c>
      <c r="G176" s="211">
        <v>8.8333333333333339</v>
      </c>
      <c r="H176" s="211">
        <v>18.816666666666666</v>
      </c>
      <c r="I176" s="211">
        <v>13.5</v>
      </c>
      <c r="J176" s="211">
        <v>13.950000000000001</v>
      </c>
      <c r="K176" s="211">
        <v>14</v>
      </c>
      <c r="L176" s="211">
        <v>14.293333333333331</v>
      </c>
      <c r="M176" s="211">
        <v>13.541666666666666</v>
      </c>
      <c r="N176" s="211">
        <v>13.781666666666666</v>
      </c>
      <c r="O176" s="211">
        <v>12.566666666666668</v>
      </c>
      <c r="P176" s="211">
        <v>13.656666666666666</v>
      </c>
      <c r="Q176" s="211">
        <v>13.299999999999999</v>
      </c>
      <c r="R176" s="211">
        <v>14.558333333333335</v>
      </c>
      <c r="S176" s="211">
        <v>12.983333333333334</v>
      </c>
      <c r="T176" s="211">
        <v>16.733333333333331</v>
      </c>
      <c r="U176" s="211">
        <v>13.088333333333333</v>
      </c>
      <c r="V176" s="211">
        <v>11.96</v>
      </c>
      <c r="W176" s="211">
        <v>14.675000000000002</v>
      </c>
      <c r="X176" s="211">
        <v>14.968333333333334</v>
      </c>
      <c r="Y176" s="211">
        <v>13.908333333333333</v>
      </c>
      <c r="Z176" s="206"/>
      <c r="AA176" s="207"/>
      <c r="AB176" s="207"/>
      <c r="AC176" s="207"/>
      <c r="AD176" s="207"/>
      <c r="AE176" s="207"/>
      <c r="AF176" s="207"/>
      <c r="AG176" s="207"/>
      <c r="AH176" s="207"/>
      <c r="AI176" s="207"/>
      <c r="AJ176" s="207"/>
      <c r="AK176" s="207"/>
      <c r="AL176" s="207"/>
      <c r="AM176" s="207"/>
      <c r="AN176" s="207"/>
      <c r="AO176" s="207"/>
      <c r="AP176" s="207"/>
      <c r="AQ176" s="207"/>
      <c r="AR176" s="207"/>
      <c r="AS176" s="207"/>
      <c r="AT176" s="207"/>
      <c r="AU176" s="207"/>
      <c r="AV176" s="207"/>
      <c r="AW176" s="207"/>
      <c r="AX176" s="207"/>
      <c r="AY176" s="207"/>
      <c r="AZ176" s="207"/>
      <c r="BA176" s="207"/>
      <c r="BB176" s="207"/>
      <c r="BC176" s="207"/>
      <c r="BD176" s="207"/>
      <c r="BE176" s="207"/>
      <c r="BF176" s="207"/>
      <c r="BG176" s="207"/>
      <c r="BH176" s="207"/>
      <c r="BI176" s="207"/>
      <c r="BJ176" s="207"/>
      <c r="BK176" s="207"/>
      <c r="BL176" s="207"/>
      <c r="BM176" s="210"/>
    </row>
    <row r="177" spans="1:65">
      <c r="A177" s="30"/>
      <c r="B177" s="3" t="s">
        <v>273</v>
      </c>
      <c r="C177" s="29"/>
      <c r="D177" s="209">
        <v>14.75</v>
      </c>
      <c r="E177" s="209">
        <v>13.85</v>
      </c>
      <c r="F177" s="209">
        <v>13.59</v>
      </c>
      <c r="G177" s="209">
        <v>9</v>
      </c>
      <c r="H177" s="209">
        <v>18.5</v>
      </c>
      <c r="I177" s="209">
        <v>13.5</v>
      </c>
      <c r="J177" s="209">
        <v>13.95</v>
      </c>
      <c r="K177" s="209">
        <v>14</v>
      </c>
      <c r="L177" s="209">
        <v>14.280000000000001</v>
      </c>
      <c r="M177" s="209">
        <v>13.495000000000001</v>
      </c>
      <c r="N177" s="209">
        <v>13.71</v>
      </c>
      <c r="O177" s="209">
        <v>12.65</v>
      </c>
      <c r="P177" s="209">
        <v>13.645</v>
      </c>
      <c r="Q177" s="209">
        <v>13.05</v>
      </c>
      <c r="R177" s="209">
        <v>14.725</v>
      </c>
      <c r="S177" s="209">
        <v>13</v>
      </c>
      <c r="T177" s="209">
        <v>16.700000000000003</v>
      </c>
      <c r="U177" s="209">
        <v>13.055</v>
      </c>
      <c r="V177" s="209">
        <v>12.04</v>
      </c>
      <c r="W177" s="209">
        <v>14.675000000000001</v>
      </c>
      <c r="X177" s="209">
        <v>14.89</v>
      </c>
      <c r="Y177" s="209">
        <v>13.95</v>
      </c>
      <c r="Z177" s="206"/>
      <c r="AA177" s="207"/>
      <c r="AB177" s="207"/>
      <c r="AC177" s="207"/>
      <c r="AD177" s="207"/>
      <c r="AE177" s="207"/>
      <c r="AF177" s="207"/>
      <c r="AG177" s="207"/>
      <c r="AH177" s="207"/>
      <c r="AI177" s="207"/>
      <c r="AJ177" s="207"/>
      <c r="AK177" s="207"/>
      <c r="AL177" s="207"/>
      <c r="AM177" s="207"/>
      <c r="AN177" s="207"/>
      <c r="AO177" s="207"/>
      <c r="AP177" s="207"/>
      <c r="AQ177" s="207"/>
      <c r="AR177" s="207"/>
      <c r="AS177" s="207"/>
      <c r="AT177" s="207"/>
      <c r="AU177" s="207"/>
      <c r="AV177" s="207"/>
      <c r="AW177" s="207"/>
      <c r="AX177" s="207"/>
      <c r="AY177" s="207"/>
      <c r="AZ177" s="207"/>
      <c r="BA177" s="207"/>
      <c r="BB177" s="207"/>
      <c r="BC177" s="207"/>
      <c r="BD177" s="207"/>
      <c r="BE177" s="207"/>
      <c r="BF177" s="207"/>
      <c r="BG177" s="207"/>
      <c r="BH177" s="207"/>
      <c r="BI177" s="207"/>
      <c r="BJ177" s="207"/>
      <c r="BK177" s="207"/>
      <c r="BL177" s="207"/>
      <c r="BM177" s="210"/>
    </row>
    <row r="178" spans="1:65">
      <c r="A178" s="30"/>
      <c r="B178" s="3" t="s">
        <v>274</v>
      </c>
      <c r="C178" s="29"/>
      <c r="D178" s="24">
        <v>0.2893959225697556</v>
      </c>
      <c r="E178" s="24">
        <v>0.20736441353327739</v>
      </c>
      <c r="F178" s="24">
        <v>0.42696213727527044</v>
      </c>
      <c r="G178" s="24">
        <v>0.40824829046386302</v>
      </c>
      <c r="H178" s="24">
        <v>0.84478794183313566</v>
      </c>
      <c r="I178" s="24">
        <v>0.31622776601683794</v>
      </c>
      <c r="J178" s="24">
        <v>0.20736441353327706</v>
      </c>
      <c r="K178" s="24">
        <v>0</v>
      </c>
      <c r="L178" s="24">
        <v>0.20597734503257065</v>
      </c>
      <c r="M178" s="24">
        <v>0.21876166635557215</v>
      </c>
      <c r="N178" s="24">
        <v>0.23146634024554535</v>
      </c>
      <c r="O178" s="24">
        <v>0.33862466931200808</v>
      </c>
      <c r="P178" s="24">
        <v>0.14922019523732971</v>
      </c>
      <c r="Q178" s="24">
        <v>0.65115282384398809</v>
      </c>
      <c r="R178" s="24">
        <v>0.40794198933998782</v>
      </c>
      <c r="S178" s="24">
        <v>0.21416504538945313</v>
      </c>
      <c r="T178" s="24">
        <v>0.28047578623950231</v>
      </c>
      <c r="U178" s="24">
        <v>0.34475595232956718</v>
      </c>
      <c r="V178" s="24">
        <v>0.35230668458035275</v>
      </c>
      <c r="W178" s="24">
        <v>0.14404860290887928</v>
      </c>
      <c r="X178" s="24">
        <v>0.22265818347113758</v>
      </c>
      <c r="Y178" s="24">
        <v>0.1655797894269305</v>
      </c>
      <c r="Z178" s="15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55"/>
    </row>
    <row r="179" spans="1:65">
      <c r="A179" s="30"/>
      <c r="B179" s="3" t="s">
        <v>87</v>
      </c>
      <c r="C179" s="29"/>
      <c r="D179" s="13">
        <v>1.9653373349389172E-2</v>
      </c>
      <c r="E179" s="13">
        <v>1.4972159821897285E-2</v>
      </c>
      <c r="F179" s="13">
        <v>3.1599516758993737E-2</v>
      </c>
      <c r="G179" s="13">
        <v>4.6216787599682604E-2</v>
      </c>
      <c r="H179" s="13">
        <v>4.4895727643922176E-2</v>
      </c>
      <c r="I179" s="13">
        <v>2.3424278964210218E-2</v>
      </c>
      <c r="J179" s="13">
        <v>1.4864832511346024E-2</v>
      </c>
      <c r="K179" s="13">
        <v>0</v>
      </c>
      <c r="L179" s="13">
        <v>1.4410728430450374E-2</v>
      </c>
      <c r="M179" s="13">
        <v>1.6154707669334561E-2</v>
      </c>
      <c r="N179" s="13">
        <v>1.6795235717417731E-2</v>
      </c>
      <c r="O179" s="13">
        <v>2.6946260157454219E-2</v>
      </c>
      <c r="P179" s="13">
        <v>1.0926545904612867E-2</v>
      </c>
      <c r="Q179" s="13">
        <v>4.8958858935638207E-2</v>
      </c>
      <c r="R179" s="13">
        <v>2.8021201328447928E-2</v>
      </c>
      <c r="S179" s="13">
        <v>1.649538218660743E-2</v>
      </c>
      <c r="T179" s="13">
        <v>1.6761501169691377E-2</v>
      </c>
      <c r="U179" s="13">
        <v>2.6340706914267199E-2</v>
      </c>
      <c r="V179" s="13">
        <v>2.9457080650531164E-2</v>
      </c>
      <c r="W179" s="13">
        <v>9.8159184264994381E-3</v>
      </c>
      <c r="X179" s="13">
        <v>1.4875282271760666E-2</v>
      </c>
      <c r="Y179" s="13">
        <v>1.1905077729917111E-2</v>
      </c>
      <c r="Z179" s="15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55"/>
    </row>
    <row r="180" spans="1:65">
      <c r="A180" s="30"/>
      <c r="B180" s="3" t="s">
        <v>275</v>
      </c>
      <c r="C180" s="29"/>
      <c r="D180" s="13">
        <v>7.4580756064830389E-2</v>
      </c>
      <c r="E180" s="13">
        <v>1.0726211986274992E-2</v>
      </c>
      <c r="F180" s="13">
        <v>-1.3964211724099562E-2</v>
      </c>
      <c r="G180" s="13">
        <v>-0.35537317406410862</v>
      </c>
      <c r="H180" s="13">
        <v>0.37317676694645541</v>
      </c>
      <c r="I180" s="13">
        <v>-1.4815605645147167E-2</v>
      </c>
      <c r="J180" s="13">
        <v>1.8023874166681386E-2</v>
      </c>
      <c r="K180" s="13">
        <v>2.1672705256884361E-2</v>
      </c>
      <c r="L180" s="13">
        <v>4.3079180986076215E-2</v>
      </c>
      <c r="M180" s="13">
        <v>-1.177491306997791E-2</v>
      </c>
      <c r="N180" s="13">
        <v>5.7394761629971924E-3</v>
      </c>
      <c r="O180" s="13">
        <v>-8.2927119328939369E-2</v>
      </c>
      <c r="P180" s="13">
        <v>-3.3826015625105788E-3</v>
      </c>
      <c r="Q180" s="13">
        <v>-2.9410930005959846E-2</v>
      </c>
      <c r="R180" s="13">
        <v>6.2417985764153139E-2</v>
      </c>
      <c r="S180" s="13">
        <v>-5.2520193577246355E-2</v>
      </c>
      <c r="T180" s="13">
        <v>0.22114213818799033</v>
      </c>
      <c r="U180" s="13">
        <v>-4.4857648287819907E-2</v>
      </c>
      <c r="V180" s="13">
        <v>-0.1271996032234044</v>
      </c>
      <c r="W180" s="13">
        <v>7.0931924974627192E-2</v>
      </c>
      <c r="X180" s="13">
        <v>9.2338400703819046E-2</v>
      </c>
      <c r="Y180" s="13">
        <v>1.4983181591512018E-2</v>
      </c>
      <c r="Z180" s="15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55"/>
    </row>
    <row r="181" spans="1:65">
      <c r="A181" s="30"/>
      <c r="B181" s="46" t="s">
        <v>276</v>
      </c>
      <c r="C181" s="47"/>
      <c r="D181" s="45">
        <v>0.99</v>
      </c>
      <c r="E181" s="45">
        <v>0.04</v>
      </c>
      <c r="F181" s="45">
        <v>0.33</v>
      </c>
      <c r="G181" s="45" t="s">
        <v>277</v>
      </c>
      <c r="H181" s="45">
        <v>5.42</v>
      </c>
      <c r="I181" s="45">
        <v>0.34</v>
      </c>
      <c r="J181" s="45">
        <v>0.15</v>
      </c>
      <c r="K181" s="45" t="s">
        <v>277</v>
      </c>
      <c r="L181" s="45">
        <v>0.52</v>
      </c>
      <c r="M181" s="45">
        <v>0.3</v>
      </c>
      <c r="N181" s="45">
        <v>0.04</v>
      </c>
      <c r="O181" s="45">
        <v>1.35</v>
      </c>
      <c r="P181" s="45">
        <v>0.17</v>
      </c>
      <c r="Q181" s="45">
        <v>0.56000000000000005</v>
      </c>
      <c r="R181" s="45">
        <v>0.81</v>
      </c>
      <c r="S181" s="45">
        <v>0.9</v>
      </c>
      <c r="T181" s="45">
        <v>3.16</v>
      </c>
      <c r="U181" s="45">
        <v>0.79</v>
      </c>
      <c r="V181" s="45">
        <v>2.0099999999999998</v>
      </c>
      <c r="W181" s="45">
        <v>0.93</v>
      </c>
      <c r="X181" s="45">
        <v>1.25</v>
      </c>
      <c r="Y181" s="45">
        <v>0.1</v>
      </c>
      <c r="Z181" s="15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55"/>
    </row>
    <row r="182" spans="1:65">
      <c r="B182" s="31" t="s">
        <v>335</v>
      </c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BM182" s="55"/>
    </row>
    <row r="183" spans="1:65">
      <c r="BM183" s="55"/>
    </row>
    <row r="184" spans="1:65" ht="15">
      <c r="B184" s="8" t="s">
        <v>566</v>
      </c>
      <c r="BM184" s="28" t="s">
        <v>67</v>
      </c>
    </row>
    <row r="185" spans="1:65" ht="15">
      <c r="A185" s="25" t="s">
        <v>25</v>
      </c>
      <c r="B185" s="18" t="s">
        <v>111</v>
      </c>
      <c r="C185" s="15" t="s">
        <v>112</v>
      </c>
      <c r="D185" s="16" t="s">
        <v>230</v>
      </c>
      <c r="E185" s="17" t="s">
        <v>230</v>
      </c>
      <c r="F185" s="17" t="s">
        <v>230</v>
      </c>
      <c r="G185" s="17" t="s">
        <v>230</v>
      </c>
      <c r="H185" s="17" t="s">
        <v>230</v>
      </c>
      <c r="I185" s="17" t="s">
        <v>230</v>
      </c>
      <c r="J185" s="17" t="s">
        <v>230</v>
      </c>
      <c r="K185" s="17" t="s">
        <v>230</v>
      </c>
      <c r="L185" s="17" t="s">
        <v>230</v>
      </c>
      <c r="M185" s="17" t="s">
        <v>230</v>
      </c>
      <c r="N185" s="17" t="s">
        <v>230</v>
      </c>
      <c r="O185" s="17" t="s">
        <v>230</v>
      </c>
      <c r="P185" s="17" t="s">
        <v>230</v>
      </c>
      <c r="Q185" s="17" t="s">
        <v>230</v>
      </c>
      <c r="R185" s="17" t="s">
        <v>230</v>
      </c>
      <c r="S185" s="17" t="s">
        <v>230</v>
      </c>
      <c r="T185" s="17" t="s">
        <v>230</v>
      </c>
      <c r="U185" s="17" t="s">
        <v>230</v>
      </c>
      <c r="V185" s="17" t="s">
        <v>230</v>
      </c>
      <c r="W185" s="17" t="s">
        <v>230</v>
      </c>
      <c r="X185" s="17" t="s">
        <v>230</v>
      </c>
      <c r="Y185" s="17" t="s">
        <v>230</v>
      </c>
      <c r="Z185" s="17" t="s">
        <v>230</v>
      </c>
      <c r="AA185" s="17" t="s">
        <v>230</v>
      </c>
      <c r="AB185" s="15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28">
        <v>1</v>
      </c>
    </row>
    <row r="186" spans="1:65">
      <c r="A186" s="30"/>
      <c r="B186" s="19" t="s">
        <v>231</v>
      </c>
      <c r="C186" s="9" t="s">
        <v>231</v>
      </c>
      <c r="D186" s="151" t="s">
        <v>233</v>
      </c>
      <c r="E186" s="152" t="s">
        <v>234</v>
      </c>
      <c r="F186" s="152" t="s">
        <v>235</v>
      </c>
      <c r="G186" s="152" t="s">
        <v>236</v>
      </c>
      <c r="H186" s="152" t="s">
        <v>237</v>
      </c>
      <c r="I186" s="152" t="s">
        <v>238</v>
      </c>
      <c r="J186" s="152" t="s">
        <v>239</v>
      </c>
      <c r="K186" s="152" t="s">
        <v>240</v>
      </c>
      <c r="L186" s="152" t="s">
        <v>241</v>
      </c>
      <c r="M186" s="152" t="s">
        <v>242</v>
      </c>
      <c r="N186" s="152" t="s">
        <v>244</v>
      </c>
      <c r="O186" s="152" t="s">
        <v>245</v>
      </c>
      <c r="P186" s="152" t="s">
        <v>247</v>
      </c>
      <c r="Q186" s="152" t="s">
        <v>248</v>
      </c>
      <c r="R186" s="152" t="s">
        <v>250</v>
      </c>
      <c r="S186" s="152" t="s">
        <v>251</v>
      </c>
      <c r="T186" s="152" t="s">
        <v>252</v>
      </c>
      <c r="U186" s="152" t="s">
        <v>253</v>
      </c>
      <c r="V186" s="152" t="s">
        <v>255</v>
      </c>
      <c r="W186" s="152" t="s">
        <v>259</v>
      </c>
      <c r="X186" s="152" t="s">
        <v>260</v>
      </c>
      <c r="Y186" s="152" t="s">
        <v>261</v>
      </c>
      <c r="Z186" s="152" t="s">
        <v>262</v>
      </c>
      <c r="AA186" s="152" t="s">
        <v>263</v>
      </c>
      <c r="AB186" s="15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28" t="s">
        <v>3</v>
      </c>
    </row>
    <row r="187" spans="1:65">
      <c r="A187" s="30"/>
      <c r="B187" s="19"/>
      <c r="C187" s="9"/>
      <c r="D187" s="10" t="s">
        <v>330</v>
      </c>
      <c r="E187" s="11" t="s">
        <v>115</v>
      </c>
      <c r="F187" s="11" t="s">
        <v>115</v>
      </c>
      <c r="G187" s="11" t="s">
        <v>330</v>
      </c>
      <c r="H187" s="11" t="s">
        <v>331</v>
      </c>
      <c r="I187" s="11" t="s">
        <v>331</v>
      </c>
      <c r="J187" s="11" t="s">
        <v>330</v>
      </c>
      <c r="K187" s="11" t="s">
        <v>331</v>
      </c>
      <c r="L187" s="11" t="s">
        <v>330</v>
      </c>
      <c r="M187" s="11" t="s">
        <v>331</v>
      </c>
      <c r="N187" s="11" t="s">
        <v>331</v>
      </c>
      <c r="O187" s="11" t="s">
        <v>115</v>
      </c>
      <c r="P187" s="11" t="s">
        <v>331</v>
      </c>
      <c r="Q187" s="11" t="s">
        <v>330</v>
      </c>
      <c r="R187" s="11" t="s">
        <v>331</v>
      </c>
      <c r="S187" s="11" t="s">
        <v>331</v>
      </c>
      <c r="T187" s="11" t="s">
        <v>330</v>
      </c>
      <c r="U187" s="11" t="s">
        <v>331</v>
      </c>
      <c r="V187" s="11" t="s">
        <v>330</v>
      </c>
      <c r="W187" s="11" t="s">
        <v>331</v>
      </c>
      <c r="X187" s="11" t="s">
        <v>330</v>
      </c>
      <c r="Y187" s="11" t="s">
        <v>330</v>
      </c>
      <c r="Z187" s="11" t="s">
        <v>330</v>
      </c>
      <c r="AA187" s="11" t="s">
        <v>330</v>
      </c>
      <c r="AB187" s="15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28">
        <v>1</v>
      </c>
    </row>
    <row r="188" spans="1:65">
      <c r="A188" s="30"/>
      <c r="B188" s="19"/>
      <c r="C188" s="9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15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28">
        <v>2</v>
      </c>
    </row>
    <row r="189" spans="1:65">
      <c r="A189" s="30"/>
      <c r="B189" s="18">
        <v>1</v>
      </c>
      <c r="C189" s="14">
        <v>1</v>
      </c>
      <c r="D189" s="205">
        <v>38</v>
      </c>
      <c r="E189" s="205">
        <v>40</v>
      </c>
      <c r="F189" s="222">
        <v>34</v>
      </c>
      <c r="G189" s="205">
        <v>38.5</v>
      </c>
      <c r="H189" s="205">
        <v>42.5</v>
      </c>
      <c r="I189" s="222">
        <v>54.8</v>
      </c>
      <c r="J189" s="205">
        <v>35</v>
      </c>
      <c r="K189" s="205">
        <v>35</v>
      </c>
      <c r="L189" s="205">
        <v>38.5</v>
      </c>
      <c r="M189" s="205">
        <v>41</v>
      </c>
      <c r="N189" s="205">
        <v>40.5</v>
      </c>
      <c r="O189" s="205">
        <v>39.200000000000003</v>
      </c>
      <c r="P189" s="205">
        <v>40.1</v>
      </c>
      <c r="Q189" s="205">
        <v>37.1</v>
      </c>
      <c r="R189" s="205">
        <v>41.5</v>
      </c>
      <c r="S189" s="205">
        <v>34.200000000000003</v>
      </c>
      <c r="T189" s="205">
        <v>42.5</v>
      </c>
      <c r="U189" s="205">
        <v>43</v>
      </c>
      <c r="V189" s="205">
        <v>40.9</v>
      </c>
      <c r="W189" s="205">
        <v>40.1</v>
      </c>
      <c r="X189" s="205">
        <v>39</v>
      </c>
      <c r="Y189" s="205">
        <v>37.9</v>
      </c>
      <c r="Z189" s="205">
        <v>40</v>
      </c>
      <c r="AA189" s="205">
        <v>42</v>
      </c>
      <c r="AB189" s="206"/>
      <c r="AC189" s="207"/>
      <c r="AD189" s="207"/>
      <c r="AE189" s="207"/>
      <c r="AF189" s="207"/>
      <c r="AG189" s="207"/>
      <c r="AH189" s="207"/>
      <c r="AI189" s="207"/>
      <c r="AJ189" s="207"/>
      <c r="AK189" s="207"/>
      <c r="AL189" s="207"/>
      <c r="AM189" s="207"/>
      <c r="AN189" s="207"/>
      <c r="AO189" s="207"/>
      <c r="AP189" s="207"/>
      <c r="AQ189" s="207"/>
      <c r="AR189" s="207"/>
      <c r="AS189" s="207"/>
      <c r="AT189" s="207"/>
      <c r="AU189" s="207"/>
      <c r="AV189" s="207"/>
      <c r="AW189" s="207"/>
      <c r="AX189" s="207"/>
      <c r="AY189" s="207"/>
      <c r="AZ189" s="207"/>
      <c r="BA189" s="207"/>
      <c r="BB189" s="207"/>
      <c r="BC189" s="207"/>
      <c r="BD189" s="207"/>
      <c r="BE189" s="207"/>
      <c r="BF189" s="207"/>
      <c r="BG189" s="207"/>
      <c r="BH189" s="207"/>
      <c r="BI189" s="207"/>
      <c r="BJ189" s="207"/>
      <c r="BK189" s="207"/>
      <c r="BL189" s="207"/>
      <c r="BM189" s="208">
        <v>1</v>
      </c>
    </row>
    <row r="190" spans="1:65">
      <c r="A190" s="30"/>
      <c r="B190" s="19">
        <v>1</v>
      </c>
      <c r="C190" s="9">
        <v>2</v>
      </c>
      <c r="D190" s="209">
        <v>38.799999999999997</v>
      </c>
      <c r="E190" s="209">
        <v>40</v>
      </c>
      <c r="F190" s="223">
        <v>33</v>
      </c>
      <c r="G190" s="209">
        <v>39.200000000000003</v>
      </c>
      <c r="H190" s="209">
        <v>44.2</v>
      </c>
      <c r="I190" s="223">
        <v>51.5</v>
      </c>
      <c r="J190" s="209">
        <v>35</v>
      </c>
      <c r="K190" s="209">
        <v>34</v>
      </c>
      <c r="L190" s="209">
        <v>38.6</v>
      </c>
      <c r="M190" s="209">
        <v>40.9</v>
      </c>
      <c r="N190" s="209">
        <v>41.1</v>
      </c>
      <c r="O190" s="209">
        <v>39.200000000000003</v>
      </c>
      <c r="P190" s="209">
        <v>40.299999999999997</v>
      </c>
      <c r="Q190" s="209">
        <v>37.700000000000003</v>
      </c>
      <c r="R190" s="209">
        <v>41.1</v>
      </c>
      <c r="S190" s="209">
        <v>39.299999999999997</v>
      </c>
      <c r="T190" s="209">
        <v>42.1</v>
      </c>
      <c r="U190" s="209">
        <v>43</v>
      </c>
      <c r="V190" s="209">
        <v>42.6</v>
      </c>
      <c r="W190" s="209">
        <v>39.6</v>
      </c>
      <c r="X190" s="209">
        <v>39</v>
      </c>
      <c r="Y190" s="209">
        <v>39.200000000000003</v>
      </c>
      <c r="Z190" s="209">
        <v>40.299999999999997</v>
      </c>
      <c r="AA190" s="209">
        <v>41.7</v>
      </c>
      <c r="AB190" s="206"/>
      <c r="AC190" s="207"/>
      <c r="AD190" s="207"/>
      <c r="AE190" s="207"/>
      <c r="AF190" s="207"/>
      <c r="AG190" s="207"/>
      <c r="AH190" s="207"/>
      <c r="AI190" s="207"/>
      <c r="AJ190" s="207"/>
      <c r="AK190" s="207"/>
      <c r="AL190" s="207"/>
      <c r="AM190" s="207"/>
      <c r="AN190" s="207"/>
      <c r="AO190" s="207"/>
      <c r="AP190" s="207"/>
      <c r="AQ190" s="207"/>
      <c r="AR190" s="207"/>
      <c r="AS190" s="207"/>
      <c r="AT190" s="207"/>
      <c r="AU190" s="207"/>
      <c r="AV190" s="207"/>
      <c r="AW190" s="207"/>
      <c r="AX190" s="207"/>
      <c r="AY190" s="207"/>
      <c r="AZ190" s="207"/>
      <c r="BA190" s="207"/>
      <c r="BB190" s="207"/>
      <c r="BC190" s="207"/>
      <c r="BD190" s="207"/>
      <c r="BE190" s="207"/>
      <c r="BF190" s="207"/>
      <c r="BG190" s="207"/>
      <c r="BH190" s="207"/>
      <c r="BI190" s="207"/>
      <c r="BJ190" s="207"/>
      <c r="BK190" s="207"/>
      <c r="BL190" s="207"/>
      <c r="BM190" s="208">
        <v>25</v>
      </c>
    </row>
    <row r="191" spans="1:65">
      <c r="A191" s="30"/>
      <c r="B191" s="19">
        <v>1</v>
      </c>
      <c r="C191" s="9">
        <v>3</v>
      </c>
      <c r="D191" s="209">
        <v>39.799999999999997</v>
      </c>
      <c r="E191" s="209">
        <v>40</v>
      </c>
      <c r="F191" s="223">
        <v>33</v>
      </c>
      <c r="G191" s="209">
        <v>38.799999999999997</v>
      </c>
      <c r="H191" s="209">
        <v>44.1</v>
      </c>
      <c r="I191" s="223">
        <v>53.6</v>
      </c>
      <c r="J191" s="209">
        <v>35</v>
      </c>
      <c r="K191" s="209">
        <v>35</v>
      </c>
      <c r="L191" s="209">
        <v>38.6</v>
      </c>
      <c r="M191" s="209">
        <v>41.2</v>
      </c>
      <c r="N191" s="209">
        <v>40.1</v>
      </c>
      <c r="O191" s="209">
        <v>38.6</v>
      </c>
      <c r="P191" s="209">
        <v>39.9</v>
      </c>
      <c r="Q191" s="209">
        <v>38.700000000000003</v>
      </c>
      <c r="R191" s="209">
        <v>42.4</v>
      </c>
      <c r="S191" s="209">
        <v>33.700000000000003</v>
      </c>
      <c r="T191" s="209">
        <v>39.6</v>
      </c>
      <c r="U191" s="209">
        <v>44</v>
      </c>
      <c r="V191" s="209">
        <v>40.799999999999997</v>
      </c>
      <c r="W191" s="209">
        <v>39.6</v>
      </c>
      <c r="X191" s="209">
        <v>36</v>
      </c>
      <c r="Y191" s="209">
        <v>37.799999999999997</v>
      </c>
      <c r="Z191" s="209">
        <v>40.299999999999997</v>
      </c>
      <c r="AA191" s="209">
        <v>41.3</v>
      </c>
      <c r="AB191" s="206"/>
      <c r="AC191" s="207"/>
      <c r="AD191" s="207"/>
      <c r="AE191" s="207"/>
      <c r="AF191" s="207"/>
      <c r="AG191" s="207"/>
      <c r="AH191" s="207"/>
      <c r="AI191" s="207"/>
      <c r="AJ191" s="207"/>
      <c r="AK191" s="207"/>
      <c r="AL191" s="207"/>
      <c r="AM191" s="207"/>
      <c r="AN191" s="207"/>
      <c r="AO191" s="207"/>
      <c r="AP191" s="207"/>
      <c r="AQ191" s="207"/>
      <c r="AR191" s="207"/>
      <c r="AS191" s="207"/>
      <c r="AT191" s="207"/>
      <c r="AU191" s="207"/>
      <c r="AV191" s="207"/>
      <c r="AW191" s="207"/>
      <c r="AX191" s="207"/>
      <c r="AY191" s="207"/>
      <c r="AZ191" s="207"/>
      <c r="BA191" s="207"/>
      <c r="BB191" s="207"/>
      <c r="BC191" s="207"/>
      <c r="BD191" s="207"/>
      <c r="BE191" s="207"/>
      <c r="BF191" s="207"/>
      <c r="BG191" s="207"/>
      <c r="BH191" s="207"/>
      <c r="BI191" s="207"/>
      <c r="BJ191" s="207"/>
      <c r="BK191" s="207"/>
      <c r="BL191" s="207"/>
      <c r="BM191" s="208">
        <v>16</v>
      </c>
    </row>
    <row r="192" spans="1:65">
      <c r="A192" s="30"/>
      <c r="B192" s="19">
        <v>1</v>
      </c>
      <c r="C192" s="9">
        <v>4</v>
      </c>
      <c r="D192" s="209">
        <v>40</v>
      </c>
      <c r="E192" s="209">
        <v>40</v>
      </c>
      <c r="F192" s="223">
        <v>33</v>
      </c>
      <c r="G192" s="209">
        <v>40.5</v>
      </c>
      <c r="H192" s="209">
        <v>43.4</v>
      </c>
      <c r="I192" s="223">
        <v>56.8</v>
      </c>
      <c r="J192" s="209">
        <v>35</v>
      </c>
      <c r="K192" s="209">
        <v>34</v>
      </c>
      <c r="L192" s="209">
        <v>38.700000000000003</v>
      </c>
      <c r="M192" s="209">
        <v>40.700000000000003</v>
      </c>
      <c r="N192" s="209">
        <v>40</v>
      </c>
      <c r="O192" s="209">
        <v>38.799999999999997</v>
      </c>
      <c r="P192" s="209">
        <v>39</v>
      </c>
      <c r="Q192" s="209">
        <v>36.1</v>
      </c>
      <c r="R192" s="209">
        <v>40.9</v>
      </c>
      <c r="S192" s="209">
        <v>39.4</v>
      </c>
      <c r="T192" s="209">
        <v>39.5</v>
      </c>
      <c r="U192" s="209">
        <v>43</v>
      </c>
      <c r="V192" s="209">
        <v>41.7</v>
      </c>
      <c r="W192" s="224">
        <v>38.299999999999997</v>
      </c>
      <c r="X192" s="209">
        <v>39</v>
      </c>
      <c r="Y192" s="209">
        <v>38.299999999999997</v>
      </c>
      <c r="Z192" s="209">
        <v>40.6</v>
      </c>
      <c r="AA192" s="224">
        <v>39.6</v>
      </c>
      <c r="AB192" s="206"/>
      <c r="AC192" s="207"/>
      <c r="AD192" s="207"/>
      <c r="AE192" s="207"/>
      <c r="AF192" s="207"/>
      <c r="AG192" s="207"/>
      <c r="AH192" s="207"/>
      <c r="AI192" s="207"/>
      <c r="AJ192" s="207"/>
      <c r="AK192" s="207"/>
      <c r="AL192" s="207"/>
      <c r="AM192" s="207"/>
      <c r="AN192" s="207"/>
      <c r="AO192" s="207"/>
      <c r="AP192" s="207"/>
      <c r="AQ192" s="207"/>
      <c r="AR192" s="207"/>
      <c r="AS192" s="207"/>
      <c r="AT192" s="207"/>
      <c r="AU192" s="207"/>
      <c r="AV192" s="207"/>
      <c r="AW192" s="207"/>
      <c r="AX192" s="207"/>
      <c r="AY192" s="207"/>
      <c r="AZ192" s="207"/>
      <c r="BA192" s="207"/>
      <c r="BB192" s="207"/>
      <c r="BC192" s="207"/>
      <c r="BD192" s="207"/>
      <c r="BE192" s="207"/>
      <c r="BF192" s="207"/>
      <c r="BG192" s="207"/>
      <c r="BH192" s="207"/>
      <c r="BI192" s="207"/>
      <c r="BJ192" s="207"/>
      <c r="BK192" s="207"/>
      <c r="BL192" s="207"/>
      <c r="BM192" s="208">
        <v>39.511666666666663</v>
      </c>
    </row>
    <row r="193" spans="1:65">
      <c r="A193" s="30"/>
      <c r="B193" s="19">
        <v>1</v>
      </c>
      <c r="C193" s="9">
        <v>5</v>
      </c>
      <c r="D193" s="209">
        <v>39.6</v>
      </c>
      <c r="E193" s="209">
        <v>40</v>
      </c>
      <c r="F193" s="223">
        <v>33</v>
      </c>
      <c r="G193" s="209">
        <v>39.799999999999997</v>
      </c>
      <c r="H193" s="209">
        <v>42.8</v>
      </c>
      <c r="I193" s="223">
        <v>53.5</v>
      </c>
      <c r="J193" s="209">
        <v>35</v>
      </c>
      <c r="K193" s="209">
        <v>34</v>
      </c>
      <c r="L193" s="209">
        <v>38.6</v>
      </c>
      <c r="M193" s="209">
        <v>40.200000000000003</v>
      </c>
      <c r="N193" s="209">
        <v>40.200000000000003</v>
      </c>
      <c r="O193" s="209">
        <v>38.6</v>
      </c>
      <c r="P193" s="209">
        <v>39.700000000000003</v>
      </c>
      <c r="Q193" s="209">
        <v>38.299999999999997</v>
      </c>
      <c r="R193" s="209">
        <v>40.799999999999997</v>
      </c>
      <c r="S193" s="209">
        <v>34.200000000000003</v>
      </c>
      <c r="T193" s="209">
        <v>41.7</v>
      </c>
      <c r="U193" s="209">
        <v>44</v>
      </c>
      <c r="V193" s="209">
        <v>42.3</v>
      </c>
      <c r="W193" s="209">
        <v>40.200000000000003</v>
      </c>
      <c r="X193" s="209">
        <v>38</v>
      </c>
      <c r="Y193" s="209">
        <v>38</v>
      </c>
      <c r="Z193" s="209">
        <v>40.799999999999997</v>
      </c>
      <c r="AA193" s="209">
        <v>41.6</v>
      </c>
      <c r="AB193" s="206"/>
      <c r="AC193" s="207"/>
      <c r="AD193" s="207"/>
      <c r="AE193" s="207"/>
      <c r="AF193" s="207"/>
      <c r="AG193" s="207"/>
      <c r="AH193" s="207"/>
      <c r="AI193" s="207"/>
      <c r="AJ193" s="207"/>
      <c r="AK193" s="207"/>
      <c r="AL193" s="207"/>
      <c r="AM193" s="207"/>
      <c r="AN193" s="207"/>
      <c r="AO193" s="207"/>
      <c r="AP193" s="207"/>
      <c r="AQ193" s="207"/>
      <c r="AR193" s="207"/>
      <c r="AS193" s="207"/>
      <c r="AT193" s="207"/>
      <c r="AU193" s="207"/>
      <c r="AV193" s="207"/>
      <c r="AW193" s="207"/>
      <c r="AX193" s="207"/>
      <c r="AY193" s="207"/>
      <c r="AZ193" s="207"/>
      <c r="BA193" s="207"/>
      <c r="BB193" s="207"/>
      <c r="BC193" s="207"/>
      <c r="BD193" s="207"/>
      <c r="BE193" s="207"/>
      <c r="BF193" s="207"/>
      <c r="BG193" s="207"/>
      <c r="BH193" s="207"/>
      <c r="BI193" s="207"/>
      <c r="BJ193" s="207"/>
      <c r="BK193" s="207"/>
      <c r="BL193" s="207"/>
      <c r="BM193" s="208">
        <v>85</v>
      </c>
    </row>
    <row r="194" spans="1:65">
      <c r="A194" s="30"/>
      <c r="B194" s="19">
        <v>1</v>
      </c>
      <c r="C194" s="9">
        <v>6</v>
      </c>
      <c r="D194" s="209">
        <v>38.299999999999997</v>
      </c>
      <c r="E194" s="224">
        <v>35</v>
      </c>
      <c r="F194" s="223">
        <v>33</v>
      </c>
      <c r="G194" s="209">
        <v>39.6</v>
      </c>
      <c r="H194" s="209">
        <v>43.2</v>
      </c>
      <c r="I194" s="223">
        <v>55.2</v>
      </c>
      <c r="J194" s="209">
        <v>35</v>
      </c>
      <c r="K194" s="209">
        <v>33</v>
      </c>
      <c r="L194" s="209">
        <v>38.9</v>
      </c>
      <c r="M194" s="209">
        <v>40.700000000000003</v>
      </c>
      <c r="N194" s="209">
        <v>39.5</v>
      </c>
      <c r="O194" s="209">
        <v>39</v>
      </c>
      <c r="P194" s="209">
        <v>39.6</v>
      </c>
      <c r="Q194" s="209">
        <v>37.9</v>
      </c>
      <c r="R194" s="209">
        <v>41.8</v>
      </c>
      <c r="S194" s="209">
        <v>34.4</v>
      </c>
      <c r="T194" s="209">
        <v>42.4</v>
      </c>
      <c r="U194" s="209">
        <v>45</v>
      </c>
      <c r="V194" s="209">
        <v>42.1</v>
      </c>
      <c r="W194" s="209">
        <v>40.200000000000003</v>
      </c>
      <c r="X194" s="209">
        <v>38</v>
      </c>
      <c r="Y194" s="209">
        <v>38.6</v>
      </c>
      <c r="Z194" s="209">
        <v>39.700000000000003</v>
      </c>
      <c r="AA194" s="209">
        <v>41.4</v>
      </c>
      <c r="AB194" s="206"/>
      <c r="AC194" s="207"/>
      <c r="AD194" s="207"/>
      <c r="AE194" s="207"/>
      <c r="AF194" s="207"/>
      <c r="AG194" s="207"/>
      <c r="AH194" s="207"/>
      <c r="AI194" s="207"/>
      <c r="AJ194" s="207"/>
      <c r="AK194" s="207"/>
      <c r="AL194" s="207"/>
      <c r="AM194" s="207"/>
      <c r="AN194" s="207"/>
      <c r="AO194" s="207"/>
      <c r="AP194" s="207"/>
      <c r="AQ194" s="207"/>
      <c r="AR194" s="207"/>
      <c r="AS194" s="207"/>
      <c r="AT194" s="207"/>
      <c r="AU194" s="207"/>
      <c r="AV194" s="207"/>
      <c r="AW194" s="207"/>
      <c r="AX194" s="207"/>
      <c r="AY194" s="207"/>
      <c r="AZ194" s="207"/>
      <c r="BA194" s="207"/>
      <c r="BB194" s="207"/>
      <c r="BC194" s="207"/>
      <c r="BD194" s="207"/>
      <c r="BE194" s="207"/>
      <c r="BF194" s="207"/>
      <c r="BG194" s="207"/>
      <c r="BH194" s="207"/>
      <c r="BI194" s="207"/>
      <c r="BJ194" s="207"/>
      <c r="BK194" s="207"/>
      <c r="BL194" s="207"/>
      <c r="BM194" s="210"/>
    </row>
    <row r="195" spans="1:65">
      <c r="A195" s="30"/>
      <c r="B195" s="20" t="s">
        <v>272</v>
      </c>
      <c r="C195" s="12"/>
      <c r="D195" s="211">
        <v>39.083333333333336</v>
      </c>
      <c r="E195" s="211">
        <v>39.166666666666664</v>
      </c>
      <c r="F195" s="211">
        <v>33.166666666666664</v>
      </c>
      <c r="G195" s="211">
        <v>39.4</v>
      </c>
      <c r="H195" s="211">
        <v>43.366666666666667</v>
      </c>
      <c r="I195" s="211">
        <v>54.233333333333327</v>
      </c>
      <c r="J195" s="211">
        <v>35</v>
      </c>
      <c r="K195" s="211">
        <v>34.166666666666664</v>
      </c>
      <c r="L195" s="211">
        <v>38.65</v>
      </c>
      <c r="M195" s="211">
        <v>40.783333333333331</v>
      </c>
      <c r="N195" s="211">
        <v>40.233333333333327</v>
      </c>
      <c r="O195" s="211">
        <v>38.9</v>
      </c>
      <c r="P195" s="211">
        <v>39.766666666666666</v>
      </c>
      <c r="Q195" s="211">
        <v>37.63333333333334</v>
      </c>
      <c r="R195" s="211">
        <v>41.416666666666664</v>
      </c>
      <c r="S195" s="211">
        <v>35.866666666666667</v>
      </c>
      <c r="T195" s="211">
        <v>41.3</v>
      </c>
      <c r="U195" s="211">
        <v>43.666666666666664</v>
      </c>
      <c r="V195" s="211">
        <v>41.733333333333334</v>
      </c>
      <c r="W195" s="211">
        <v>39.666666666666664</v>
      </c>
      <c r="X195" s="211">
        <v>38.166666666666664</v>
      </c>
      <c r="Y195" s="211">
        <v>38.299999999999997</v>
      </c>
      <c r="Z195" s="211">
        <v>40.283333333333331</v>
      </c>
      <c r="AA195" s="211">
        <v>41.266666666666666</v>
      </c>
      <c r="AB195" s="206"/>
      <c r="AC195" s="207"/>
      <c r="AD195" s="207"/>
      <c r="AE195" s="207"/>
      <c r="AF195" s="207"/>
      <c r="AG195" s="207"/>
      <c r="AH195" s="207"/>
      <c r="AI195" s="207"/>
      <c r="AJ195" s="207"/>
      <c r="AK195" s="207"/>
      <c r="AL195" s="207"/>
      <c r="AM195" s="207"/>
      <c r="AN195" s="207"/>
      <c r="AO195" s="207"/>
      <c r="AP195" s="207"/>
      <c r="AQ195" s="207"/>
      <c r="AR195" s="207"/>
      <c r="AS195" s="207"/>
      <c r="AT195" s="207"/>
      <c r="AU195" s="207"/>
      <c r="AV195" s="207"/>
      <c r="AW195" s="207"/>
      <c r="AX195" s="207"/>
      <c r="AY195" s="207"/>
      <c r="AZ195" s="207"/>
      <c r="BA195" s="207"/>
      <c r="BB195" s="207"/>
      <c r="BC195" s="207"/>
      <c r="BD195" s="207"/>
      <c r="BE195" s="207"/>
      <c r="BF195" s="207"/>
      <c r="BG195" s="207"/>
      <c r="BH195" s="207"/>
      <c r="BI195" s="207"/>
      <c r="BJ195" s="207"/>
      <c r="BK195" s="207"/>
      <c r="BL195" s="207"/>
      <c r="BM195" s="210"/>
    </row>
    <row r="196" spans="1:65">
      <c r="A196" s="30"/>
      <c r="B196" s="3" t="s">
        <v>273</v>
      </c>
      <c r="C196" s="29"/>
      <c r="D196" s="209">
        <v>39.200000000000003</v>
      </c>
      <c r="E196" s="209">
        <v>40</v>
      </c>
      <c r="F196" s="209">
        <v>33</v>
      </c>
      <c r="G196" s="209">
        <v>39.400000000000006</v>
      </c>
      <c r="H196" s="209">
        <v>43.3</v>
      </c>
      <c r="I196" s="209">
        <v>54.2</v>
      </c>
      <c r="J196" s="209">
        <v>35</v>
      </c>
      <c r="K196" s="209">
        <v>34</v>
      </c>
      <c r="L196" s="209">
        <v>38.6</v>
      </c>
      <c r="M196" s="209">
        <v>40.799999999999997</v>
      </c>
      <c r="N196" s="209">
        <v>40.150000000000006</v>
      </c>
      <c r="O196" s="209">
        <v>38.9</v>
      </c>
      <c r="P196" s="209">
        <v>39.799999999999997</v>
      </c>
      <c r="Q196" s="209">
        <v>37.799999999999997</v>
      </c>
      <c r="R196" s="209">
        <v>41.3</v>
      </c>
      <c r="S196" s="209">
        <v>34.299999999999997</v>
      </c>
      <c r="T196" s="209">
        <v>41.900000000000006</v>
      </c>
      <c r="U196" s="209">
        <v>43.5</v>
      </c>
      <c r="V196" s="209">
        <v>41.900000000000006</v>
      </c>
      <c r="W196" s="209">
        <v>39.85</v>
      </c>
      <c r="X196" s="209">
        <v>38.5</v>
      </c>
      <c r="Y196" s="209">
        <v>38.15</v>
      </c>
      <c r="Z196" s="209">
        <v>40.299999999999997</v>
      </c>
      <c r="AA196" s="209">
        <v>41.5</v>
      </c>
      <c r="AB196" s="206"/>
      <c r="AC196" s="207"/>
      <c r="AD196" s="207"/>
      <c r="AE196" s="207"/>
      <c r="AF196" s="207"/>
      <c r="AG196" s="207"/>
      <c r="AH196" s="207"/>
      <c r="AI196" s="207"/>
      <c r="AJ196" s="207"/>
      <c r="AK196" s="207"/>
      <c r="AL196" s="207"/>
      <c r="AM196" s="207"/>
      <c r="AN196" s="207"/>
      <c r="AO196" s="207"/>
      <c r="AP196" s="207"/>
      <c r="AQ196" s="207"/>
      <c r="AR196" s="207"/>
      <c r="AS196" s="207"/>
      <c r="AT196" s="207"/>
      <c r="AU196" s="207"/>
      <c r="AV196" s="207"/>
      <c r="AW196" s="207"/>
      <c r="AX196" s="207"/>
      <c r="AY196" s="207"/>
      <c r="AZ196" s="207"/>
      <c r="BA196" s="207"/>
      <c r="BB196" s="207"/>
      <c r="BC196" s="207"/>
      <c r="BD196" s="207"/>
      <c r="BE196" s="207"/>
      <c r="BF196" s="207"/>
      <c r="BG196" s="207"/>
      <c r="BH196" s="207"/>
      <c r="BI196" s="207"/>
      <c r="BJ196" s="207"/>
      <c r="BK196" s="207"/>
      <c r="BL196" s="207"/>
      <c r="BM196" s="210"/>
    </row>
    <row r="197" spans="1:65">
      <c r="A197" s="30"/>
      <c r="B197" s="3" t="s">
        <v>274</v>
      </c>
      <c r="C197" s="29"/>
      <c r="D197" s="24">
        <v>0.83526442918794719</v>
      </c>
      <c r="E197" s="24">
        <v>2.0412414523193152</v>
      </c>
      <c r="F197" s="24">
        <v>0.40824829046386302</v>
      </c>
      <c r="G197" s="24">
        <v>0.72387844283415437</v>
      </c>
      <c r="H197" s="24">
        <v>0.68313005106397451</v>
      </c>
      <c r="I197" s="24">
        <v>1.8029605283163201</v>
      </c>
      <c r="J197" s="24">
        <v>0</v>
      </c>
      <c r="K197" s="24">
        <v>0.752772652709081</v>
      </c>
      <c r="L197" s="24">
        <v>0.13784048752090161</v>
      </c>
      <c r="M197" s="24">
        <v>0.34302575219167758</v>
      </c>
      <c r="N197" s="24">
        <v>0.535412613473634</v>
      </c>
      <c r="O197" s="24">
        <v>0.27568097504180528</v>
      </c>
      <c r="P197" s="24">
        <v>0.45460605656619452</v>
      </c>
      <c r="Q197" s="24">
        <v>0.92664268554101581</v>
      </c>
      <c r="R197" s="24">
        <v>0.61128280416405179</v>
      </c>
      <c r="S197" s="24">
        <v>2.7082589733381583</v>
      </c>
      <c r="T197" s="24">
        <v>1.3841965178398619</v>
      </c>
      <c r="U197" s="24">
        <v>0.81649658092772603</v>
      </c>
      <c r="V197" s="24">
        <v>0.7447594690010112</v>
      </c>
      <c r="W197" s="24">
        <v>0.72571803523590994</v>
      </c>
      <c r="X197" s="24">
        <v>1.169045194450012</v>
      </c>
      <c r="Y197" s="24">
        <v>0.52915026221291994</v>
      </c>
      <c r="Z197" s="24">
        <v>0.39707262140150834</v>
      </c>
      <c r="AA197" s="24">
        <v>0.85244745683629453</v>
      </c>
      <c r="AB197" s="15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55"/>
    </row>
    <row r="198" spans="1:65">
      <c r="A198" s="30"/>
      <c r="B198" s="3" t="s">
        <v>87</v>
      </c>
      <c r="C198" s="29"/>
      <c r="D198" s="13">
        <v>2.1371371322506109E-2</v>
      </c>
      <c r="E198" s="13">
        <v>5.2116803037939967E-2</v>
      </c>
      <c r="F198" s="13">
        <v>1.2308993682327529E-2</v>
      </c>
      <c r="G198" s="13">
        <v>1.8372549310511532E-2</v>
      </c>
      <c r="H198" s="13">
        <v>1.575242239194407E-2</v>
      </c>
      <c r="I198" s="13">
        <v>3.3244508819600255E-2</v>
      </c>
      <c r="J198" s="13">
        <v>0</v>
      </c>
      <c r="K198" s="13">
        <v>2.2032370323192618E-2</v>
      </c>
      <c r="L198" s="13">
        <v>3.5663774261552811E-3</v>
      </c>
      <c r="M198" s="13">
        <v>8.4109297635883342E-3</v>
      </c>
      <c r="N198" s="13">
        <v>1.3307687161730756E-2</v>
      </c>
      <c r="O198" s="13">
        <v>7.0869145254962799E-3</v>
      </c>
      <c r="P198" s="13">
        <v>1.143183713075091E-2</v>
      </c>
      <c r="Q198" s="13">
        <v>2.4622923442188194E-2</v>
      </c>
      <c r="R198" s="13">
        <v>1.4759343360097831E-2</v>
      </c>
      <c r="S198" s="13">
        <v>7.5509079182290662E-2</v>
      </c>
      <c r="T198" s="13">
        <v>3.3515654184984554E-2</v>
      </c>
      <c r="U198" s="13">
        <v>1.8698394983077696E-2</v>
      </c>
      <c r="V198" s="13">
        <v>1.7845674177340523E-2</v>
      </c>
      <c r="W198" s="13">
        <v>1.8295412653006136E-2</v>
      </c>
      <c r="X198" s="13">
        <v>3.0630005094760143E-2</v>
      </c>
      <c r="Y198" s="13">
        <v>1.381593373924073E-2</v>
      </c>
      <c r="Z198" s="13">
        <v>9.8569951527060409E-3</v>
      </c>
      <c r="AA198" s="13">
        <v>2.0657046611541871E-2</v>
      </c>
      <c r="AB198" s="15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55"/>
    </row>
    <row r="199" spans="1:65">
      <c r="A199" s="30"/>
      <c r="B199" s="3" t="s">
        <v>275</v>
      </c>
      <c r="C199" s="29"/>
      <c r="D199" s="13">
        <v>-1.0840679967941802E-2</v>
      </c>
      <c r="E199" s="13">
        <v>-8.7315982621166688E-3</v>
      </c>
      <c r="F199" s="13">
        <v>-0.16058548108153703</v>
      </c>
      <c r="G199" s="13">
        <v>-2.8261694858058295E-3</v>
      </c>
      <c r="H199" s="13">
        <v>9.7566119711477661E-2</v>
      </c>
      <c r="I199" s="13">
        <v>0.37259037415109453</v>
      </c>
      <c r="J199" s="13">
        <v>-0.11418568355338077</v>
      </c>
      <c r="K199" s="13">
        <v>-0.13527650061163365</v>
      </c>
      <c r="L199" s="13">
        <v>-2.1807904838233361E-2</v>
      </c>
      <c r="M199" s="13">
        <v>3.2184586830893869E-2</v>
      </c>
      <c r="N199" s="13">
        <v>1.8264647572446835E-2</v>
      </c>
      <c r="O199" s="13">
        <v>-1.5480659720757517E-2</v>
      </c>
      <c r="P199" s="13">
        <v>6.4537900198253784E-3</v>
      </c>
      <c r="Q199" s="13">
        <v>-4.7538701649301629E-2</v>
      </c>
      <c r="R199" s="13">
        <v>4.8213607795166036E-2</v>
      </c>
      <c r="S199" s="13">
        <v>-9.2251233812797762E-2</v>
      </c>
      <c r="T199" s="13">
        <v>4.5260893407010672E-2</v>
      </c>
      <c r="U199" s="13">
        <v>0.10515881385244863</v>
      </c>
      <c r="V199" s="13">
        <v>5.6228118277302119E-2</v>
      </c>
      <c r="W199" s="13">
        <v>3.9228919728351297E-3</v>
      </c>
      <c r="X199" s="13">
        <v>-3.4040578732020044E-2</v>
      </c>
      <c r="Y199" s="13">
        <v>-3.0666048002699564E-2</v>
      </c>
      <c r="Z199" s="13">
        <v>1.9530096595942181E-2</v>
      </c>
      <c r="AA199" s="13">
        <v>4.4417260724680441E-2</v>
      </c>
      <c r="AB199" s="15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55"/>
    </row>
    <row r="200" spans="1:65">
      <c r="A200" s="30"/>
      <c r="B200" s="46" t="s">
        <v>276</v>
      </c>
      <c r="C200" s="47"/>
      <c r="D200" s="45">
        <v>0.2</v>
      </c>
      <c r="E200" s="45">
        <v>0.16</v>
      </c>
      <c r="F200" s="45">
        <v>2.77</v>
      </c>
      <c r="G200" s="45">
        <v>0.06</v>
      </c>
      <c r="H200" s="45">
        <v>1.67</v>
      </c>
      <c r="I200" s="45">
        <v>6.4</v>
      </c>
      <c r="J200" s="45">
        <v>1.97</v>
      </c>
      <c r="K200" s="45">
        <v>2.33</v>
      </c>
      <c r="L200" s="45">
        <v>0.38</v>
      </c>
      <c r="M200" s="45">
        <v>0.54</v>
      </c>
      <c r="N200" s="45">
        <v>0.3</v>
      </c>
      <c r="O200" s="45">
        <v>0.28000000000000003</v>
      </c>
      <c r="P200" s="45">
        <v>0.1</v>
      </c>
      <c r="Q200" s="45">
        <v>0.83</v>
      </c>
      <c r="R200" s="45">
        <v>0.82</v>
      </c>
      <c r="S200" s="45">
        <v>1.6</v>
      </c>
      <c r="T200" s="45">
        <v>0.77</v>
      </c>
      <c r="U200" s="45">
        <v>1.8</v>
      </c>
      <c r="V200" s="45">
        <v>0.96</v>
      </c>
      <c r="W200" s="45">
        <v>0.06</v>
      </c>
      <c r="X200" s="45">
        <v>0.59</v>
      </c>
      <c r="Y200" s="45">
        <v>0.54</v>
      </c>
      <c r="Z200" s="45">
        <v>0.33</v>
      </c>
      <c r="AA200" s="45">
        <v>0.75</v>
      </c>
      <c r="AB200" s="15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55"/>
    </row>
    <row r="201" spans="1:65">
      <c r="B201" s="31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  <c r="AA201" s="20"/>
      <c r="BM201" s="55"/>
    </row>
    <row r="202" spans="1:65" ht="15">
      <c r="B202" s="8" t="s">
        <v>567</v>
      </c>
      <c r="BM202" s="28" t="s">
        <v>67</v>
      </c>
    </row>
    <row r="203" spans="1:65" ht="15">
      <c r="A203" s="25" t="s">
        <v>51</v>
      </c>
      <c r="B203" s="18" t="s">
        <v>111</v>
      </c>
      <c r="C203" s="15" t="s">
        <v>112</v>
      </c>
      <c r="D203" s="16" t="s">
        <v>230</v>
      </c>
      <c r="E203" s="17" t="s">
        <v>230</v>
      </c>
      <c r="F203" s="17" t="s">
        <v>230</v>
      </c>
      <c r="G203" s="17" t="s">
        <v>230</v>
      </c>
      <c r="H203" s="17" t="s">
        <v>230</v>
      </c>
      <c r="I203" s="17" t="s">
        <v>230</v>
      </c>
      <c r="J203" s="17" t="s">
        <v>230</v>
      </c>
      <c r="K203" s="17" t="s">
        <v>230</v>
      </c>
      <c r="L203" s="17" t="s">
        <v>230</v>
      </c>
      <c r="M203" s="17" t="s">
        <v>230</v>
      </c>
      <c r="N203" s="17" t="s">
        <v>230</v>
      </c>
      <c r="O203" s="17" t="s">
        <v>230</v>
      </c>
      <c r="P203" s="17" t="s">
        <v>230</v>
      </c>
      <c r="Q203" s="17" t="s">
        <v>230</v>
      </c>
      <c r="R203" s="17" t="s">
        <v>230</v>
      </c>
      <c r="S203" s="17" t="s">
        <v>230</v>
      </c>
      <c r="T203" s="17" t="s">
        <v>230</v>
      </c>
      <c r="U203" s="17" t="s">
        <v>230</v>
      </c>
      <c r="V203" s="17" t="s">
        <v>230</v>
      </c>
      <c r="W203" s="17" t="s">
        <v>230</v>
      </c>
      <c r="X203" s="17" t="s">
        <v>230</v>
      </c>
      <c r="Y203" s="17" t="s">
        <v>230</v>
      </c>
      <c r="Z203" s="17" t="s">
        <v>230</v>
      </c>
      <c r="AA203" s="15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28">
        <v>1</v>
      </c>
    </row>
    <row r="204" spans="1:65">
      <c r="A204" s="30"/>
      <c r="B204" s="19" t="s">
        <v>231</v>
      </c>
      <c r="C204" s="9" t="s">
        <v>231</v>
      </c>
      <c r="D204" s="151" t="s">
        <v>233</v>
      </c>
      <c r="E204" s="152" t="s">
        <v>234</v>
      </c>
      <c r="F204" s="152" t="s">
        <v>235</v>
      </c>
      <c r="G204" s="152" t="s">
        <v>236</v>
      </c>
      <c r="H204" s="152" t="s">
        <v>237</v>
      </c>
      <c r="I204" s="152" t="s">
        <v>239</v>
      </c>
      <c r="J204" s="152" t="s">
        <v>240</v>
      </c>
      <c r="K204" s="152" t="s">
        <v>241</v>
      </c>
      <c r="L204" s="152" t="s">
        <v>242</v>
      </c>
      <c r="M204" s="152" t="s">
        <v>244</v>
      </c>
      <c r="N204" s="152" t="s">
        <v>245</v>
      </c>
      <c r="O204" s="152" t="s">
        <v>247</v>
      </c>
      <c r="P204" s="152" t="s">
        <v>248</v>
      </c>
      <c r="Q204" s="152" t="s">
        <v>250</v>
      </c>
      <c r="R204" s="152" t="s">
        <v>251</v>
      </c>
      <c r="S204" s="152" t="s">
        <v>252</v>
      </c>
      <c r="T204" s="152" t="s">
        <v>253</v>
      </c>
      <c r="U204" s="152" t="s">
        <v>255</v>
      </c>
      <c r="V204" s="152" t="s">
        <v>259</v>
      </c>
      <c r="W204" s="152" t="s">
        <v>260</v>
      </c>
      <c r="X204" s="152" t="s">
        <v>261</v>
      </c>
      <c r="Y204" s="152" t="s">
        <v>262</v>
      </c>
      <c r="Z204" s="152" t="s">
        <v>263</v>
      </c>
      <c r="AA204" s="15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  <c r="BM204" s="28" t="s">
        <v>3</v>
      </c>
    </row>
    <row r="205" spans="1:65">
      <c r="A205" s="30"/>
      <c r="B205" s="19"/>
      <c r="C205" s="9"/>
      <c r="D205" s="10" t="s">
        <v>330</v>
      </c>
      <c r="E205" s="11" t="s">
        <v>115</v>
      </c>
      <c r="F205" s="11" t="s">
        <v>115</v>
      </c>
      <c r="G205" s="11" t="s">
        <v>330</v>
      </c>
      <c r="H205" s="11" t="s">
        <v>115</v>
      </c>
      <c r="I205" s="11" t="s">
        <v>330</v>
      </c>
      <c r="J205" s="11" t="s">
        <v>115</v>
      </c>
      <c r="K205" s="11" t="s">
        <v>330</v>
      </c>
      <c r="L205" s="11" t="s">
        <v>115</v>
      </c>
      <c r="M205" s="11" t="s">
        <v>115</v>
      </c>
      <c r="N205" s="11" t="s">
        <v>115</v>
      </c>
      <c r="O205" s="11" t="s">
        <v>331</v>
      </c>
      <c r="P205" s="11" t="s">
        <v>330</v>
      </c>
      <c r="Q205" s="11" t="s">
        <v>330</v>
      </c>
      <c r="R205" s="11" t="s">
        <v>115</v>
      </c>
      <c r="S205" s="11" t="s">
        <v>330</v>
      </c>
      <c r="T205" s="11" t="s">
        <v>115</v>
      </c>
      <c r="U205" s="11" t="s">
        <v>330</v>
      </c>
      <c r="V205" s="11" t="s">
        <v>331</v>
      </c>
      <c r="W205" s="11" t="s">
        <v>331</v>
      </c>
      <c r="X205" s="11" t="s">
        <v>330</v>
      </c>
      <c r="Y205" s="11" t="s">
        <v>330</v>
      </c>
      <c r="Z205" s="11" t="s">
        <v>330</v>
      </c>
      <c r="AA205" s="15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28">
        <v>0</v>
      </c>
    </row>
    <row r="206" spans="1:65">
      <c r="A206" s="30"/>
      <c r="B206" s="19"/>
      <c r="C206" s="9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15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28">
        <v>0</v>
      </c>
    </row>
    <row r="207" spans="1:65">
      <c r="A207" s="30"/>
      <c r="B207" s="18">
        <v>1</v>
      </c>
      <c r="C207" s="14">
        <v>1</v>
      </c>
      <c r="D207" s="212">
        <v>91</v>
      </c>
      <c r="E207" s="213">
        <v>90</v>
      </c>
      <c r="F207" s="212">
        <v>86</v>
      </c>
      <c r="G207" s="212">
        <v>86</v>
      </c>
      <c r="H207" s="212">
        <v>110</v>
      </c>
      <c r="I207" s="212">
        <v>100</v>
      </c>
      <c r="J207" s="213">
        <v>90</v>
      </c>
      <c r="K207" s="212">
        <v>97</v>
      </c>
      <c r="L207" s="212">
        <v>95</v>
      </c>
      <c r="M207" s="212">
        <v>97</v>
      </c>
      <c r="N207" s="212">
        <v>104</v>
      </c>
      <c r="O207" s="212">
        <v>69</v>
      </c>
      <c r="P207" s="212">
        <v>85</v>
      </c>
      <c r="Q207" s="212">
        <v>76</v>
      </c>
      <c r="R207" s="212">
        <v>85</v>
      </c>
      <c r="S207" s="212">
        <v>91</v>
      </c>
      <c r="T207" s="212">
        <v>99</v>
      </c>
      <c r="U207" s="212">
        <v>97</v>
      </c>
      <c r="V207" s="212">
        <v>109</v>
      </c>
      <c r="W207" s="233">
        <v>117</v>
      </c>
      <c r="X207" s="212">
        <v>95</v>
      </c>
      <c r="Y207" s="212">
        <v>79</v>
      </c>
      <c r="Z207" s="212">
        <v>87</v>
      </c>
      <c r="AA207" s="214"/>
      <c r="AB207" s="215"/>
      <c r="AC207" s="215"/>
      <c r="AD207" s="215"/>
      <c r="AE207" s="215"/>
      <c r="AF207" s="215"/>
      <c r="AG207" s="215"/>
      <c r="AH207" s="215"/>
      <c r="AI207" s="215"/>
      <c r="AJ207" s="215"/>
      <c r="AK207" s="215"/>
      <c r="AL207" s="215"/>
      <c r="AM207" s="215"/>
      <c r="AN207" s="215"/>
      <c r="AO207" s="215"/>
      <c r="AP207" s="215"/>
      <c r="AQ207" s="215"/>
      <c r="AR207" s="215"/>
      <c r="AS207" s="215"/>
      <c r="AT207" s="215"/>
      <c r="AU207" s="215"/>
      <c r="AV207" s="215"/>
      <c r="AW207" s="215"/>
      <c r="AX207" s="215"/>
      <c r="AY207" s="215"/>
      <c r="AZ207" s="215"/>
      <c r="BA207" s="215"/>
      <c r="BB207" s="215"/>
      <c r="BC207" s="215"/>
      <c r="BD207" s="215"/>
      <c r="BE207" s="215"/>
      <c r="BF207" s="215"/>
      <c r="BG207" s="215"/>
      <c r="BH207" s="215"/>
      <c r="BI207" s="215"/>
      <c r="BJ207" s="215"/>
      <c r="BK207" s="215"/>
      <c r="BL207" s="215"/>
      <c r="BM207" s="216">
        <v>1</v>
      </c>
    </row>
    <row r="208" spans="1:65">
      <c r="A208" s="30"/>
      <c r="B208" s="19">
        <v>1</v>
      </c>
      <c r="C208" s="9">
        <v>2</v>
      </c>
      <c r="D208" s="217">
        <v>89</v>
      </c>
      <c r="E208" s="218">
        <v>90</v>
      </c>
      <c r="F208" s="217">
        <v>82</v>
      </c>
      <c r="G208" s="217">
        <v>85</v>
      </c>
      <c r="H208" s="217">
        <v>107</v>
      </c>
      <c r="I208" s="217">
        <v>95</v>
      </c>
      <c r="J208" s="218">
        <v>90</v>
      </c>
      <c r="K208" s="217">
        <v>99</v>
      </c>
      <c r="L208" s="217">
        <v>101</v>
      </c>
      <c r="M208" s="217">
        <v>100</v>
      </c>
      <c r="N208" s="217">
        <v>105</v>
      </c>
      <c r="O208" s="217">
        <v>73</v>
      </c>
      <c r="P208" s="217">
        <v>85</v>
      </c>
      <c r="Q208" s="217">
        <v>87</v>
      </c>
      <c r="R208" s="217">
        <v>80</v>
      </c>
      <c r="S208" s="217">
        <v>94</v>
      </c>
      <c r="T208" s="217">
        <v>101</v>
      </c>
      <c r="U208" s="217">
        <v>97</v>
      </c>
      <c r="V208" s="217">
        <v>111</v>
      </c>
      <c r="W208" s="217">
        <v>91</v>
      </c>
      <c r="X208" s="217">
        <v>92</v>
      </c>
      <c r="Y208" s="217">
        <v>79</v>
      </c>
      <c r="Z208" s="217">
        <v>90</v>
      </c>
      <c r="AA208" s="214"/>
      <c r="AB208" s="215"/>
      <c r="AC208" s="215"/>
      <c r="AD208" s="215"/>
      <c r="AE208" s="215"/>
      <c r="AF208" s="215"/>
      <c r="AG208" s="215"/>
      <c r="AH208" s="215"/>
      <c r="AI208" s="215"/>
      <c r="AJ208" s="215"/>
      <c r="AK208" s="215"/>
      <c r="AL208" s="215"/>
      <c r="AM208" s="215"/>
      <c r="AN208" s="215"/>
      <c r="AO208" s="215"/>
      <c r="AP208" s="215"/>
      <c r="AQ208" s="215"/>
      <c r="AR208" s="215"/>
      <c r="AS208" s="215"/>
      <c r="AT208" s="215"/>
      <c r="AU208" s="215"/>
      <c r="AV208" s="215"/>
      <c r="AW208" s="215"/>
      <c r="AX208" s="215"/>
      <c r="AY208" s="215"/>
      <c r="AZ208" s="215"/>
      <c r="BA208" s="215"/>
      <c r="BB208" s="215"/>
      <c r="BC208" s="215"/>
      <c r="BD208" s="215"/>
      <c r="BE208" s="215"/>
      <c r="BF208" s="215"/>
      <c r="BG208" s="215"/>
      <c r="BH208" s="215"/>
      <c r="BI208" s="215"/>
      <c r="BJ208" s="215"/>
      <c r="BK208" s="215"/>
      <c r="BL208" s="215"/>
      <c r="BM208" s="216">
        <v>26</v>
      </c>
    </row>
    <row r="209" spans="1:65">
      <c r="A209" s="30"/>
      <c r="B209" s="19">
        <v>1</v>
      </c>
      <c r="C209" s="9">
        <v>3</v>
      </c>
      <c r="D209" s="217">
        <v>90</v>
      </c>
      <c r="E209" s="218">
        <v>80</v>
      </c>
      <c r="F209" s="217">
        <v>86</v>
      </c>
      <c r="G209" s="217">
        <v>87</v>
      </c>
      <c r="H209" s="217">
        <v>110</v>
      </c>
      <c r="I209" s="217">
        <v>85</v>
      </c>
      <c r="J209" s="218">
        <v>90</v>
      </c>
      <c r="K209" s="217">
        <v>98</v>
      </c>
      <c r="L209" s="217">
        <v>101</v>
      </c>
      <c r="M209" s="217">
        <v>101</v>
      </c>
      <c r="N209" s="217">
        <v>97</v>
      </c>
      <c r="O209" s="217">
        <v>72</v>
      </c>
      <c r="P209" s="217">
        <v>98</v>
      </c>
      <c r="Q209" s="217">
        <v>83</v>
      </c>
      <c r="R209" s="217">
        <v>80</v>
      </c>
      <c r="S209" s="217">
        <v>93</v>
      </c>
      <c r="T209" s="217">
        <v>98</v>
      </c>
      <c r="U209" s="217">
        <v>95</v>
      </c>
      <c r="V209" s="217">
        <v>100</v>
      </c>
      <c r="W209" s="217">
        <v>94</v>
      </c>
      <c r="X209" s="217">
        <v>96</v>
      </c>
      <c r="Y209" s="217">
        <v>78</v>
      </c>
      <c r="Z209" s="217">
        <v>90</v>
      </c>
      <c r="AA209" s="214"/>
      <c r="AB209" s="215"/>
      <c r="AC209" s="215"/>
      <c r="AD209" s="215"/>
      <c r="AE209" s="215"/>
      <c r="AF209" s="215"/>
      <c r="AG209" s="215"/>
      <c r="AH209" s="215"/>
      <c r="AI209" s="215"/>
      <c r="AJ209" s="215"/>
      <c r="AK209" s="215"/>
      <c r="AL209" s="215"/>
      <c r="AM209" s="215"/>
      <c r="AN209" s="215"/>
      <c r="AO209" s="215"/>
      <c r="AP209" s="215"/>
      <c r="AQ209" s="215"/>
      <c r="AR209" s="215"/>
      <c r="AS209" s="215"/>
      <c r="AT209" s="215"/>
      <c r="AU209" s="215"/>
      <c r="AV209" s="215"/>
      <c r="AW209" s="215"/>
      <c r="AX209" s="215"/>
      <c r="AY209" s="215"/>
      <c r="AZ209" s="215"/>
      <c r="BA209" s="215"/>
      <c r="BB209" s="215"/>
      <c r="BC209" s="215"/>
      <c r="BD209" s="215"/>
      <c r="BE209" s="215"/>
      <c r="BF209" s="215"/>
      <c r="BG209" s="215"/>
      <c r="BH209" s="215"/>
      <c r="BI209" s="215"/>
      <c r="BJ209" s="215"/>
      <c r="BK209" s="215"/>
      <c r="BL209" s="215"/>
      <c r="BM209" s="216">
        <v>16</v>
      </c>
    </row>
    <row r="210" spans="1:65">
      <c r="A210" s="30"/>
      <c r="B210" s="19">
        <v>1</v>
      </c>
      <c r="C210" s="9">
        <v>4</v>
      </c>
      <c r="D210" s="217">
        <v>92</v>
      </c>
      <c r="E210" s="218">
        <v>90</v>
      </c>
      <c r="F210" s="217">
        <v>85</v>
      </c>
      <c r="G210" s="217">
        <v>83</v>
      </c>
      <c r="H210" s="217">
        <v>109</v>
      </c>
      <c r="I210" s="217">
        <v>85</v>
      </c>
      <c r="J210" s="218">
        <v>80</v>
      </c>
      <c r="K210" s="217">
        <v>94</v>
      </c>
      <c r="L210" s="217">
        <v>107</v>
      </c>
      <c r="M210" s="217">
        <v>98</v>
      </c>
      <c r="N210" s="217">
        <v>100</v>
      </c>
      <c r="O210" s="217">
        <v>70</v>
      </c>
      <c r="P210" s="217">
        <v>92</v>
      </c>
      <c r="Q210" s="217">
        <v>93</v>
      </c>
      <c r="R210" s="217">
        <v>85</v>
      </c>
      <c r="S210" s="217">
        <v>94</v>
      </c>
      <c r="T210" s="217">
        <v>101</v>
      </c>
      <c r="U210" s="217">
        <v>96</v>
      </c>
      <c r="V210" s="217">
        <v>95</v>
      </c>
      <c r="W210" s="217">
        <v>101</v>
      </c>
      <c r="X210" s="217">
        <v>91</v>
      </c>
      <c r="Y210" s="217">
        <v>82</v>
      </c>
      <c r="Z210" s="217">
        <v>82</v>
      </c>
      <c r="AA210" s="214"/>
      <c r="AB210" s="215"/>
      <c r="AC210" s="215"/>
      <c r="AD210" s="215"/>
      <c r="AE210" s="215"/>
      <c r="AF210" s="215"/>
      <c r="AG210" s="215"/>
      <c r="AH210" s="215"/>
      <c r="AI210" s="215"/>
      <c r="AJ210" s="215"/>
      <c r="AK210" s="215"/>
      <c r="AL210" s="215"/>
      <c r="AM210" s="215"/>
      <c r="AN210" s="215"/>
      <c r="AO210" s="215"/>
      <c r="AP210" s="215"/>
      <c r="AQ210" s="215"/>
      <c r="AR210" s="215"/>
      <c r="AS210" s="215"/>
      <c r="AT210" s="215"/>
      <c r="AU210" s="215"/>
      <c r="AV210" s="215"/>
      <c r="AW210" s="215"/>
      <c r="AX210" s="215"/>
      <c r="AY210" s="215"/>
      <c r="AZ210" s="215"/>
      <c r="BA210" s="215"/>
      <c r="BB210" s="215"/>
      <c r="BC210" s="215"/>
      <c r="BD210" s="215"/>
      <c r="BE210" s="215"/>
      <c r="BF210" s="215"/>
      <c r="BG210" s="215"/>
      <c r="BH210" s="215"/>
      <c r="BI210" s="215"/>
      <c r="BJ210" s="215"/>
      <c r="BK210" s="215"/>
      <c r="BL210" s="215"/>
      <c r="BM210" s="216">
        <v>92.239682539682576</v>
      </c>
    </row>
    <row r="211" spans="1:65">
      <c r="A211" s="30"/>
      <c r="B211" s="19">
        <v>1</v>
      </c>
      <c r="C211" s="9">
        <v>5</v>
      </c>
      <c r="D211" s="217">
        <v>92</v>
      </c>
      <c r="E211" s="218">
        <v>90</v>
      </c>
      <c r="F211" s="217">
        <v>85</v>
      </c>
      <c r="G211" s="217">
        <v>84</v>
      </c>
      <c r="H211" s="217">
        <v>110</v>
      </c>
      <c r="I211" s="217">
        <v>85</v>
      </c>
      <c r="J211" s="218">
        <v>90</v>
      </c>
      <c r="K211" s="217">
        <v>97</v>
      </c>
      <c r="L211" s="217">
        <v>107</v>
      </c>
      <c r="M211" s="217">
        <v>95</v>
      </c>
      <c r="N211" s="217">
        <v>95</v>
      </c>
      <c r="O211" s="217">
        <v>74</v>
      </c>
      <c r="P211" s="217">
        <v>94</v>
      </c>
      <c r="Q211" s="217">
        <v>92</v>
      </c>
      <c r="R211" s="217">
        <v>80</v>
      </c>
      <c r="S211" s="217">
        <v>86</v>
      </c>
      <c r="T211" s="217">
        <v>100</v>
      </c>
      <c r="U211" s="217">
        <v>100</v>
      </c>
      <c r="V211" s="217">
        <v>108</v>
      </c>
      <c r="W211" s="217">
        <v>96</v>
      </c>
      <c r="X211" s="217">
        <v>90</v>
      </c>
      <c r="Y211" s="217">
        <v>79</v>
      </c>
      <c r="Z211" s="217">
        <v>88</v>
      </c>
      <c r="AA211" s="214"/>
      <c r="AB211" s="215"/>
      <c r="AC211" s="215"/>
      <c r="AD211" s="215"/>
      <c r="AE211" s="215"/>
      <c r="AF211" s="215"/>
      <c r="AG211" s="215"/>
      <c r="AH211" s="215"/>
      <c r="AI211" s="215"/>
      <c r="AJ211" s="215"/>
      <c r="AK211" s="215"/>
      <c r="AL211" s="215"/>
      <c r="AM211" s="215"/>
      <c r="AN211" s="215"/>
      <c r="AO211" s="215"/>
      <c r="AP211" s="215"/>
      <c r="AQ211" s="215"/>
      <c r="AR211" s="215"/>
      <c r="AS211" s="215"/>
      <c r="AT211" s="215"/>
      <c r="AU211" s="215"/>
      <c r="AV211" s="215"/>
      <c r="AW211" s="215"/>
      <c r="AX211" s="215"/>
      <c r="AY211" s="215"/>
      <c r="AZ211" s="215"/>
      <c r="BA211" s="215"/>
      <c r="BB211" s="215"/>
      <c r="BC211" s="215"/>
      <c r="BD211" s="215"/>
      <c r="BE211" s="215"/>
      <c r="BF211" s="215"/>
      <c r="BG211" s="215"/>
      <c r="BH211" s="215"/>
      <c r="BI211" s="215"/>
      <c r="BJ211" s="215"/>
      <c r="BK211" s="215"/>
      <c r="BL211" s="215"/>
      <c r="BM211" s="216">
        <v>86</v>
      </c>
    </row>
    <row r="212" spans="1:65">
      <c r="A212" s="30"/>
      <c r="B212" s="19">
        <v>1</v>
      </c>
      <c r="C212" s="9">
        <v>6</v>
      </c>
      <c r="D212" s="217">
        <v>92</v>
      </c>
      <c r="E212" s="218">
        <v>90</v>
      </c>
      <c r="F212" s="217">
        <v>88</v>
      </c>
      <c r="G212" s="217">
        <v>83</v>
      </c>
      <c r="H212" s="217">
        <v>109</v>
      </c>
      <c r="I212" s="217">
        <v>100</v>
      </c>
      <c r="J212" s="218">
        <v>90</v>
      </c>
      <c r="K212" s="217">
        <v>98</v>
      </c>
      <c r="L212" s="217">
        <v>105</v>
      </c>
      <c r="M212" s="217">
        <v>98</v>
      </c>
      <c r="N212" s="217">
        <v>97</v>
      </c>
      <c r="O212" s="217">
        <v>74</v>
      </c>
      <c r="P212" s="217">
        <v>84</v>
      </c>
      <c r="Q212" s="217">
        <v>87</v>
      </c>
      <c r="R212" s="217">
        <v>80</v>
      </c>
      <c r="S212" s="217">
        <v>88</v>
      </c>
      <c r="T212" s="217">
        <v>98</v>
      </c>
      <c r="U212" s="217">
        <v>99</v>
      </c>
      <c r="V212" s="217">
        <v>107</v>
      </c>
      <c r="W212" s="217">
        <v>94</v>
      </c>
      <c r="X212" s="217">
        <v>93</v>
      </c>
      <c r="Y212" s="217">
        <v>81</v>
      </c>
      <c r="Z212" s="217">
        <v>87</v>
      </c>
      <c r="AA212" s="214"/>
      <c r="AB212" s="215"/>
      <c r="AC212" s="215"/>
      <c r="AD212" s="215"/>
      <c r="AE212" s="215"/>
      <c r="AF212" s="215"/>
      <c r="AG212" s="215"/>
      <c r="AH212" s="215"/>
      <c r="AI212" s="215"/>
      <c r="AJ212" s="215"/>
      <c r="AK212" s="215"/>
      <c r="AL212" s="215"/>
      <c r="AM212" s="215"/>
      <c r="AN212" s="215"/>
      <c r="AO212" s="215"/>
      <c r="AP212" s="215"/>
      <c r="AQ212" s="215"/>
      <c r="AR212" s="215"/>
      <c r="AS212" s="215"/>
      <c r="AT212" s="215"/>
      <c r="AU212" s="215"/>
      <c r="AV212" s="215"/>
      <c r="AW212" s="215"/>
      <c r="AX212" s="215"/>
      <c r="AY212" s="215"/>
      <c r="AZ212" s="215"/>
      <c r="BA212" s="215"/>
      <c r="BB212" s="215"/>
      <c r="BC212" s="215"/>
      <c r="BD212" s="215"/>
      <c r="BE212" s="215"/>
      <c r="BF212" s="215"/>
      <c r="BG212" s="215"/>
      <c r="BH212" s="215"/>
      <c r="BI212" s="215"/>
      <c r="BJ212" s="215"/>
      <c r="BK212" s="215"/>
      <c r="BL212" s="215"/>
      <c r="BM212" s="220"/>
    </row>
    <row r="213" spans="1:65">
      <c r="A213" s="30"/>
      <c r="B213" s="20" t="s">
        <v>272</v>
      </c>
      <c r="C213" s="12"/>
      <c r="D213" s="221">
        <v>91</v>
      </c>
      <c r="E213" s="221">
        <v>88.333333333333329</v>
      </c>
      <c r="F213" s="221">
        <v>85.333333333333329</v>
      </c>
      <c r="G213" s="221">
        <v>84.666666666666671</v>
      </c>
      <c r="H213" s="221">
        <v>109.16666666666667</v>
      </c>
      <c r="I213" s="221">
        <v>91.666666666666671</v>
      </c>
      <c r="J213" s="221">
        <v>88.333333333333329</v>
      </c>
      <c r="K213" s="221">
        <v>97.166666666666671</v>
      </c>
      <c r="L213" s="221">
        <v>102.66666666666667</v>
      </c>
      <c r="M213" s="221">
        <v>98.166666666666671</v>
      </c>
      <c r="N213" s="221">
        <v>99.666666666666671</v>
      </c>
      <c r="O213" s="221">
        <v>72</v>
      </c>
      <c r="P213" s="221">
        <v>89.666666666666671</v>
      </c>
      <c r="Q213" s="221">
        <v>86.333333333333329</v>
      </c>
      <c r="R213" s="221">
        <v>81.666666666666671</v>
      </c>
      <c r="S213" s="221">
        <v>91</v>
      </c>
      <c r="T213" s="221">
        <v>99.5</v>
      </c>
      <c r="U213" s="221">
        <v>97.333333333333329</v>
      </c>
      <c r="V213" s="221">
        <v>105</v>
      </c>
      <c r="W213" s="221">
        <v>98.833333333333329</v>
      </c>
      <c r="X213" s="221">
        <v>92.833333333333329</v>
      </c>
      <c r="Y213" s="221">
        <v>79.666666666666671</v>
      </c>
      <c r="Z213" s="221">
        <v>87.333333333333329</v>
      </c>
      <c r="AA213" s="214"/>
      <c r="AB213" s="215"/>
      <c r="AC213" s="215"/>
      <c r="AD213" s="215"/>
      <c r="AE213" s="215"/>
      <c r="AF213" s="215"/>
      <c r="AG213" s="215"/>
      <c r="AH213" s="215"/>
      <c r="AI213" s="215"/>
      <c r="AJ213" s="215"/>
      <c r="AK213" s="215"/>
      <c r="AL213" s="215"/>
      <c r="AM213" s="215"/>
      <c r="AN213" s="215"/>
      <c r="AO213" s="215"/>
      <c r="AP213" s="215"/>
      <c r="AQ213" s="215"/>
      <c r="AR213" s="215"/>
      <c r="AS213" s="215"/>
      <c r="AT213" s="215"/>
      <c r="AU213" s="215"/>
      <c r="AV213" s="215"/>
      <c r="AW213" s="215"/>
      <c r="AX213" s="215"/>
      <c r="AY213" s="215"/>
      <c r="AZ213" s="215"/>
      <c r="BA213" s="215"/>
      <c r="BB213" s="215"/>
      <c r="BC213" s="215"/>
      <c r="BD213" s="215"/>
      <c r="BE213" s="215"/>
      <c r="BF213" s="215"/>
      <c r="BG213" s="215"/>
      <c r="BH213" s="215"/>
      <c r="BI213" s="215"/>
      <c r="BJ213" s="215"/>
      <c r="BK213" s="215"/>
      <c r="BL213" s="215"/>
      <c r="BM213" s="220"/>
    </row>
    <row r="214" spans="1:65">
      <c r="A214" s="30"/>
      <c r="B214" s="3" t="s">
        <v>273</v>
      </c>
      <c r="C214" s="29"/>
      <c r="D214" s="217">
        <v>91.5</v>
      </c>
      <c r="E214" s="217">
        <v>90</v>
      </c>
      <c r="F214" s="217">
        <v>85.5</v>
      </c>
      <c r="G214" s="217">
        <v>84.5</v>
      </c>
      <c r="H214" s="217">
        <v>109.5</v>
      </c>
      <c r="I214" s="217">
        <v>90</v>
      </c>
      <c r="J214" s="217">
        <v>90</v>
      </c>
      <c r="K214" s="217">
        <v>97.5</v>
      </c>
      <c r="L214" s="217">
        <v>103</v>
      </c>
      <c r="M214" s="217">
        <v>98</v>
      </c>
      <c r="N214" s="217">
        <v>98.5</v>
      </c>
      <c r="O214" s="217">
        <v>72.5</v>
      </c>
      <c r="P214" s="217">
        <v>88.5</v>
      </c>
      <c r="Q214" s="217">
        <v>87</v>
      </c>
      <c r="R214" s="217">
        <v>80</v>
      </c>
      <c r="S214" s="217">
        <v>92</v>
      </c>
      <c r="T214" s="217">
        <v>99.5</v>
      </c>
      <c r="U214" s="217">
        <v>97</v>
      </c>
      <c r="V214" s="217">
        <v>107.5</v>
      </c>
      <c r="W214" s="217">
        <v>95</v>
      </c>
      <c r="X214" s="217">
        <v>92.5</v>
      </c>
      <c r="Y214" s="217">
        <v>79</v>
      </c>
      <c r="Z214" s="217">
        <v>87.5</v>
      </c>
      <c r="AA214" s="214"/>
      <c r="AB214" s="215"/>
      <c r="AC214" s="215"/>
      <c r="AD214" s="215"/>
      <c r="AE214" s="215"/>
      <c r="AF214" s="215"/>
      <c r="AG214" s="215"/>
      <c r="AH214" s="215"/>
      <c r="AI214" s="215"/>
      <c r="AJ214" s="215"/>
      <c r="AK214" s="215"/>
      <c r="AL214" s="215"/>
      <c r="AM214" s="215"/>
      <c r="AN214" s="215"/>
      <c r="AO214" s="215"/>
      <c r="AP214" s="215"/>
      <c r="AQ214" s="215"/>
      <c r="AR214" s="215"/>
      <c r="AS214" s="215"/>
      <c r="AT214" s="215"/>
      <c r="AU214" s="215"/>
      <c r="AV214" s="215"/>
      <c r="AW214" s="215"/>
      <c r="AX214" s="215"/>
      <c r="AY214" s="215"/>
      <c r="AZ214" s="215"/>
      <c r="BA214" s="215"/>
      <c r="BB214" s="215"/>
      <c r="BC214" s="215"/>
      <c r="BD214" s="215"/>
      <c r="BE214" s="215"/>
      <c r="BF214" s="215"/>
      <c r="BG214" s="215"/>
      <c r="BH214" s="215"/>
      <c r="BI214" s="215"/>
      <c r="BJ214" s="215"/>
      <c r="BK214" s="215"/>
      <c r="BL214" s="215"/>
      <c r="BM214" s="220"/>
    </row>
    <row r="215" spans="1:65">
      <c r="A215" s="30"/>
      <c r="B215" s="3" t="s">
        <v>274</v>
      </c>
      <c r="C215" s="29"/>
      <c r="D215" s="217">
        <v>1.2649110640673518</v>
      </c>
      <c r="E215" s="217">
        <v>4.0824829046386304</v>
      </c>
      <c r="F215" s="217">
        <v>1.9663841605003498</v>
      </c>
      <c r="G215" s="217">
        <v>1.6329931618554521</v>
      </c>
      <c r="H215" s="217">
        <v>1.1690451944500122</v>
      </c>
      <c r="I215" s="217">
        <v>7.5277265270908105</v>
      </c>
      <c r="J215" s="217">
        <v>4.0824829046386304</v>
      </c>
      <c r="K215" s="217">
        <v>1.7224014243685084</v>
      </c>
      <c r="L215" s="217">
        <v>4.6332134277050816</v>
      </c>
      <c r="M215" s="217">
        <v>2.1369760566432805</v>
      </c>
      <c r="N215" s="217">
        <v>4.0824829046386304</v>
      </c>
      <c r="O215" s="217">
        <v>2.0976176963403033</v>
      </c>
      <c r="P215" s="217">
        <v>5.8195074247453853</v>
      </c>
      <c r="Q215" s="217">
        <v>6.2503333244449193</v>
      </c>
      <c r="R215" s="217">
        <v>2.5819888974716112</v>
      </c>
      <c r="S215" s="217">
        <v>3.3466401061363023</v>
      </c>
      <c r="T215" s="217">
        <v>1.3784048752090221</v>
      </c>
      <c r="U215" s="217">
        <v>1.8618986725025255</v>
      </c>
      <c r="V215" s="217">
        <v>6.164414002968976</v>
      </c>
      <c r="W215" s="217">
        <v>9.4956130221627433</v>
      </c>
      <c r="X215" s="217">
        <v>2.3166067138525404</v>
      </c>
      <c r="Y215" s="217">
        <v>1.505545305418162</v>
      </c>
      <c r="Z215" s="217">
        <v>2.9439202887759488</v>
      </c>
      <c r="AA215" s="214"/>
      <c r="AB215" s="215"/>
      <c r="AC215" s="215"/>
      <c r="AD215" s="215"/>
      <c r="AE215" s="215"/>
      <c r="AF215" s="215"/>
      <c r="AG215" s="215"/>
      <c r="AH215" s="215"/>
      <c r="AI215" s="215"/>
      <c r="AJ215" s="215"/>
      <c r="AK215" s="215"/>
      <c r="AL215" s="215"/>
      <c r="AM215" s="215"/>
      <c r="AN215" s="215"/>
      <c r="AO215" s="215"/>
      <c r="AP215" s="215"/>
      <c r="AQ215" s="215"/>
      <c r="AR215" s="215"/>
      <c r="AS215" s="215"/>
      <c r="AT215" s="215"/>
      <c r="AU215" s="215"/>
      <c r="AV215" s="215"/>
      <c r="AW215" s="215"/>
      <c r="AX215" s="215"/>
      <c r="AY215" s="215"/>
      <c r="AZ215" s="215"/>
      <c r="BA215" s="215"/>
      <c r="BB215" s="215"/>
      <c r="BC215" s="215"/>
      <c r="BD215" s="215"/>
      <c r="BE215" s="215"/>
      <c r="BF215" s="215"/>
      <c r="BG215" s="215"/>
      <c r="BH215" s="215"/>
      <c r="BI215" s="215"/>
      <c r="BJ215" s="215"/>
      <c r="BK215" s="215"/>
      <c r="BL215" s="215"/>
      <c r="BM215" s="220"/>
    </row>
    <row r="216" spans="1:65">
      <c r="A216" s="30"/>
      <c r="B216" s="3" t="s">
        <v>87</v>
      </c>
      <c r="C216" s="29"/>
      <c r="D216" s="13">
        <v>1.3900121583157711E-2</v>
      </c>
      <c r="E216" s="13">
        <v>4.6216787599682611E-2</v>
      </c>
      <c r="F216" s="13">
        <v>2.3043564380863475E-2</v>
      </c>
      <c r="G216" s="13">
        <v>1.9287320809316361E-2</v>
      </c>
      <c r="H216" s="13">
        <v>1.070881094152683E-2</v>
      </c>
      <c r="I216" s="13">
        <v>8.212065302280884E-2</v>
      </c>
      <c r="J216" s="13">
        <v>4.6216787599682611E-2</v>
      </c>
      <c r="K216" s="13">
        <v>1.7726258226777102E-2</v>
      </c>
      <c r="L216" s="13">
        <v>4.5128702217906637E-2</v>
      </c>
      <c r="M216" s="13">
        <v>2.1768856264617456E-2</v>
      </c>
      <c r="N216" s="13">
        <v>4.0961366936173547E-2</v>
      </c>
      <c r="O216" s="13">
        <v>2.9133579115837544E-2</v>
      </c>
      <c r="P216" s="13">
        <v>6.4901569792699454E-2</v>
      </c>
      <c r="Q216" s="13">
        <v>7.2397683294728801E-2</v>
      </c>
      <c r="R216" s="13">
        <v>3.1616190581285036E-2</v>
      </c>
      <c r="S216" s="13">
        <v>3.6776264902596729E-2</v>
      </c>
      <c r="T216" s="13">
        <v>1.3853315328733891E-2</v>
      </c>
      <c r="U216" s="13">
        <v>1.9129095950368415E-2</v>
      </c>
      <c r="V216" s="13">
        <v>5.8708704790180727E-2</v>
      </c>
      <c r="W216" s="13">
        <v>9.6077028892034511E-2</v>
      </c>
      <c r="X216" s="13">
        <v>2.4954470885305641E-2</v>
      </c>
      <c r="Y216" s="13">
        <v>1.8898058227006218E-2</v>
      </c>
      <c r="Z216" s="13">
        <v>3.3709010940182624E-2</v>
      </c>
      <c r="AA216" s="15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  <c r="BI216" s="3"/>
      <c r="BJ216" s="3"/>
      <c r="BK216" s="3"/>
      <c r="BL216" s="3"/>
      <c r="BM216" s="55"/>
    </row>
    <row r="217" spans="1:65">
      <c r="A217" s="30"/>
      <c r="B217" s="3" t="s">
        <v>275</v>
      </c>
      <c r="C217" s="29"/>
      <c r="D217" s="13">
        <v>-1.3439796252000868E-2</v>
      </c>
      <c r="E217" s="13">
        <v>-4.2349985372821419E-2</v>
      </c>
      <c r="F217" s="13">
        <v>-7.4873948133744483E-2</v>
      </c>
      <c r="G217" s="13">
        <v>-8.210149541394951E-2</v>
      </c>
      <c r="H217" s="13">
        <v>0.18351086713358877</v>
      </c>
      <c r="I217" s="13">
        <v>-6.2122489717957308E-3</v>
      </c>
      <c r="J217" s="13">
        <v>-4.2349985372821419E-2</v>
      </c>
      <c r="K217" s="13">
        <v>5.3415016089896517E-2</v>
      </c>
      <c r="L217" s="13">
        <v>0.11304228115158876</v>
      </c>
      <c r="M217" s="13">
        <v>6.4256337010204279E-2</v>
      </c>
      <c r="N217" s="13">
        <v>8.05183183906657E-2</v>
      </c>
      <c r="O217" s="13">
        <v>-0.21942489373784679</v>
      </c>
      <c r="P217" s="13">
        <v>-2.7894890812411033E-2</v>
      </c>
      <c r="Q217" s="13">
        <v>-6.4032627213436721E-2</v>
      </c>
      <c r="R217" s="13">
        <v>-0.11462545817487257</v>
      </c>
      <c r="S217" s="13">
        <v>-1.3439796252000868E-2</v>
      </c>
      <c r="T217" s="13">
        <v>7.8711431570614332E-2</v>
      </c>
      <c r="U217" s="13">
        <v>5.5221902909947662E-2</v>
      </c>
      <c r="V217" s="13">
        <v>0.13833869663230658</v>
      </c>
      <c r="W217" s="13">
        <v>7.1483884290409305E-2</v>
      </c>
      <c r="X217" s="13">
        <v>6.4359587685631769E-3</v>
      </c>
      <c r="Y217" s="13">
        <v>-0.13630810001548788</v>
      </c>
      <c r="Z217" s="13">
        <v>-5.319130629312907E-2</v>
      </c>
      <c r="AA217" s="15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  <c r="BI217" s="3"/>
      <c r="BJ217" s="3"/>
      <c r="BK217" s="3"/>
      <c r="BL217" s="3"/>
      <c r="BM217" s="55"/>
    </row>
    <row r="218" spans="1:65">
      <c r="A218" s="30"/>
      <c r="B218" s="46" t="s">
        <v>276</v>
      </c>
      <c r="C218" s="47"/>
      <c r="D218" s="45">
        <v>7.0000000000000007E-2</v>
      </c>
      <c r="E218" s="45" t="s">
        <v>277</v>
      </c>
      <c r="F218" s="45">
        <v>0.66</v>
      </c>
      <c r="G218" s="45">
        <v>0.73</v>
      </c>
      <c r="H218" s="45">
        <v>1.82</v>
      </c>
      <c r="I218" s="45">
        <v>0</v>
      </c>
      <c r="J218" s="45" t="s">
        <v>277</v>
      </c>
      <c r="K218" s="45">
        <v>0.56999999999999995</v>
      </c>
      <c r="L218" s="45">
        <v>1.1399999999999999</v>
      </c>
      <c r="M218" s="45">
        <v>0.67</v>
      </c>
      <c r="N218" s="45">
        <v>0.83</v>
      </c>
      <c r="O218" s="45">
        <v>2.04</v>
      </c>
      <c r="P218" s="45">
        <v>0.21</v>
      </c>
      <c r="Q218" s="45">
        <v>0.55000000000000004</v>
      </c>
      <c r="R218" s="45">
        <v>1.04</v>
      </c>
      <c r="S218" s="45">
        <v>7.0000000000000007E-2</v>
      </c>
      <c r="T218" s="45">
        <v>0.81</v>
      </c>
      <c r="U218" s="45">
        <v>0.59</v>
      </c>
      <c r="V218" s="45">
        <v>1.38</v>
      </c>
      <c r="W218" s="45">
        <v>0.74</v>
      </c>
      <c r="X218" s="45">
        <v>0.12</v>
      </c>
      <c r="Y218" s="45">
        <v>1.24</v>
      </c>
      <c r="Z218" s="45">
        <v>0.45</v>
      </c>
      <c r="AA218" s="15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55"/>
    </row>
    <row r="219" spans="1:65">
      <c r="B219" s="31" t="s">
        <v>336</v>
      </c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  <c r="BM219" s="55"/>
    </row>
    <row r="220" spans="1:65">
      <c r="BM220" s="55"/>
    </row>
    <row r="221" spans="1:65" ht="15">
      <c r="B221" s="8" t="s">
        <v>568</v>
      </c>
      <c r="BM221" s="28" t="s">
        <v>67</v>
      </c>
    </row>
    <row r="222" spans="1:65" ht="15">
      <c r="A222" s="25" t="s">
        <v>28</v>
      </c>
      <c r="B222" s="18" t="s">
        <v>111</v>
      </c>
      <c r="C222" s="15" t="s">
        <v>112</v>
      </c>
      <c r="D222" s="16" t="s">
        <v>230</v>
      </c>
      <c r="E222" s="17" t="s">
        <v>230</v>
      </c>
      <c r="F222" s="17" t="s">
        <v>230</v>
      </c>
      <c r="G222" s="17" t="s">
        <v>230</v>
      </c>
      <c r="H222" s="17" t="s">
        <v>230</v>
      </c>
      <c r="I222" s="17" t="s">
        <v>230</v>
      </c>
      <c r="J222" s="17" t="s">
        <v>230</v>
      </c>
      <c r="K222" s="17" t="s">
        <v>230</v>
      </c>
      <c r="L222" s="17" t="s">
        <v>230</v>
      </c>
      <c r="M222" s="17" t="s">
        <v>230</v>
      </c>
      <c r="N222" s="17" t="s">
        <v>230</v>
      </c>
      <c r="O222" s="17" t="s">
        <v>230</v>
      </c>
      <c r="P222" s="17" t="s">
        <v>230</v>
      </c>
      <c r="Q222" s="17" t="s">
        <v>230</v>
      </c>
      <c r="R222" s="17" t="s">
        <v>230</v>
      </c>
      <c r="S222" s="17" t="s">
        <v>230</v>
      </c>
      <c r="T222" s="17" t="s">
        <v>230</v>
      </c>
      <c r="U222" s="17" t="s">
        <v>230</v>
      </c>
      <c r="V222" s="17" t="s">
        <v>230</v>
      </c>
      <c r="W222" s="17" t="s">
        <v>230</v>
      </c>
      <c r="X222" s="17" t="s">
        <v>230</v>
      </c>
      <c r="Y222" s="17" t="s">
        <v>230</v>
      </c>
      <c r="Z222" s="17" t="s">
        <v>230</v>
      </c>
      <c r="AA222" s="15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28">
        <v>1</v>
      </c>
    </row>
    <row r="223" spans="1:65">
      <c r="A223" s="30"/>
      <c r="B223" s="19" t="s">
        <v>231</v>
      </c>
      <c r="C223" s="9" t="s">
        <v>231</v>
      </c>
      <c r="D223" s="151" t="s">
        <v>233</v>
      </c>
      <c r="E223" s="152" t="s">
        <v>234</v>
      </c>
      <c r="F223" s="152" t="s">
        <v>236</v>
      </c>
      <c r="G223" s="152" t="s">
        <v>237</v>
      </c>
      <c r="H223" s="152" t="s">
        <v>238</v>
      </c>
      <c r="I223" s="152" t="s">
        <v>239</v>
      </c>
      <c r="J223" s="152" t="s">
        <v>240</v>
      </c>
      <c r="K223" s="152" t="s">
        <v>241</v>
      </c>
      <c r="L223" s="152" t="s">
        <v>242</v>
      </c>
      <c r="M223" s="152" t="s">
        <v>244</v>
      </c>
      <c r="N223" s="152" t="s">
        <v>245</v>
      </c>
      <c r="O223" s="152" t="s">
        <v>247</v>
      </c>
      <c r="P223" s="152" t="s">
        <v>248</v>
      </c>
      <c r="Q223" s="152" t="s">
        <v>250</v>
      </c>
      <c r="R223" s="152" t="s">
        <v>251</v>
      </c>
      <c r="S223" s="152" t="s">
        <v>252</v>
      </c>
      <c r="T223" s="152" t="s">
        <v>253</v>
      </c>
      <c r="U223" s="152" t="s">
        <v>255</v>
      </c>
      <c r="V223" s="152" t="s">
        <v>259</v>
      </c>
      <c r="W223" s="152" t="s">
        <v>260</v>
      </c>
      <c r="X223" s="152" t="s">
        <v>261</v>
      </c>
      <c r="Y223" s="152" t="s">
        <v>262</v>
      </c>
      <c r="Z223" s="152" t="s">
        <v>263</v>
      </c>
      <c r="AA223" s="15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28" t="s">
        <v>3</v>
      </c>
    </row>
    <row r="224" spans="1:65">
      <c r="A224" s="30"/>
      <c r="B224" s="19"/>
      <c r="C224" s="9"/>
      <c r="D224" s="10" t="s">
        <v>330</v>
      </c>
      <c r="E224" s="11" t="s">
        <v>331</v>
      </c>
      <c r="F224" s="11" t="s">
        <v>330</v>
      </c>
      <c r="G224" s="11" t="s">
        <v>331</v>
      </c>
      <c r="H224" s="11" t="s">
        <v>331</v>
      </c>
      <c r="I224" s="11" t="s">
        <v>330</v>
      </c>
      <c r="J224" s="11" t="s">
        <v>331</v>
      </c>
      <c r="K224" s="11" t="s">
        <v>330</v>
      </c>
      <c r="L224" s="11" t="s">
        <v>331</v>
      </c>
      <c r="M224" s="11" t="s">
        <v>331</v>
      </c>
      <c r="N224" s="11" t="s">
        <v>115</v>
      </c>
      <c r="O224" s="11" t="s">
        <v>331</v>
      </c>
      <c r="P224" s="11" t="s">
        <v>330</v>
      </c>
      <c r="Q224" s="11" t="s">
        <v>331</v>
      </c>
      <c r="R224" s="11" t="s">
        <v>331</v>
      </c>
      <c r="S224" s="11" t="s">
        <v>330</v>
      </c>
      <c r="T224" s="11" t="s">
        <v>331</v>
      </c>
      <c r="U224" s="11" t="s">
        <v>330</v>
      </c>
      <c r="V224" s="11" t="s">
        <v>331</v>
      </c>
      <c r="W224" s="11" t="s">
        <v>331</v>
      </c>
      <c r="X224" s="11" t="s">
        <v>330</v>
      </c>
      <c r="Y224" s="11" t="s">
        <v>330</v>
      </c>
      <c r="Z224" s="11" t="s">
        <v>330</v>
      </c>
      <c r="AA224" s="15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28">
        <v>2</v>
      </c>
    </row>
    <row r="225" spans="1:65">
      <c r="A225" s="30"/>
      <c r="B225" s="19"/>
      <c r="C225" s="9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  <c r="AA225" s="15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28">
        <v>3</v>
      </c>
    </row>
    <row r="226" spans="1:65">
      <c r="A226" s="30"/>
      <c r="B226" s="18">
        <v>1</v>
      </c>
      <c r="C226" s="14">
        <v>1</v>
      </c>
      <c r="D226" s="22">
        <v>0.92</v>
      </c>
      <c r="E226" s="22">
        <v>1.1000000000000001</v>
      </c>
      <c r="F226" s="22">
        <v>1.1100000000000001</v>
      </c>
      <c r="G226" s="147">
        <v>1</v>
      </c>
      <c r="H226" s="147">
        <v>1.24</v>
      </c>
      <c r="I226" s="147">
        <v>1</v>
      </c>
      <c r="J226" s="22">
        <v>1.1000000000000001</v>
      </c>
      <c r="K226" s="147">
        <v>0.8</v>
      </c>
      <c r="L226" s="22">
        <v>1.01</v>
      </c>
      <c r="M226" s="22">
        <v>0.9</v>
      </c>
      <c r="N226" s="147">
        <v>1</v>
      </c>
      <c r="O226" s="22">
        <v>1.08</v>
      </c>
      <c r="P226" s="22">
        <v>0.95</v>
      </c>
      <c r="Q226" s="147" t="s">
        <v>103</v>
      </c>
      <c r="R226" s="22">
        <v>1.08</v>
      </c>
      <c r="S226" s="22">
        <v>1.03</v>
      </c>
      <c r="T226" s="22">
        <v>0.9</v>
      </c>
      <c r="U226" s="22">
        <v>1</v>
      </c>
      <c r="V226" s="22">
        <v>1.1000000000000001</v>
      </c>
      <c r="W226" s="147">
        <v>0.79</v>
      </c>
      <c r="X226" s="22">
        <v>1.03</v>
      </c>
      <c r="Y226" s="22">
        <v>1.04</v>
      </c>
      <c r="Z226" s="22">
        <v>1.07</v>
      </c>
      <c r="AA226" s="15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28">
        <v>1</v>
      </c>
    </row>
    <row r="227" spans="1:65">
      <c r="A227" s="30"/>
      <c r="B227" s="19">
        <v>1</v>
      </c>
      <c r="C227" s="9">
        <v>2</v>
      </c>
      <c r="D227" s="11">
        <v>0.9900000000000001</v>
      </c>
      <c r="E227" s="11">
        <v>1</v>
      </c>
      <c r="F227" s="11">
        <v>1.17</v>
      </c>
      <c r="G227" s="148">
        <v>1</v>
      </c>
      <c r="H227" s="148">
        <v>1.43</v>
      </c>
      <c r="I227" s="148">
        <v>1</v>
      </c>
      <c r="J227" s="11">
        <v>1.2</v>
      </c>
      <c r="K227" s="148">
        <v>0.6</v>
      </c>
      <c r="L227" s="11">
        <v>1.02</v>
      </c>
      <c r="M227" s="11">
        <v>0.94</v>
      </c>
      <c r="N227" s="148">
        <v>1</v>
      </c>
      <c r="O227" s="11">
        <v>1.05</v>
      </c>
      <c r="P227" s="11">
        <v>0.98</v>
      </c>
      <c r="Q227" s="148">
        <v>1</v>
      </c>
      <c r="R227" s="11">
        <v>1.1599999999999999</v>
      </c>
      <c r="S227" s="11">
        <v>1.05</v>
      </c>
      <c r="T227" s="11">
        <v>0.9</v>
      </c>
      <c r="U227" s="11">
        <v>1</v>
      </c>
      <c r="V227" s="11">
        <v>1</v>
      </c>
      <c r="W227" s="148">
        <v>0.75</v>
      </c>
      <c r="X227" s="11">
        <v>1.05</v>
      </c>
      <c r="Y227" s="11">
        <v>1.02</v>
      </c>
      <c r="Z227" s="11">
        <v>1.06</v>
      </c>
      <c r="AA227" s="15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28">
        <v>27</v>
      </c>
    </row>
    <row r="228" spans="1:65">
      <c r="A228" s="30"/>
      <c r="B228" s="19">
        <v>1</v>
      </c>
      <c r="C228" s="9">
        <v>3</v>
      </c>
      <c r="D228" s="11">
        <v>0.97000000000000008</v>
      </c>
      <c r="E228" s="11">
        <v>1.1000000000000001</v>
      </c>
      <c r="F228" s="11">
        <v>1.17</v>
      </c>
      <c r="G228" s="148">
        <v>1</v>
      </c>
      <c r="H228" s="148">
        <v>1.32</v>
      </c>
      <c r="I228" s="148">
        <v>1</v>
      </c>
      <c r="J228" s="11">
        <v>1.1000000000000001</v>
      </c>
      <c r="K228" s="148">
        <v>0.7</v>
      </c>
      <c r="L228" s="11">
        <v>1.03</v>
      </c>
      <c r="M228" s="11">
        <v>0.94</v>
      </c>
      <c r="N228" s="148">
        <v>1</v>
      </c>
      <c r="O228" s="11">
        <v>1.08</v>
      </c>
      <c r="P228" s="11">
        <v>1.02</v>
      </c>
      <c r="Q228" s="148">
        <v>1</v>
      </c>
      <c r="R228" s="11">
        <v>1.07</v>
      </c>
      <c r="S228" s="11">
        <v>0.98</v>
      </c>
      <c r="T228" s="11">
        <v>0.9</v>
      </c>
      <c r="U228" s="11">
        <v>0.9</v>
      </c>
      <c r="V228" s="11">
        <v>1.1000000000000001</v>
      </c>
      <c r="W228" s="148">
        <v>0.69</v>
      </c>
      <c r="X228" s="11">
        <v>1.03</v>
      </c>
      <c r="Y228" s="11">
        <v>1.04</v>
      </c>
      <c r="Z228" s="11">
        <v>1.06</v>
      </c>
      <c r="AA228" s="15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3"/>
      <c r="BL228" s="3"/>
      <c r="BM228" s="28">
        <v>16</v>
      </c>
    </row>
    <row r="229" spans="1:65">
      <c r="A229" s="30"/>
      <c r="B229" s="19">
        <v>1</v>
      </c>
      <c r="C229" s="9">
        <v>4</v>
      </c>
      <c r="D229" s="11">
        <v>0.98</v>
      </c>
      <c r="E229" s="11">
        <v>1.1000000000000001</v>
      </c>
      <c r="F229" s="11">
        <v>1.1000000000000001</v>
      </c>
      <c r="G229" s="148">
        <v>1</v>
      </c>
      <c r="H229" s="148">
        <v>1.45</v>
      </c>
      <c r="I229" s="148">
        <v>1</v>
      </c>
      <c r="J229" s="11">
        <v>1.1000000000000001</v>
      </c>
      <c r="K229" s="148">
        <v>0.7</v>
      </c>
      <c r="L229" s="11">
        <v>1.04</v>
      </c>
      <c r="M229" s="11">
        <v>0.9</v>
      </c>
      <c r="N229" s="148">
        <v>1</v>
      </c>
      <c r="O229" s="11">
        <v>1.1100000000000001</v>
      </c>
      <c r="P229" s="11">
        <v>0.88</v>
      </c>
      <c r="Q229" s="148">
        <v>1</v>
      </c>
      <c r="R229" s="11">
        <v>1.18</v>
      </c>
      <c r="S229" s="11">
        <v>1</v>
      </c>
      <c r="T229" s="11">
        <v>0.9</v>
      </c>
      <c r="U229" s="11">
        <v>1</v>
      </c>
      <c r="V229" s="11">
        <v>1</v>
      </c>
      <c r="W229" s="148">
        <v>0.69</v>
      </c>
      <c r="X229" s="11">
        <v>1.05</v>
      </c>
      <c r="Y229" s="11">
        <v>1.06</v>
      </c>
      <c r="Z229" s="11">
        <v>1.03</v>
      </c>
      <c r="AA229" s="15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3"/>
      <c r="BL229" s="3"/>
      <c r="BM229" s="28">
        <v>1.03125</v>
      </c>
    </row>
    <row r="230" spans="1:65">
      <c r="A230" s="30"/>
      <c r="B230" s="19">
        <v>1</v>
      </c>
      <c r="C230" s="9">
        <v>5</v>
      </c>
      <c r="D230" s="11">
        <v>1</v>
      </c>
      <c r="E230" s="11">
        <v>1.1000000000000001</v>
      </c>
      <c r="F230" s="11">
        <v>1.1100000000000001</v>
      </c>
      <c r="G230" s="148">
        <v>1</v>
      </c>
      <c r="H230" s="148">
        <v>1.35</v>
      </c>
      <c r="I230" s="148">
        <v>1</v>
      </c>
      <c r="J230" s="11">
        <v>1.2</v>
      </c>
      <c r="K230" s="148">
        <v>0.6</v>
      </c>
      <c r="L230" s="11">
        <v>0.9900000000000001</v>
      </c>
      <c r="M230" s="11">
        <v>0.89</v>
      </c>
      <c r="N230" s="148">
        <v>1</v>
      </c>
      <c r="O230" s="11">
        <v>1.0900000000000001</v>
      </c>
      <c r="P230" s="11">
        <v>0.9</v>
      </c>
      <c r="Q230" s="148">
        <v>1</v>
      </c>
      <c r="R230" s="11">
        <v>1.1499999999999999</v>
      </c>
      <c r="S230" s="11">
        <v>1.06</v>
      </c>
      <c r="T230" s="11">
        <v>0.9</v>
      </c>
      <c r="U230" s="11">
        <v>1</v>
      </c>
      <c r="V230" s="11">
        <v>1.1000000000000001</v>
      </c>
      <c r="W230" s="148">
        <v>0.73</v>
      </c>
      <c r="X230" s="11">
        <v>1.05</v>
      </c>
      <c r="Y230" s="11">
        <v>1.08</v>
      </c>
      <c r="Z230" s="11">
        <v>1.07</v>
      </c>
      <c r="AA230" s="15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28">
        <v>87</v>
      </c>
    </row>
    <row r="231" spans="1:65">
      <c r="A231" s="30"/>
      <c r="B231" s="19">
        <v>1</v>
      </c>
      <c r="C231" s="9">
        <v>6</v>
      </c>
      <c r="D231" s="11">
        <v>0.96</v>
      </c>
      <c r="E231" s="11">
        <v>1</v>
      </c>
      <c r="F231" s="11">
        <v>1.1399999999999999</v>
      </c>
      <c r="G231" s="148">
        <v>1</v>
      </c>
      <c r="H231" s="148">
        <v>1.27</v>
      </c>
      <c r="I231" s="148">
        <v>1</v>
      </c>
      <c r="J231" s="11">
        <v>1.1000000000000001</v>
      </c>
      <c r="K231" s="148">
        <v>0.7</v>
      </c>
      <c r="L231" s="11">
        <v>1.02</v>
      </c>
      <c r="M231" s="11">
        <v>0.92</v>
      </c>
      <c r="N231" s="148">
        <v>1</v>
      </c>
      <c r="O231" s="11">
        <v>1.1000000000000001</v>
      </c>
      <c r="P231" s="11">
        <v>0.95</v>
      </c>
      <c r="Q231" s="148">
        <v>1</v>
      </c>
      <c r="R231" s="11">
        <v>1.05</v>
      </c>
      <c r="S231" s="11">
        <v>1.05</v>
      </c>
      <c r="T231" s="11">
        <v>0.9</v>
      </c>
      <c r="U231" s="11">
        <v>1</v>
      </c>
      <c r="V231" s="11">
        <v>1</v>
      </c>
      <c r="W231" s="148">
        <v>0.79</v>
      </c>
      <c r="X231" s="11">
        <v>1.06</v>
      </c>
      <c r="Y231" s="11">
        <v>1.08</v>
      </c>
      <c r="Z231" s="11">
        <v>1.05</v>
      </c>
      <c r="AA231" s="15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55"/>
    </row>
    <row r="232" spans="1:65">
      <c r="A232" s="30"/>
      <c r="B232" s="20" t="s">
        <v>272</v>
      </c>
      <c r="C232" s="12"/>
      <c r="D232" s="23">
        <v>0.97000000000000008</v>
      </c>
      <c r="E232" s="23">
        <v>1.0666666666666667</v>
      </c>
      <c r="F232" s="23">
        <v>1.1333333333333335</v>
      </c>
      <c r="G232" s="23">
        <v>1</v>
      </c>
      <c r="H232" s="23">
        <v>1.3433333333333335</v>
      </c>
      <c r="I232" s="23">
        <v>1</v>
      </c>
      <c r="J232" s="23">
        <v>1.1333333333333335</v>
      </c>
      <c r="K232" s="23">
        <v>0.68333333333333324</v>
      </c>
      <c r="L232" s="23">
        <v>1.0183333333333335</v>
      </c>
      <c r="M232" s="23">
        <v>0.91499999999999992</v>
      </c>
      <c r="N232" s="23">
        <v>1</v>
      </c>
      <c r="O232" s="23">
        <v>1.085</v>
      </c>
      <c r="P232" s="23">
        <v>0.94666666666666677</v>
      </c>
      <c r="Q232" s="23">
        <v>1</v>
      </c>
      <c r="R232" s="23">
        <v>1.115</v>
      </c>
      <c r="S232" s="23">
        <v>1.0283333333333335</v>
      </c>
      <c r="T232" s="23">
        <v>0.9</v>
      </c>
      <c r="U232" s="23">
        <v>0.98333333333333339</v>
      </c>
      <c r="V232" s="23">
        <v>1.05</v>
      </c>
      <c r="W232" s="23">
        <v>0.73999999999999988</v>
      </c>
      <c r="X232" s="23">
        <v>1.0449999999999999</v>
      </c>
      <c r="Y232" s="23">
        <v>1.0533333333333335</v>
      </c>
      <c r="Z232" s="23">
        <v>1.0566666666666666</v>
      </c>
      <c r="AA232" s="15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55"/>
    </row>
    <row r="233" spans="1:65">
      <c r="A233" s="30"/>
      <c r="B233" s="3" t="s">
        <v>273</v>
      </c>
      <c r="C233" s="29"/>
      <c r="D233" s="11">
        <v>0.97500000000000009</v>
      </c>
      <c r="E233" s="11">
        <v>1.1000000000000001</v>
      </c>
      <c r="F233" s="11">
        <v>1.125</v>
      </c>
      <c r="G233" s="11">
        <v>1</v>
      </c>
      <c r="H233" s="11">
        <v>1.335</v>
      </c>
      <c r="I233" s="11">
        <v>1</v>
      </c>
      <c r="J233" s="11">
        <v>1.1000000000000001</v>
      </c>
      <c r="K233" s="11">
        <v>0.7</v>
      </c>
      <c r="L233" s="11">
        <v>1.02</v>
      </c>
      <c r="M233" s="11">
        <v>0.91</v>
      </c>
      <c r="N233" s="11">
        <v>1</v>
      </c>
      <c r="O233" s="11">
        <v>1.085</v>
      </c>
      <c r="P233" s="11">
        <v>0.95</v>
      </c>
      <c r="Q233" s="11">
        <v>1</v>
      </c>
      <c r="R233" s="11">
        <v>1.115</v>
      </c>
      <c r="S233" s="11">
        <v>1.04</v>
      </c>
      <c r="T233" s="11">
        <v>0.9</v>
      </c>
      <c r="U233" s="11">
        <v>1</v>
      </c>
      <c r="V233" s="11">
        <v>1.05</v>
      </c>
      <c r="W233" s="11">
        <v>0.74</v>
      </c>
      <c r="X233" s="11">
        <v>1.05</v>
      </c>
      <c r="Y233" s="11">
        <v>1.05</v>
      </c>
      <c r="Z233" s="11">
        <v>1.06</v>
      </c>
      <c r="AA233" s="15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55"/>
    </row>
    <row r="234" spans="1:65">
      <c r="A234" s="30"/>
      <c r="B234" s="3" t="s">
        <v>274</v>
      </c>
      <c r="C234" s="29"/>
      <c r="D234" s="24">
        <v>2.8284271247461901E-2</v>
      </c>
      <c r="E234" s="24">
        <v>5.1639777949432274E-2</v>
      </c>
      <c r="F234" s="24">
        <v>3.1411250638372572E-2</v>
      </c>
      <c r="G234" s="24">
        <v>0</v>
      </c>
      <c r="H234" s="24">
        <v>8.4301047838485743E-2</v>
      </c>
      <c r="I234" s="24">
        <v>0</v>
      </c>
      <c r="J234" s="24">
        <v>5.1639777949432163E-2</v>
      </c>
      <c r="K234" s="24">
        <v>7.5277265270908084E-2</v>
      </c>
      <c r="L234" s="24">
        <v>1.7224014243685064E-2</v>
      </c>
      <c r="M234" s="24">
        <v>2.1679483388678769E-2</v>
      </c>
      <c r="N234" s="24">
        <v>0</v>
      </c>
      <c r="O234" s="24">
        <v>2.073644135332774E-2</v>
      </c>
      <c r="P234" s="24">
        <v>5.125101625008685E-2</v>
      </c>
      <c r="Q234" s="24">
        <v>0</v>
      </c>
      <c r="R234" s="24">
        <v>5.4680892457969192E-2</v>
      </c>
      <c r="S234" s="24">
        <v>3.1885210782848346E-2</v>
      </c>
      <c r="T234" s="24">
        <v>0</v>
      </c>
      <c r="U234" s="24">
        <v>4.0824829046386291E-2</v>
      </c>
      <c r="V234" s="24">
        <v>5.4772255750516662E-2</v>
      </c>
      <c r="W234" s="24">
        <v>4.5166359162544897E-2</v>
      </c>
      <c r="X234" s="24">
        <v>1.2247448713915901E-2</v>
      </c>
      <c r="Y234" s="24">
        <v>2.4221202832779957E-2</v>
      </c>
      <c r="Z234" s="24">
        <v>1.5055453054181633E-2</v>
      </c>
      <c r="AA234" s="203"/>
      <c r="AB234" s="204"/>
      <c r="AC234" s="204"/>
      <c r="AD234" s="204"/>
      <c r="AE234" s="204"/>
      <c r="AF234" s="204"/>
      <c r="AG234" s="204"/>
      <c r="AH234" s="204"/>
      <c r="AI234" s="204"/>
      <c r="AJ234" s="204"/>
      <c r="AK234" s="204"/>
      <c r="AL234" s="204"/>
      <c r="AM234" s="204"/>
      <c r="AN234" s="204"/>
      <c r="AO234" s="204"/>
      <c r="AP234" s="204"/>
      <c r="AQ234" s="204"/>
      <c r="AR234" s="204"/>
      <c r="AS234" s="204"/>
      <c r="AT234" s="204"/>
      <c r="AU234" s="204"/>
      <c r="AV234" s="204"/>
      <c r="AW234" s="204"/>
      <c r="AX234" s="204"/>
      <c r="AY234" s="204"/>
      <c r="AZ234" s="204"/>
      <c r="BA234" s="204"/>
      <c r="BB234" s="204"/>
      <c r="BC234" s="204"/>
      <c r="BD234" s="204"/>
      <c r="BE234" s="204"/>
      <c r="BF234" s="204"/>
      <c r="BG234" s="204"/>
      <c r="BH234" s="204"/>
      <c r="BI234" s="204"/>
      <c r="BJ234" s="204"/>
      <c r="BK234" s="204"/>
      <c r="BL234" s="204"/>
      <c r="BM234" s="56"/>
    </row>
    <row r="235" spans="1:65">
      <c r="A235" s="30"/>
      <c r="B235" s="3" t="s">
        <v>87</v>
      </c>
      <c r="C235" s="29"/>
      <c r="D235" s="13">
        <v>2.9159042523156598E-2</v>
      </c>
      <c r="E235" s="13">
        <v>4.8412291827592754E-2</v>
      </c>
      <c r="F235" s="13">
        <v>2.7715809386799323E-2</v>
      </c>
      <c r="G235" s="13">
        <v>0</v>
      </c>
      <c r="H235" s="13">
        <v>6.275512246041122E-2</v>
      </c>
      <c r="I235" s="13">
        <v>0</v>
      </c>
      <c r="J235" s="13">
        <v>4.5564509955381312E-2</v>
      </c>
      <c r="K235" s="13">
        <v>0.11016185161596306</v>
      </c>
      <c r="L235" s="13">
        <v>1.6913925607546704E-2</v>
      </c>
      <c r="M235" s="13">
        <v>2.3693424468501388E-2</v>
      </c>
      <c r="N235" s="13">
        <v>0</v>
      </c>
      <c r="O235" s="13">
        <v>1.9111927514587779E-2</v>
      </c>
      <c r="P235" s="13">
        <v>5.4138397447274833E-2</v>
      </c>
      <c r="Q235" s="13">
        <v>0</v>
      </c>
      <c r="R235" s="13">
        <v>4.904115915512932E-2</v>
      </c>
      <c r="S235" s="13">
        <v>3.1006687957388986E-2</v>
      </c>
      <c r="T235" s="13">
        <v>0</v>
      </c>
      <c r="U235" s="13">
        <v>4.1516775301409785E-2</v>
      </c>
      <c r="V235" s="13">
        <v>5.2164053095730155E-2</v>
      </c>
      <c r="W235" s="13">
        <v>6.103562048992555E-2</v>
      </c>
      <c r="X235" s="13">
        <v>1.1720046616187467E-2</v>
      </c>
      <c r="Y235" s="13">
        <v>2.2994812815930337E-2</v>
      </c>
      <c r="Z235" s="13">
        <v>1.424806282730123E-2</v>
      </c>
      <c r="AA235" s="15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  <c r="BM235" s="55"/>
    </row>
    <row r="236" spans="1:65">
      <c r="A236" s="30"/>
      <c r="B236" s="3" t="s">
        <v>275</v>
      </c>
      <c r="C236" s="29"/>
      <c r="D236" s="13">
        <v>-5.9393939393939332E-2</v>
      </c>
      <c r="E236" s="13">
        <v>3.4343434343434343E-2</v>
      </c>
      <c r="F236" s="13">
        <v>9.8989898989899183E-2</v>
      </c>
      <c r="G236" s="13">
        <v>-3.0303030303030276E-2</v>
      </c>
      <c r="H236" s="13">
        <v>0.3026262626262628</v>
      </c>
      <c r="I236" s="13">
        <v>-3.0303030303030276E-2</v>
      </c>
      <c r="J236" s="13">
        <v>9.8989898989899183E-2</v>
      </c>
      <c r="K236" s="13">
        <v>-0.33737373737373744</v>
      </c>
      <c r="L236" s="13">
        <v>-1.2525252525252384E-2</v>
      </c>
      <c r="M236" s="13">
        <v>-0.11272727272727279</v>
      </c>
      <c r="N236" s="13">
        <v>-3.0303030303030276E-2</v>
      </c>
      <c r="O236" s="13">
        <v>5.2121212121212013E-2</v>
      </c>
      <c r="P236" s="13">
        <v>-8.2020202020201882E-2</v>
      </c>
      <c r="Q236" s="13">
        <v>-3.0303030303030276E-2</v>
      </c>
      <c r="R236" s="13">
        <v>8.1212121212121291E-2</v>
      </c>
      <c r="S236" s="13">
        <v>-2.8282828282826245E-3</v>
      </c>
      <c r="T236" s="13">
        <v>-0.1272727272727272</v>
      </c>
      <c r="U236" s="13">
        <v>-4.6464646464646431E-2</v>
      </c>
      <c r="V236" s="13">
        <v>1.8181818181818299E-2</v>
      </c>
      <c r="W236" s="13">
        <v>-0.28242424242424258</v>
      </c>
      <c r="X236" s="13">
        <v>1.3333333333333197E-2</v>
      </c>
      <c r="Y236" s="13">
        <v>2.1414141414141552E-2</v>
      </c>
      <c r="Z236" s="13">
        <v>2.4646464646464583E-2</v>
      </c>
      <c r="AA236" s="15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55"/>
    </row>
    <row r="237" spans="1:65">
      <c r="A237" s="30"/>
      <c r="B237" s="46" t="s">
        <v>276</v>
      </c>
      <c r="C237" s="47"/>
      <c r="D237" s="45">
        <v>0.72</v>
      </c>
      <c r="E237" s="45">
        <v>0.21</v>
      </c>
      <c r="F237" s="45">
        <v>0.85</v>
      </c>
      <c r="G237" s="45" t="s">
        <v>277</v>
      </c>
      <c r="H237" s="45">
        <v>2.87</v>
      </c>
      <c r="I237" s="45" t="s">
        <v>277</v>
      </c>
      <c r="J237" s="45">
        <v>0.85</v>
      </c>
      <c r="K237" s="45">
        <v>3.48</v>
      </c>
      <c r="L237" s="45">
        <v>0.26</v>
      </c>
      <c r="M237" s="45">
        <v>1.25</v>
      </c>
      <c r="N237" s="45" t="s">
        <v>277</v>
      </c>
      <c r="O237" s="45">
        <v>0.39</v>
      </c>
      <c r="P237" s="45">
        <v>0.95</v>
      </c>
      <c r="Q237" s="45" t="s">
        <v>277</v>
      </c>
      <c r="R237" s="45">
        <v>0.67</v>
      </c>
      <c r="S237" s="45">
        <v>0.16</v>
      </c>
      <c r="T237" s="45">
        <v>1.4</v>
      </c>
      <c r="U237" s="45">
        <v>0.59</v>
      </c>
      <c r="V237" s="45">
        <v>0.05</v>
      </c>
      <c r="W237" s="45">
        <v>2.94</v>
      </c>
      <c r="X237" s="45">
        <v>0</v>
      </c>
      <c r="Y237" s="45">
        <v>0.08</v>
      </c>
      <c r="Z237" s="45">
        <v>0.11</v>
      </c>
      <c r="AA237" s="15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55"/>
    </row>
    <row r="238" spans="1:65">
      <c r="B238" s="31" t="s">
        <v>337</v>
      </c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  <c r="BM238" s="55"/>
    </row>
    <row r="239" spans="1:65">
      <c r="BM239" s="55"/>
    </row>
    <row r="240" spans="1:65" ht="15">
      <c r="B240" s="8" t="s">
        <v>569</v>
      </c>
      <c r="BM240" s="28" t="s">
        <v>67</v>
      </c>
    </row>
    <row r="241" spans="1:65" ht="15">
      <c r="A241" s="25" t="s">
        <v>0</v>
      </c>
      <c r="B241" s="18" t="s">
        <v>111</v>
      </c>
      <c r="C241" s="15" t="s">
        <v>112</v>
      </c>
      <c r="D241" s="16" t="s">
        <v>230</v>
      </c>
      <c r="E241" s="17" t="s">
        <v>230</v>
      </c>
      <c r="F241" s="17" t="s">
        <v>230</v>
      </c>
      <c r="G241" s="17" t="s">
        <v>230</v>
      </c>
      <c r="H241" s="17" t="s">
        <v>230</v>
      </c>
      <c r="I241" s="17" t="s">
        <v>230</v>
      </c>
      <c r="J241" s="17" t="s">
        <v>230</v>
      </c>
      <c r="K241" s="17" t="s">
        <v>230</v>
      </c>
      <c r="L241" s="17" t="s">
        <v>230</v>
      </c>
      <c r="M241" s="17" t="s">
        <v>230</v>
      </c>
      <c r="N241" s="17" t="s">
        <v>230</v>
      </c>
      <c r="O241" s="17" t="s">
        <v>230</v>
      </c>
      <c r="P241" s="17" t="s">
        <v>230</v>
      </c>
      <c r="Q241" s="17" t="s">
        <v>230</v>
      </c>
      <c r="R241" s="17" t="s">
        <v>230</v>
      </c>
      <c r="S241" s="17" t="s">
        <v>230</v>
      </c>
      <c r="T241" s="17" t="s">
        <v>230</v>
      </c>
      <c r="U241" s="17" t="s">
        <v>230</v>
      </c>
      <c r="V241" s="17" t="s">
        <v>230</v>
      </c>
      <c r="W241" s="17" t="s">
        <v>230</v>
      </c>
      <c r="X241" s="17" t="s">
        <v>230</v>
      </c>
      <c r="Y241" s="17" t="s">
        <v>230</v>
      </c>
      <c r="Z241" s="17" t="s">
        <v>230</v>
      </c>
      <c r="AA241" s="17" t="s">
        <v>230</v>
      </c>
      <c r="AB241" s="17" t="s">
        <v>230</v>
      </c>
      <c r="AC241" s="15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  <c r="BI241" s="3"/>
      <c r="BJ241" s="3"/>
      <c r="BK241" s="3"/>
      <c r="BL241" s="3"/>
      <c r="BM241" s="28">
        <v>1</v>
      </c>
    </row>
    <row r="242" spans="1:65">
      <c r="A242" s="30"/>
      <c r="B242" s="19" t="s">
        <v>231</v>
      </c>
      <c r="C242" s="9" t="s">
        <v>231</v>
      </c>
      <c r="D242" s="151" t="s">
        <v>233</v>
      </c>
      <c r="E242" s="152" t="s">
        <v>234</v>
      </c>
      <c r="F242" s="152" t="s">
        <v>235</v>
      </c>
      <c r="G242" s="152" t="s">
        <v>236</v>
      </c>
      <c r="H242" s="152" t="s">
        <v>237</v>
      </c>
      <c r="I242" s="152" t="s">
        <v>238</v>
      </c>
      <c r="J242" s="152" t="s">
        <v>239</v>
      </c>
      <c r="K242" s="152" t="s">
        <v>240</v>
      </c>
      <c r="L242" s="152" t="s">
        <v>241</v>
      </c>
      <c r="M242" s="152" t="s">
        <v>242</v>
      </c>
      <c r="N242" s="152" t="s">
        <v>244</v>
      </c>
      <c r="O242" s="152" t="s">
        <v>245</v>
      </c>
      <c r="P242" s="152" t="s">
        <v>247</v>
      </c>
      <c r="Q242" s="152" t="s">
        <v>248</v>
      </c>
      <c r="R242" s="152" t="s">
        <v>250</v>
      </c>
      <c r="S242" s="152" t="s">
        <v>251</v>
      </c>
      <c r="T242" s="152" t="s">
        <v>252</v>
      </c>
      <c r="U242" s="152" t="s">
        <v>253</v>
      </c>
      <c r="V242" s="152" t="s">
        <v>255</v>
      </c>
      <c r="W242" s="152" t="s">
        <v>257</v>
      </c>
      <c r="X242" s="152" t="s">
        <v>259</v>
      </c>
      <c r="Y242" s="152" t="s">
        <v>260</v>
      </c>
      <c r="Z242" s="152" t="s">
        <v>261</v>
      </c>
      <c r="AA242" s="152" t="s">
        <v>262</v>
      </c>
      <c r="AB242" s="152" t="s">
        <v>263</v>
      </c>
      <c r="AC242" s="15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28" t="s">
        <v>3</v>
      </c>
    </row>
    <row r="243" spans="1:65">
      <c r="A243" s="30"/>
      <c r="B243" s="19"/>
      <c r="C243" s="9"/>
      <c r="D243" s="10" t="s">
        <v>330</v>
      </c>
      <c r="E243" s="11" t="s">
        <v>115</v>
      </c>
      <c r="F243" s="11" t="s">
        <v>115</v>
      </c>
      <c r="G243" s="11" t="s">
        <v>330</v>
      </c>
      <c r="H243" s="11" t="s">
        <v>331</v>
      </c>
      <c r="I243" s="11" t="s">
        <v>115</v>
      </c>
      <c r="J243" s="11" t="s">
        <v>330</v>
      </c>
      <c r="K243" s="11" t="s">
        <v>115</v>
      </c>
      <c r="L243" s="11" t="s">
        <v>330</v>
      </c>
      <c r="M243" s="11" t="s">
        <v>331</v>
      </c>
      <c r="N243" s="11" t="s">
        <v>331</v>
      </c>
      <c r="O243" s="11" t="s">
        <v>115</v>
      </c>
      <c r="P243" s="11" t="s">
        <v>331</v>
      </c>
      <c r="Q243" s="11" t="s">
        <v>330</v>
      </c>
      <c r="R243" s="11" t="s">
        <v>330</v>
      </c>
      <c r="S243" s="11" t="s">
        <v>331</v>
      </c>
      <c r="T243" s="11" t="s">
        <v>330</v>
      </c>
      <c r="U243" s="11" t="s">
        <v>115</v>
      </c>
      <c r="V243" s="11" t="s">
        <v>330</v>
      </c>
      <c r="W243" s="11" t="s">
        <v>331</v>
      </c>
      <c r="X243" s="11" t="s">
        <v>331</v>
      </c>
      <c r="Y243" s="11" t="s">
        <v>331</v>
      </c>
      <c r="Z243" s="11" t="s">
        <v>330</v>
      </c>
      <c r="AA243" s="11" t="s">
        <v>330</v>
      </c>
      <c r="AB243" s="11" t="s">
        <v>330</v>
      </c>
      <c r="AC243" s="15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28">
        <v>0</v>
      </c>
    </row>
    <row r="244" spans="1:65">
      <c r="A244" s="30"/>
      <c r="B244" s="19"/>
      <c r="C244" s="9"/>
      <c r="D244" s="26"/>
      <c r="E244" s="26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  <c r="AA244" s="26"/>
      <c r="AB244" s="26"/>
      <c r="AC244" s="15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28">
        <v>0</v>
      </c>
    </row>
    <row r="245" spans="1:65">
      <c r="A245" s="30"/>
      <c r="B245" s="18">
        <v>1</v>
      </c>
      <c r="C245" s="14">
        <v>1</v>
      </c>
      <c r="D245" s="212">
        <v>175.5</v>
      </c>
      <c r="E245" s="212">
        <v>172</v>
      </c>
      <c r="F245" s="212">
        <v>165</v>
      </c>
      <c r="G245" s="212">
        <v>170.7</v>
      </c>
      <c r="H245" s="212">
        <v>179</v>
      </c>
      <c r="I245" s="213">
        <v>189</v>
      </c>
      <c r="J245" s="212">
        <v>170</v>
      </c>
      <c r="K245" s="212">
        <v>172</v>
      </c>
      <c r="L245" s="212">
        <v>176</v>
      </c>
      <c r="M245" s="212">
        <v>170.7</v>
      </c>
      <c r="N245" s="212">
        <v>177.5</v>
      </c>
      <c r="O245" s="213">
        <v>167</v>
      </c>
      <c r="P245" s="212">
        <v>170.8</v>
      </c>
      <c r="Q245" s="213">
        <v>163</v>
      </c>
      <c r="R245" s="212">
        <v>178</v>
      </c>
      <c r="S245" s="213">
        <v>159</v>
      </c>
      <c r="T245" s="212">
        <v>177</v>
      </c>
      <c r="U245" s="212">
        <v>172</v>
      </c>
      <c r="V245" s="212">
        <v>163.4</v>
      </c>
      <c r="W245" s="212">
        <v>176</v>
      </c>
      <c r="X245" s="212">
        <v>175.4</v>
      </c>
      <c r="Y245" s="213">
        <v>170.6</v>
      </c>
      <c r="Z245" s="212">
        <v>175</v>
      </c>
      <c r="AA245" s="212">
        <v>177.4</v>
      </c>
      <c r="AB245" s="212">
        <v>173.5</v>
      </c>
      <c r="AC245" s="214"/>
      <c r="AD245" s="215"/>
      <c r="AE245" s="215"/>
      <c r="AF245" s="215"/>
      <c r="AG245" s="215"/>
      <c r="AH245" s="215"/>
      <c r="AI245" s="215"/>
      <c r="AJ245" s="215"/>
      <c r="AK245" s="215"/>
      <c r="AL245" s="215"/>
      <c r="AM245" s="215"/>
      <c r="AN245" s="215"/>
      <c r="AO245" s="215"/>
      <c r="AP245" s="215"/>
      <c r="AQ245" s="215"/>
      <c r="AR245" s="215"/>
      <c r="AS245" s="215"/>
      <c r="AT245" s="215"/>
      <c r="AU245" s="215"/>
      <c r="AV245" s="215"/>
      <c r="AW245" s="215"/>
      <c r="AX245" s="215"/>
      <c r="AY245" s="215"/>
      <c r="AZ245" s="215"/>
      <c r="BA245" s="215"/>
      <c r="BB245" s="215"/>
      <c r="BC245" s="215"/>
      <c r="BD245" s="215"/>
      <c r="BE245" s="215"/>
      <c r="BF245" s="215"/>
      <c r="BG245" s="215"/>
      <c r="BH245" s="215"/>
      <c r="BI245" s="215"/>
      <c r="BJ245" s="215"/>
      <c r="BK245" s="215"/>
      <c r="BL245" s="215"/>
      <c r="BM245" s="216">
        <v>1</v>
      </c>
    </row>
    <row r="246" spans="1:65">
      <c r="A246" s="30"/>
      <c r="B246" s="19">
        <v>1</v>
      </c>
      <c r="C246" s="9">
        <v>2</v>
      </c>
      <c r="D246" s="217">
        <v>177.5</v>
      </c>
      <c r="E246" s="217">
        <v>172</v>
      </c>
      <c r="F246" s="217">
        <v>165</v>
      </c>
      <c r="G246" s="217">
        <v>173.4</v>
      </c>
      <c r="H246" s="217">
        <v>179</v>
      </c>
      <c r="I246" s="218">
        <v>184</v>
      </c>
      <c r="J246" s="217">
        <v>170</v>
      </c>
      <c r="K246" s="217">
        <v>174</v>
      </c>
      <c r="L246" s="217">
        <v>175</v>
      </c>
      <c r="M246" s="217">
        <v>174.7</v>
      </c>
      <c r="N246" s="217">
        <v>178.6</v>
      </c>
      <c r="O246" s="218">
        <v>161</v>
      </c>
      <c r="P246" s="217">
        <v>169.2</v>
      </c>
      <c r="Q246" s="218">
        <v>164</v>
      </c>
      <c r="R246" s="217">
        <v>173</v>
      </c>
      <c r="S246" s="218">
        <v>177</v>
      </c>
      <c r="T246" s="217">
        <v>179.5</v>
      </c>
      <c r="U246" s="217">
        <v>171</v>
      </c>
      <c r="V246" s="217">
        <v>167.4</v>
      </c>
      <c r="W246" s="217">
        <v>167</v>
      </c>
      <c r="X246" s="217">
        <v>175.4</v>
      </c>
      <c r="Y246" s="218">
        <v>162.80000000000001</v>
      </c>
      <c r="Z246" s="217">
        <v>176.5</v>
      </c>
      <c r="AA246" s="217">
        <v>174.6</v>
      </c>
      <c r="AB246" s="217">
        <v>177.5</v>
      </c>
      <c r="AC246" s="214"/>
      <c r="AD246" s="215"/>
      <c r="AE246" s="215"/>
      <c r="AF246" s="215"/>
      <c r="AG246" s="215"/>
      <c r="AH246" s="215"/>
      <c r="AI246" s="215"/>
      <c r="AJ246" s="215"/>
      <c r="AK246" s="215"/>
      <c r="AL246" s="215"/>
      <c r="AM246" s="215"/>
      <c r="AN246" s="215"/>
      <c r="AO246" s="215"/>
      <c r="AP246" s="215"/>
      <c r="AQ246" s="215"/>
      <c r="AR246" s="215"/>
      <c r="AS246" s="215"/>
      <c r="AT246" s="215"/>
      <c r="AU246" s="215"/>
      <c r="AV246" s="215"/>
      <c r="AW246" s="215"/>
      <c r="AX246" s="215"/>
      <c r="AY246" s="215"/>
      <c r="AZ246" s="215"/>
      <c r="BA246" s="215"/>
      <c r="BB246" s="215"/>
      <c r="BC246" s="215"/>
      <c r="BD246" s="215"/>
      <c r="BE246" s="215"/>
      <c r="BF246" s="215"/>
      <c r="BG246" s="215"/>
      <c r="BH246" s="215"/>
      <c r="BI246" s="215"/>
      <c r="BJ246" s="215"/>
      <c r="BK246" s="215"/>
      <c r="BL246" s="215"/>
      <c r="BM246" s="216">
        <v>28</v>
      </c>
    </row>
    <row r="247" spans="1:65">
      <c r="A247" s="30"/>
      <c r="B247" s="19">
        <v>1</v>
      </c>
      <c r="C247" s="9">
        <v>3</v>
      </c>
      <c r="D247" s="217">
        <v>181</v>
      </c>
      <c r="E247" s="217">
        <v>176</v>
      </c>
      <c r="F247" s="217">
        <v>167</v>
      </c>
      <c r="G247" s="217">
        <v>174.7</v>
      </c>
      <c r="H247" s="217">
        <v>177</v>
      </c>
      <c r="I247" s="218">
        <v>192</v>
      </c>
      <c r="J247" s="217">
        <v>170</v>
      </c>
      <c r="K247" s="217">
        <v>178</v>
      </c>
      <c r="L247" s="217">
        <v>178</v>
      </c>
      <c r="M247" s="217">
        <v>176</v>
      </c>
      <c r="N247" s="217">
        <v>177.8</v>
      </c>
      <c r="O247" s="218">
        <v>167</v>
      </c>
      <c r="P247" s="217">
        <v>170.4</v>
      </c>
      <c r="Q247" s="218">
        <v>163</v>
      </c>
      <c r="R247" s="217">
        <v>174</v>
      </c>
      <c r="S247" s="218">
        <v>154</v>
      </c>
      <c r="T247" s="217">
        <v>178.5</v>
      </c>
      <c r="U247" s="217">
        <v>174</v>
      </c>
      <c r="V247" s="217">
        <v>165.2</v>
      </c>
      <c r="W247" s="217">
        <v>175</v>
      </c>
      <c r="X247" s="217">
        <v>174.4</v>
      </c>
      <c r="Y247" s="218">
        <v>161.30000000000001</v>
      </c>
      <c r="Z247" s="217">
        <v>172</v>
      </c>
      <c r="AA247" s="217">
        <v>174.9</v>
      </c>
      <c r="AB247" s="217">
        <v>179</v>
      </c>
      <c r="AC247" s="214"/>
      <c r="AD247" s="215"/>
      <c r="AE247" s="215"/>
      <c r="AF247" s="215"/>
      <c r="AG247" s="215"/>
      <c r="AH247" s="215"/>
      <c r="AI247" s="215"/>
      <c r="AJ247" s="215"/>
      <c r="AK247" s="215"/>
      <c r="AL247" s="215"/>
      <c r="AM247" s="215"/>
      <c r="AN247" s="215"/>
      <c r="AO247" s="215"/>
      <c r="AP247" s="215"/>
      <c r="AQ247" s="215"/>
      <c r="AR247" s="215"/>
      <c r="AS247" s="215"/>
      <c r="AT247" s="215"/>
      <c r="AU247" s="215"/>
      <c r="AV247" s="215"/>
      <c r="AW247" s="215"/>
      <c r="AX247" s="215"/>
      <c r="AY247" s="215"/>
      <c r="AZ247" s="215"/>
      <c r="BA247" s="215"/>
      <c r="BB247" s="215"/>
      <c r="BC247" s="215"/>
      <c r="BD247" s="215"/>
      <c r="BE247" s="215"/>
      <c r="BF247" s="215"/>
      <c r="BG247" s="215"/>
      <c r="BH247" s="215"/>
      <c r="BI247" s="215"/>
      <c r="BJ247" s="215"/>
      <c r="BK247" s="215"/>
      <c r="BL247" s="215"/>
      <c r="BM247" s="216">
        <v>16</v>
      </c>
    </row>
    <row r="248" spans="1:65">
      <c r="A248" s="30"/>
      <c r="B248" s="19">
        <v>1</v>
      </c>
      <c r="C248" s="9">
        <v>4</v>
      </c>
      <c r="D248" s="217">
        <v>177</v>
      </c>
      <c r="E248" s="217">
        <v>172</v>
      </c>
      <c r="F248" s="217">
        <v>163</v>
      </c>
      <c r="G248" s="217">
        <v>179.4</v>
      </c>
      <c r="H248" s="217">
        <v>182</v>
      </c>
      <c r="I248" s="218">
        <v>188</v>
      </c>
      <c r="J248" s="217">
        <v>170</v>
      </c>
      <c r="K248" s="217">
        <v>176</v>
      </c>
      <c r="L248" s="217">
        <v>177</v>
      </c>
      <c r="M248" s="217">
        <v>171.8</v>
      </c>
      <c r="N248" s="217">
        <v>172.2</v>
      </c>
      <c r="O248" s="218">
        <v>166</v>
      </c>
      <c r="P248" s="217">
        <v>166.1</v>
      </c>
      <c r="Q248" s="218">
        <v>158</v>
      </c>
      <c r="R248" s="217">
        <v>178</v>
      </c>
      <c r="S248" s="218">
        <v>176</v>
      </c>
      <c r="T248" s="217">
        <v>181</v>
      </c>
      <c r="U248" s="217">
        <v>171</v>
      </c>
      <c r="V248" s="217">
        <v>169.9</v>
      </c>
      <c r="W248" s="217">
        <v>172</v>
      </c>
      <c r="X248" s="219">
        <v>167.3</v>
      </c>
      <c r="Y248" s="218">
        <v>155.6</v>
      </c>
      <c r="Z248" s="217">
        <v>176.5</v>
      </c>
      <c r="AA248" s="217">
        <v>176.9</v>
      </c>
      <c r="AB248" s="217">
        <v>168.5</v>
      </c>
      <c r="AC248" s="214"/>
      <c r="AD248" s="215"/>
      <c r="AE248" s="215"/>
      <c r="AF248" s="215"/>
      <c r="AG248" s="215"/>
      <c r="AH248" s="215"/>
      <c r="AI248" s="215"/>
      <c r="AJ248" s="215"/>
      <c r="AK248" s="215"/>
      <c r="AL248" s="215"/>
      <c r="AM248" s="215"/>
      <c r="AN248" s="215"/>
      <c r="AO248" s="215"/>
      <c r="AP248" s="215"/>
      <c r="AQ248" s="215"/>
      <c r="AR248" s="215"/>
      <c r="AS248" s="215"/>
      <c r="AT248" s="215"/>
      <c r="AU248" s="215"/>
      <c r="AV248" s="215"/>
      <c r="AW248" s="215"/>
      <c r="AX248" s="215"/>
      <c r="AY248" s="215"/>
      <c r="AZ248" s="215"/>
      <c r="BA248" s="215"/>
      <c r="BB248" s="215"/>
      <c r="BC248" s="215"/>
      <c r="BD248" s="215"/>
      <c r="BE248" s="215"/>
      <c r="BF248" s="215"/>
      <c r="BG248" s="215"/>
      <c r="BH248" s="215"/>
      <c r="BI248" s="215"/>
      <c r="BJ248" s="215"/>
      <c r="BK248" s="215"/>
      <c r="BL248" s="215"/>
      <c r="BM248" s="216">
        <v>173.73783333333336</v>
      </c>
    </row>
    <row r="249" spans="1:65">
      <c r="A249" s="30"/>
      <c r="B249" s="19">
        <v>1</v>
      </c>
      <c r="C249" s="9">
        <v>5</v>
      </c>
      <c r="D249" s="217">
        <v>181</v>
      </c>
      <c r="E249" s="217">
        <v>172</v>
      </c>
      <c r="F249" s="217">
        <v>171</v>
      </c>
      <c r="G249" s="217">
        <v>175.3</v>
      </c>
      <c r="H249" s="217">
        <v>175</v>
      </c>
      <c r="I249" s="218">
        <v>189</v>
      </c>
      <c r="J249" s="217">
        <v>170</v>
      </c>
      <c r="K249" s="217">
        <v>178</v>
      </c>
      <c r="L249" s="217">
        <v>174</v>
      </c>
      <c r="M249" s="217">
        <v>170.3</v>
      </c>
      <c r="N249" s="217">
        <v>174.4</v>
      </c>
      <c r="O249" s="218">
        <v>162</v>
      </c>
      <c r="P249" s="217">
        <v>169.3</v>
      </c>
      <c r="Q249" s="218">
        <v>166</v>
      </c>
      <c r="R249" s="217">
        <v>173</v>
      </c>
      <c r="S249" s="218">
        <v>151</v>
      </c>
      <c r="T249" s="217">
        <v>169.5</v>
      </c>
      <c r="U249" s="217">
        <v>176</v>
      </c>
      <c r="V249" s="217">
        <v>171</v>
      </c>
      <c r="W249" s="217">
        <v>172</v>
      </c>
      <c r="X249" s="217">
        <v>178.5</v>
      </c>
      <c r="Y249" s="218">
        <v>165.3</v>
      </c>
      <c r="Z249" s="217">
        <v>170</v>
      </c>
      <c r="AA249" s="217">
        <v>177.6</v>
      </c>
      <c r="AB249" s="217">
        <v>175.5</v>
      </c>
      <c r="AC249" s="214"/>
      <c r="AD249" s="215"/>
      <c r="AE249" s="215"/>
      <c r="AF249" s="215"/>
      <c r="AG249" s="215"/>
      <c r="AH249" s="215"/>
      <c r="AI249" s="215"/>
      <c r="AJ249" s="215"/>
      <c r="AK249" s="215"/>
      <c r="AL249" s="215"/>
      <c r="AM249" s="215"/>
      <c r="AN249" s="215"/>
      <c r="AO249" s="215"/>
      <c r="AP249" s="215"/>
      <c r="AQ249" s="215"/>
      <c r="AR249" s="215"/>
      <c r="AS249" s="215"/>
      <c r="AT249" s="215"/>
      <c r="AU249" s="215"/>
      <c r="AV249" s="215"/>
      <c r="AW249" s="215"/>
      <c r="AX249" s="215"/>
      <c r="AY249" s="215"/>
      <c r="AZ249" s="215"/>
      <c r="BA249" s="215"/>
      <c r="BB249" s="215"/>
      <c r="BC249" s="215"/>
      <c r="BD249" s="215"/>
      <c r="BE249" s="215"/>
      <c r="BF249" s="215"/>
      <c r="BG249" s="215"/>
      <c r="BH249" s="215"/>
      <c r="BI249" s="215"/>
      <c r="BJ249" s="215"/>
      <c r="BK249" s="215"/>
      <c r="BL249" s="215"/>
      <c r="BM249" s="216">
        <v>88</v>
      </c>
    </row>
    <row r="250" spans="1:65">
      <c r="A250" s="30"/>
      <c r="B250" s="19">
        <v>1</v>
      </c>
      <c r="C250" s="9">
        <v>6</v>
      </c>
      <c r="D250" s="217">
        <v>176.5</v>
      </c>
      <c r="E250" s="217">
        <v>172</v>
      </c>
      <c r="F250" s="217">
        <v>170</v>
      </c>
      <c r="G250" s="217">
        <v>171.6</v>
      </c>
      <c r="H250" s="217">
        <v>180</v>
      </c>
      <c r="I250" s="218">
        <v>188</v>
      </c>
      <c r="J250" s="217">
        <v>170</v>
      </c>
      <c r="K250" s="217">
        <v>172</v>
      </c>
      <c r="L250" s="217">
        <v>178</v>
      </c>
      <c r="M250" s="217">
        <v>175.6</v>
      </c>
      <c r="N250" s="217">
        <v>176</v>
      </c>
      <c r="O250" s="218">
        <v>160</v>
      </c>
      <c r="P250" s="217">
        <v>172.3</v>
      </c>
      <c r="Q250" s="218">
        <v>165</v>
      </c>
      <c r="R250" s="217">
        <v>174</v>
      </c>
      <c r="S250" s="218">
        <v>159</v>
      </c>
      <c r="T250" s="217">
        <v>171.5</v>
      </c>
      <c r="U250" s="217">
        <v>172</v>
      </c>
      <c r="V250" s="217">
        <v>168.3</v>
      </c>
      <c r="W250" s="217">
        <v>167</v>
      </c>
      <c r="X250" s="217">
        <v>177.5</v>
      </c>
      <c r="Y250" s="218">
        <v>167.6</v>
      </c>
      <c r="Z250" s="217">
        <v>176</v>
      </c>
      <c r="AA250" s="217">
        <v>173.7</v>
      </c>
      <c r="AB250" s="217">
        <v>174.5</v>
      </c>
      <c r="AC250" s="214"/>
      <c r="AD250" s="215"/>
      <c r="AE250" s="215"/>
      <c r="AF250" s="215"/>
      <c r="AG250" s="215"/>
      <c r="AH250" s="215"/>
      <c r="AI250" s="215"/>
      <c r="AJ250" s="215"/>
      <c r="AK250" s="215"/>
      <c r="AL250" s="215"/>
      <c r="AM250" s="215"/>
      <c r="AN250" s="215"/>
      <c r="AO250" s="215"/>
      <c r="AP250" s="215"/>
      <c r="AQ250" s="215"/>
      <c r="AR250" s="215"/>
      <c r="AS250" s="215"/>
      <c r="AT250" s="215"/>
      <c r="AU250" s="215"/>
      <c r="AV250" s="215"/>
      <c r="AW250" s="215"/>
      <c r="AX250" s="215"/>
      <c r="AY250" s="215"/>
      <c r="AZ250" s="215"/>
      <c r="BA250" s="215"/>
      <c r="BB250" s="215"/>
      <c r="BC250" s="215"/>
      <c r="BD250" s="215"/>
      <c r="BE250" s="215"/>
      <c r="BF250" s="215"/>
      <c r="BG250" s="215"/>
      <c r="BH250" s="215"/>
      <c r="BI250" s="215"/>
      <c r="BJ250" s="215"/>
      <c r="BK250" s="215"/>
      <c r="BL250" s="215"/>
      <c r="BM250" s="220"/>
    </row>
    <row r="251" spans="1:65">
      <c r="A251" s="30"/>
      <c r="B251" s="20" t="s">
        <v>272</v>
      </c>
      <c r="C251" s="12"/>
      <c r="D251" s="221">
        <v>178.08333333333334</v>
      </c>
      <c r="E251" s="221">
        <v>172.66666666666666</v>
      </c>
      <c r="F251" s="221">
        <v>166.83333333333334</v>
      </c>
      <c r="G251" s="221">
        <v>174.18333333333331</v>
      </c>
      <c r="H251" s="221">
        <v>178.66666666666666</v>
      </c>
      <c r="I251" s="221">
        <v>188.33333333333334</v>
      </c>
      <c r="J251" s="221">
        <v>170</v>
      </c>
      <c r="K251" s="221">
        <v>175</v>
      </c>
      <c r="L251" s="221">
        <v>176.33333333333334</v>
      </c>
      <c r="M251" s="221">
        <v>173.18333333333331</v>
      </c>
      <c r="N251" s="221">
        <v>176.08333333333334</v>
      </c>
      <c r="O251" s="221">
        <v>163.83333333333334</v>
      </c>
      <c r="P251" s="221">
        <v>169.68333333333331</v>
      </c>
      <c r="Q251" s="221">
        <v>163.16666666666666</v>
      </c>
      <c r="R251" s="221">
        <v>175</v>
      </c>
      <c r="S251" s="221">
        <v>162.66666666666666</v>
      </c>
      <c r="T251" s="221">
        <v>176.16666666666666</v>
      </c>
      <c r="U251" s="221">
        <v>172.66666666666666</v>
      </c>
      <c r="V251" s="221">
        <v>167.53333333333333</v>
      </c>
      <c r="W251" s="221">
        <v>171.5</v>
      </c>
      <c r="X251" s="221">
        <v>174.75</v>
      </c>
      <c r="Y251" s="221">
        <v>163.86666666666665</v>
      </c>
      <c r="Z251" s="221">
        <v>174.33333333333334</v>
      </c>
      <c r="AA251" s="221">
        <v>175.85</v>
      </c>
      <c r="AB251" s="221">
        <v>174.75</v>
      </c>
      <c r="AC251" s="214"/>
      <c r="AD251" s="215"/>
      <c r="AE251" s="215"/>
      <c r="AF251" s="215"/>
      <c r="AG251" s="215"/>
      <c r="AH251" s="215"/>
      <c r="AI251" s="215"/>
      <c r="AJ251" s="215"/>
      <c r="AK251" s="215"/>
      <c r="AL251" s="215"/>
      <c r="AM251" s="215"/>
      <c r="AN251" s="215"/>
      <c r="AO251" s="215"/>
      <c r="AP251" s="215"/>
      <c r="AQ251" s="215"/>
      <c r="AR251" s="215"/>
      <c r="AS251" s="215"/>
      <c r="AT251" s="215"/>
      <c r="AU251" s="215"/>
      <c r="AV251" s="215"/>
      <c r="AW251" s="215"/>
      <c r="AX251" s="215"/>
      <c r="AY251" s="215"/>
      <c r="AZ251" s="215"/>
      <c r="BA251" s="215"/>
      <c r="BB251" s="215"/>
      <c r="BC251" s="215"/>
      <c r="BD251" s="215"/>
      <c r="BE251" s="215"/>
      <c r="BF251" s="215"/>
      <c r="BG251" s="215"/>
      <c r="BH251" s="215"/>
      <c r="BI251" s="215"/>
      <c r="BJ251" s="215"/>
      <c r="BK251" s="215"/>
      <c r="BL251" s="215"/>
      <c r="BM251" s="220"/>
    </row>
    <row r="252" spans="1:65">
      <c r="A252" s="30"/>
      <c r="B252" s="3" t="s">
        <v>273</v>
      </c>
      <c r="C252" s="29"/>
      <c r="D252" s="217">
        <v>177.25</v>
      </c>
      <c r="E252" s="217">
        <v>172</v>
      </c>
      <c r="F252" s="217">
        <v>166</v>
      </c>
      <c r="G252" s="217">
        <v>174.05</v>
      </c>
      <c r="H252" s="217">
        <v>179</v>
      </c>
      <c r="I252" s="217">
        <v>188.5</v>
      </c>
      <c r="J252" s="217">
        <v>170</v>
      </c>
      <c r="K252" s="217">
        <v>175</v>
      </c>
      <c r="L252" s="217">
        <v>176.5</v>
      </c>
      <c r="M252" s="217">
        <v>173.25</v>
      </c>
      <c r="N252" s="217">
        <v>176.75</v>
      </c>
      <c r="O252" s="217">
        <v>164</v>
      </c>
      <c r="P252" s="217">
        <v>169.85000000000002</v>
      </c>
      <c r="Q252" s="217">
        <v>163.5</v>
      </c>
      <c r="R252" s="217">
        <v>174</v>
      </c>
      <c r="S252" s="217">
        <v>159</v>
      </c>
      <c r="T252" s="217">
        <v>177.75</v>
      </c>
      <c r="U252" s="217">
        <v>172</v>
      </c>
      <c r="V252" s="217">
        <v>167.85000000000002</v>
      </c>
      <c r="W252" s="217">
        <v>172</v>
      </c>
      <c r="X252" s="217">
        <v>175.4</v>
      </c>
      <c r="Y252" s="217">
        <v>164.05</v>
      </c>
      <c r="Z252" s="217">
        <v>175.5</v>
      </c>
      <c r="AA252" s="217">
        <v>175.9</v>
      </c>
      <c r="AB252" s="217">
        <v>175</v>
      </c>
      <c r="AC252" s="214"/>
      <c r="AD252" s="215"/>
      <c r="AE252" s="215"/>
      <c r="AF252" s="215"/>
      <c r="AG252" s="215"/>
      <c r="AH252" s="215"/>
      <c r="AI252" s="215"/>
      <c r="AJ252" s="215"/>
      <c r="AK252" s="215"/>
      <c r="AL252" s="215"/>
      <c r="AM252" s="215"/>
      <c r="AN252" s="215"/>
      <c r="AO252" s="215"/>
      <c r="AP252" s="215"/>
      <c r="AQ252" s="215"/>
      <c r="AR252" s="215"/>
      <c r="AS252" s="215"/>
      <c r="AT252" s="215"/>
      <c r="AU252" s="215"/>
      <c r="AV252" s="215"/>
      <c r="AW252" s="215"/>
      <c r="AX252" s="215"/>
      <c r="AY252" s="215"/>
      <c r="AZ252" s="215"/>
      <c r="BA252" s="215"/>
      <c r="BB252" s="215"/>
      <c r="BC252" s="215"/>
      <c r="BD252" s="215"/>
      <c r="BE252" s="215"/>
      <c r="BF252" s="215"/>
      <c r="BG252" s="215"/>
      <c r="BH252" s="215"/>
      <c r="BI252" s="215"/>
      <c r="BJ252" s="215"/>
      <c r="BK252" s="215"/>
      <c r="BL252" s="215"/>
      <c r="BM252" s="220"/>
    </row>
    <row r="253" spans="1:65">
      <c r="A253" s="30"/>
      <c r="B253" s="3" t="s">
        <v>274</v>
      </c>
      <c r="C253" s="29"/>
      <c r="D253" s="217">
        <v>2.3540744819709225</v>
      </c>
      <c r="E253" s="217">
        <v>1.6329931618554521</v>
      </c>
      <c r="F253" s="217">
        <v>3.1251666622224592</v>
      </c>
      <c r="G253" s="217">
        <v>3.1031704217890934</v>
      </c>
      <c r="H253" s="217">
        <v>2.4221202832779931</v>
      </c>
      <c r="I253" s="217">
        <v>2.5819888974716112</v>
      </c>
      <c r="J253" s="217">
        <v>0</v>
      </c>
      <c r="K253" s="217">
        <v>2.7568097504180442</v>
      </c>
      <c r="L253" s="217">
        <v>1.6329931618554521</v>
      </c>
      <c r="M253" s="217">
        <v>2.5482673852377906</v>
      </c>
      <c r="N253" s="217">
        <v>2.4169540059063359</v>
      </c>
      <c r="O253" s="217">
        <v>3.1885210782848317</v>
      </c>
      <c r="P253" s="217">
        <v>2.0894177817436832</v>
      </c>
      <c r="Q253" s="217">
        <v>2.7868739954771304</v>
      </c>
      <c r="R253" s="217">
        <v>2.3664319132398464</v>
      </c>
      <c r="S253" s="217">
        <v>11.147495981908522</v>
      </c>
      <c r="T253" s="217">
        <v>4.6224091842530193</v>
      </c>
      <c r="U253" s="217">
        <v>1.96638416050035</v>
      </c>
      <c r="V253" s="217">
        <v>2.8549372439103942</v>
      </c>
      <c r="W253" s="217">
        <v>3.8340579025361627</v>
      </c>
      <c r="X253" s="217">
        <v>3.9520880556991598</v>
      </c>
      <c r="Y253" s="217">
        <v>5.2420097926908387</v>
      </c>
      <c r="Z253" s="217">
        <v>2.7141603981096374</v>
      </c>
      <c r="AA253" s="217">
        <v>1.6525737502453597</v>
      </c>
      <c r="AB253" s="217">
        <v>3.6571847095819483</v>
      </c>
      <c r="AC253" s="214"/>
      <c r="AD253" s="215"/>
      <c r="AE253" s="215"/>
      <c r="AF253" s="215"/>
      <c r="AG253" s="215"/>
      <c r="AH253" s="215"/>
      <c r="AI253" s="215"/>
      <c r="AJ253" s="215"/>
      <c r="AK253" s="215"/>
      <c r="AL253" s="215"/>
      <c r="AM253" s="215"/>
      <c r="AN253" s="215"/>
      <c r="AO253" s="215"/>
      <c r="AP253" s="215"/>
      <c r="AQ253" s="215"/>
      <c r="AR253" s="215"/>
      <c r="AS253" s="215"/>
      <c r="AT253" s="215"/>
      <c r="AU253" s="215"/>
      <c r="AV253" s="215"/>
      <c r="AW253" s="215"/>
      <c r="AX253" s="215"/>
      <c r="AY253" s="215"/>
      <c r="AZ253" s="215"/>
      <c r="BA253" s="215"/>
      <c r="BB253" s="215"/>
      <c r="BC253" s="215"/>
      <c r="BD253" s="215"/>
      <c r="BE253" s="215"/>
      <c r="BF253" s="215"/>
      <c r="BG253" s="215"/>
      <c r="BH253" s="215"/>
      <c r="BI253" s="215"/>
      <c r="BJ253" s="215"/>
      <c r="BK253" s="215"/>
      <c r="BL253" s="215"/>
      <c r="BM253" s="220"/>
    </row>
    <row r="254" spans="1:65">
      <c r="A254" s="30"/>
      <c r="B254" s="3" t="s">
        <v>87</v>
      </c>
      <c r="C254" s="29"/>
      <c r="D254" s="13">
        <v>1.3218948892677149E-2</v>
      </c>
      <c r="E254" s="13">
        <v>9.4574893543752057E-3</v>
      </c>
      <c r="F254" s="13">
        <v>1.8732267705629125E-2</v>
      </c>
      <c r="G254" s="13">
        <v>1.7815541604377153E-2</v>
      </c>
      <c r="H254" s="13">
        <v>1.3556643376555932E-2</v>
      </c>
      <c r="I254" s="13">
        <v>1.3709675561796164E-2</v>
      </c>
      <c r="J254" s="13">
        <v>0</v>
      </c>
      <c r="K254" s="13">
        <v>1.5753198573817396E-2</v>
      </c>
      <c r="L254" s="13">
        <v>9.2608307855696712E-3</v>
      </c>
      <c r="M254" s="13">
        <v>1.471427611531782E-2</v>
      </c>
      <c r="N254" s="13">
        <v>1.3726194070457184E-2</v>
      </c>
      <c r="O254" s="13">
        <v>1.9461980131952175E-2</v>
      </c>
      <c r="P254" s="13">
        <v>1.2313629987685003E-2</v>
      </c>
      <c r="Q254" s="13">
        <v>1.7079922342045743E-2</v>
      </c>
      <c r="R254" s="13">
        <v>1.3522468075656265E-2</v>
      </c>
      <c r="S254" s="13">
        <v>6.8529688413372064E-2</v>
      </c>
      <c r="T254" s="13">
        <v>2.6238841159430575E-2</v>
      </c>
      <c r="U254" s="13">
        <v>1.1388325253863033E-2</v>
      </c>
      <c r="V254" s="13">
        <v>1.7041010210368451E-2</v>
      </c>
      <c r="W254" s="13">
        <v>2.2356022755312902E-2</v>
      </c>
      <c r="X254" s="13">
        <v>2.2615668416018083E-2</v>
      </c>
      <c r="Y254" s="13">
        <v>3.1989482054663378E-2</v>
      </c>
      <c r="Z254" s="13">
        <v>1.5568797694701552E-2</v>
      </c>
      <c r="AA254" s="13">
        <v>9.3976329271843028E-3</v>
      </c>
      <c r="AB254" s="13">
        <v>2.0928095619925313E-2</v>
      </c>
      <c r="AC254" s="15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55"/>
    </row>
    <row r="255" spans="1:65">
      <c r="A255" s="30"/>
      <c r="B255" s="3" t="s">
        <v>275</v>
      </c>
      <c r="C255" s="29"/>
      <c r="D255" s="13">
        <v>2.5011823369885722E-2</v>
      </c>
      <c r="E255" s="13">
        <v>-6.1654197368258279E-3</v>
      </c>
      <c r="F255" s="13">
        <v>-3.974091231328436E-2</v>
      </c>
      <c r="G255" s="13">
        <v>2.5642083330532639E-3</v>
      </c>
      <c r="H255" s="13">
        <v>2.8369372627531586E-2</v>
      </c>
      <c r="I255" s="13">
        <v>8.4008760325662957E-2</v>
      </c>
      <c r="J255" s="13">
        <v>-2.1514216343206938E-2</v>
      </c>
      <c r="K255" s="13">
        <v>7.2647772937575184E-3</v>
      </c>
      <c r="L255" s="13">
        <v>1.4939175596948129E-2</v>
      </c>
      <c r="M255" s="13">
        <v>-3.1915903943395829E-3</v>
      </c>
      <c r="N255" s="13">
        <v>1.3500225915100028E-2</v>
      </c>
      <c r="O255" s="13">
        <v>-5.7008308495463011E-2</v>
      </c>
      <c r="P255" s="13">
        <v>-2.3336885940214769E-2</v>
      </c>
      <c r="Q255" s="13">
        <v>-6.0845507647058428E-2</v>
      </c>
      <c r="R255" s="13">
        <v>7.2647772937575184E-3</v>
      </c>
      <c r="S255" s="13">
        <v>-6.3723407010754851E-2</v>
      </c>
      <c r="T255" s="13">
        <v>1.3979875809049247E-2</v>
      </c>
      <c r="U255" s="13">
        <v>-6.1654197368258279E-3</v>
      </c>
      <c r="V255" s="13">
        <v>-3.5711853204109412E-2</v>
      </c>
      <c r="W255" s="13">
        <v>-1.2880518252117557E-2</v>
      </c>
      <c r="X255" s="13">
        <v>5.8258276119094177E-3</v>
      </c>
      <c r="Y255" s="13">
        <v>-5.6816448537883479E-2</v>
      </c>
      <c r="Z255" s="13">
        <v>3.4275781421624352E-3</v>
      </c>
      <c r="AA255" s="13">
        <v>1.2157206212041638E-2</v>
      </c>
      <c r="AB255" s="13">
        <v>5.8258276119094177E-3</v>
      </c>
      <c r="AC255" s="15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55"/>
    </row>
    <row r="256" spans="1:65">
      <c r="A256" s="30"/>
      <c r="B256" s="46" t="s">
        <v>276</v>
      </c>
      <c r="C256" s="47"/>
      <c r="D256" s="45">
        <v>1.22</v>
      </c>
      <c r="E256" s="45">
        <v>0.48</v>
      </c>
      <c r="F256" s="45">
        <v>2.31</v>
      </c>
      <c r="G256" s="45">
        <v>0</v>
      </c>
      <c r="H256" s="45">
        <v>1.41</v>
      </c>
      <c r="I256" s="45">
        <v>4.4400000000000004</v>
      </c>
      <c r="J256" s="45">
        <v>1.31</v>
      </c>
      <c r="K256" s="45">
        <v>0.26</v>
      </c>
      <c r="L256" s="45">
        <v>0.67</v>
      </c>
      <c r="M256" s="45">
        <v>0.31</v>
      </c>
      <c r="N256" s="45">
        <v>0.6</v>
      </c>
      <c r="O256" s="45">
        <v>3.25</v>
      </c>
      <c r="P256" s="45">
        <v>1.41</v>
      </c>
      <c r="Q256" s="45">
        <v>3.46</v>
      </c>
      <c r="R256" s="45">
        <v>0.26</v>
      </c>
      <c r="S256" s="45">
        <v>3.61</v>
      </c>
      <c r="T256" s="45">
        <v>0.62</v>
      </c>
      <c r="U256" s="45">
        <v>0.48</v>
      </c>
      <c r="V256" s="45">
        <v>2.09</v>
      </c>
      <c r="W256" s="45">
        <v>0.84</v>
      </c>
      <c r="X256" s="45">
        <v>0.18</v>
      </c>
      <c r="Y256" s="45">
        <v>3.24</v>
      </c>
      <c r="Z256" s="45">
        <v>0.05</v>
      </c>
      <c r="AA256" s="45">
        <v>0.52</v>
      </c>
      <c r="AB256" s="45">
        <v>0.18</v>
      </c>
      <c r="AC256" s="15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55"/>
    </row>
    <row r="257" spans="1:65">
      <c r="B257" s="31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  <c r="AA257" s="20"/>
      <c r="AB257" s="20"/>
      <c r="BM257" s="55"/>
    </row>
    <row r="258" spans="1:65" ht="15">
      <c r="B258" s="8" t="s">
        <v>570</v>
      </c>
      <c r="BM258" s="28" t="s">
        <v>67</v>
      </c>
    </row>
    <row r="259" spans="1:65" ht="15">
      <c r="A259" s="25" t="s">
        <v>33</v>
      </c>
      <c r="B259" s="18" t="s">
        <v>111</v>
      </c>
      <c r="C259" s="15" t="s">
        <v>112</v>
      </c>
      <c r="D259" s="16" t="s">
        <v>230</v>
      </c>
      <c r="E259" s="17" t="s">
        <v>230</v>
      </c>
      <c r="F259" s="17" t="s">
        <v>230</v>
      </c>
      <c r="G259" s="17" t="s">
        <v>230</v>
      </c>
      <c r="H259" s="17" t="s">
        <v>230</v>
      </c>
      <c r="I259" s="17" t="s">
        <v>230</v>
      </c>
      <c r="J259" s="17" t="s">
        <v>230</v>
      </c>
      <c r="K259" s="17" t="s">
        <v>230</v>
      </c>
      <c r="L259" s="17" t="s">
        <v>230</v>
      </c>
      <c r="M259" s="17" t="s">
        <v>230</v>
      </c>
      <c r="N259" s="17" t="s">
        <v>230</v>
      </c>
      <c r="O259" s="17" t="s">
        <v>230</v>
      </c>
      <c r="P259" s="17" t="s">
        <v>230</v>
      </c>
      <c r="Q259" s="15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28">
        <v>1</v>
      </c>
    </row>
    <row r="260" spans="1:65">
      <c r="A260" s="30"/>
      <c r="B260" s="19" t="s">
        <v>231</v>
      </c>
      <c r="C260" s="9" t="s">
        <v>231</v>
      </c>
      <c r="D260" s="151" t="s">
        <v>234</v>
      </c>
      <c r="E260" s="152" t="s">
        <v>237</v>
      </c>
      <c r="F260" s="152" t="s">
        <v>238</v>
      </c>
      <c r="G260" s="152" t="s">
        <v>239</v>
      </c>
      <c r="H260" s="152" t="s">
        <v>240</v>
      </c>
      <c r="I260" s="152" t="s">
        <v>242</v>
      </c>
      <c r="J260" s="152" t="s">
        <v>244</v>
      </c>
      <c r="K260" s="152" t="s">
        <v>248</v>
      </c>
      <c r="L260" s="152" t="s">
        <v>250</v>
      </c>
      <c r="M260" s="152" t="s">
        <v>251</v>
      </c>
      <c r="N260" s="152" t="s">
        <v>255</v>
      </c>
      <c r="O260" s="152" t="s">
        <v>259</v>
      </c>
      <c r="P260" s="152" t="s">
        <v>260</v>
      </c>
      <c r="Q260" s="15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28" t="s">
        <v>3</v>
      </c>
    </row>
    <row r="261" spans="1:65">
      <c r="A261" s="30"/>
      <c r="B261" s="19"/>
      <c r="C261" s="9"/>
      <c r="D261" s="10" t="s">
        <v>331</v>
      </c>
      <c r="E261" s="11" t="s">
        <v>331</v>
      </c>
      <c r="F261" s="11" t="s">
        <v>331</v>
      </c>
      <c r="G261" s="11" t="s">
        <v>330</v>
      </c>
      <c r="H261" s="11" t="s">
        <v>331</v>
      </c>
      <c r="I261" s="11" t="s">
        <v>331</v>
      </c>
      <c r="J261" s="11" t="s">
        <v>331</v>
      </c>
      <c r="K261" s="11" t="s">
        <v>330</v>
      </c>
      <c r="L261" s="11" t="s">
        <v>331</v>
      </c>
      <c r="M261" s="11" t="s">
        <v>331</v>
      </c>
      <c r="N261" s="11" t="s">
        <v>330</v>
      </c>
      <c r="O261" s="11" t="s">
        <v>331</v>
      </c>
      <c r="P261" s="11" t="s">
        <v>331</v>
      </c>
      <c r="Q261" s="15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28">
        <v>2</v>
      </c>
    </row>
    <row r="262" spans="1:65">
      <c r="A262" s="30"/>
      <c r="B262" s="19"/>
      <c r="C262" s="9"/>
      <c r="D262" s="26"/>
      <c r="E262" s="26"/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15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28">
        <v>3</v>
      </c>
    </row>
    <row r="263" spans="1:65">
      <c r="A263" s="30"/>
      <c r="B263" s="18">
        <v>1</v>
      </c>
      <c r="C263" s="14">
        <v>1</v>
      </c>
      <c r="D263" s="22">
        <v>3.7</v>
      </c>
      <c r="E263" s="22">
        <v>3.76</v>
      </c>
      <c r="F263" s="147">
        <v>5.14</v>
      </c>
      <c r="G263" s="22">
        <v>3.7</v>
      </c>
      <c r="H263" s="22">
        <v>3.8500000000000005</v>
      </c>
      <c r="I263" s="22">
        <v>3.64</v>
      </c>
      <c r="J263" s="22">
        <v>3.77</v>
      </c>
      <c r="K263" s="22">
        <v>3.4</v>
      </c>
      <c r="L263" s="22">
        <v>3.81</v>
      </c>
      <c r="M263" s="22">
        <v>3.4</v>
      </c>
      <c r="N263" s="22">
        <v>3.5</v>
      </c>
      <c r="O263" s="22">
        <v>3.8</v>
      </c>
      <c r="P263" s="22">
        <v>3.36</v>
      </c>
      <c r="Q263" s="15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28">
        <v>1</v>
      </c>
    </row>
    <row r="264" spans="1:65">
      <c r="A264" s="30"/>
      <c r="B264" s="19">
        <v>1</v>
      </c>
      <c r="C264" s="9">
        <v>2</v>
      </c>
      <c r="D264" s="11">
        <v>3.6</v>
      </c>
      <c r="E264" s="11">
        <v>3.73</v>
      </c>
      <c r="F264" s="148">
        <v>5.03</v>
      </c>
      <c r="G264" s="11">
        <v>3.8</v>
      </c>
      <c r="H264" s="11">
        <v>3.8500000000000005</v>
      </c>
      <c r="I264" s="11">
        <v>3.64</v>
      </c>
      <c r="J264" s="11">
        <v>3.92</v>
      </c>
      <c r="K264" s="11">
        <v>3.4</v>
      </c>
      <c r="L264" s="11">
        <v>3.8299999999999996</v>
      </c>
      <c r="M264" s="11">
        <v>3.5</v>
      </c>
      <c r="N264" s="11">
        <v>3.4</v>
      </c>
      <c r="O264" s="11">
        <v>3.5</v>
      </c>
      <c r="P264" s="11">
        <v>3.34</v>
      </c>
      <c r="Q264" s="15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  <c r="BJ264" s="3"/>
      <c r="BK264" s="3"/>
      <c r="BL264" s="3"/>
      <c r="BM264" s="28">
        <v>29</v>
      </c>
    </row>
    <row r="265" spans="1:65">
      <c r="A265" s="30"/>
      <c r="B265" s="19">
        <v>1</v>
      </c>
      <c r="C265" s="9">
        <v>3</v>
      </c>
      <c r="D265" s="11">
        <v>3.75</v>
      </c>
      <c r="E265" s="11">
        <v>3.82</v>
      </c>
      <c r="F265" s="148">
        <v>5.24</v>
      </c>
      <c r="G265" s="11">
        <v>3.7</v>
      </c>
      <c r="H265" s="11">
        <v>3.8500000000000005</v>
      </c>
      <c r="I265" s="11">
        <v>3.73</v>
      </c>
      <c r="J265" s="11">
        <v>3.89</v>
      </c>
      <c r="K265" s="11">
        <v>3.6</v>
      </c>
      <c r="L265" s="11">
        <v>3.8599999999999994</v>
      </c>
      <c r="M265" s="11">
        <v>3.3</v>
      </c>
      <c r="N265" s="11">
        <v>3.3</v>
      </c>
      <c r="O265" s="11">
        <v>3.8</v>
      </c>
      <c r="P265" s="11">
        <v>3.21</v>
      </c>
      <c r="Q265" s="15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  <c r="BK265" s="3"/>
      <c r="BL265" s="3"/>
      <c r="BM265" s="28">
        <v>16</v>
      </c>
    </row>
    <row r="266" spans="1:65">
      <c r="A266" s="30"/>
      <c r="B266" s="19">
        <v>1</v>
      </c>
      <c r="C266" s="9">
        <v>4</v>
      </c>
      <c r="D266" s="11">
        <v>3.65</v>
      </c>
      <c r="E266" s="11">
        <v>3.81</v>
      </c>
      <c r="F266" s="148">
        <v>5.53</v>
      </c>
      <c r="G266" s="11">
        <v>4</v>
      </c>
      <c r="H266" s="11">
        <v>3.75</v>
      </c>
      <c r="I266" s="11">
        <v>3.66</v>
      </c>
      <c r="J266" s="11">
        <v>3.95</v>
      </c>
      <c r="K266" s="11">
        <v>3.3</v>
      </c>
      <c r="L266" s="11">
        <v>3.8299999999999996</v>
      </c>
      <c r="M266" s="11">
        <v>3.5</v>
      </c>
      <c r="N266" s="11">
        <v>3.4</v>
      </c>
      <c r="O266" s="11">
        <v>3.6</v>
      </c>
      <c r="P266" s="11">
        <v>3.2</v>
      </c>
      <c r="Q266" s="15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3"/>
      <c r="BI266" s="3"/>
      <c r="BJ266" s="3"/>
      <c r="BK266" s="3"/>
      <c r="BL266" s="3"/>
      <c r="BM266" s="28">
        <v>3.6415277777777777</v>
      </c>
    </row>
    <row r="267" spans="1:65">
      <c r="A267" s="30"/>
      <c r="B267" s="19">
        <v>1</v>
      </c>
      <c r="C267" s="9">
        <v>5</v>
      </c>
      <c r="D267" s="11">
        <v>3.65</v>
      </c>
      <c r="E267" s="11">
        <v>3.76</v>
      </c>
      <c r="F267" s="148">
        <v>5.31</v>
      </c>
      <c r="G267" s="11">
        <v>3.9</v>
      </c>
      <c r="H267" s="11">
        <v>3.9</v>
      </c>
      <c r="I267" s="11">
        <v>3.74</v>
      </c>
      <c r="J267" s="11">
        <v>3.87</v>
      </c>
      <c r="K267" s="11">
        <v>3.4</v>
      </c>
      <c r="L267" s="11">
        <v>3.8599999999999994</v>
      </c>
      <c r="M267" s="11">
        <v>3.4</v>
      </c>
      <c r="N267" s="11">
        <v>3.3</v>
      </c>
      <c r="O267" s="11">
        <v>3.8</v>
      </c>
      <c r="P267" s="11">
        <v>3.41</v>
      </c>
      <c r="Q267" s="15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  <c r="BJ267" s="3"/>
      <c r="BK267" s="3"/>
      <c r="BL267" s="3"/>
      <c r="BM267" s="28">
        <v>89</v>
      </c>
    </row>
    <row r="268" spans="1:65">
      <c r="A268" s="30"/>
      <c r="B268" s="19">
        <v>1</v>
      </c>
      <c r="C268" s="9">
        <v>6</v>
      </c>
      <c r="D268" s="11">
        <v>3.65</v>
      </c>
      <c r="E268" s="11">
        <v>3.71</v>
      </c>
      <c r="F268" s="148">
        <v>5.36</v>
      </c>
      <c r="G268" s="11">
        <v>4</v>
      </c>
      <c r="H268" s="11">
        <v>3.9</v>
      </c>
      <c r="I268" s="11">
        <v>3.82</v>
      </c>
      <c r="J268" s="11">
        <v>3.79</v>
      </c>
      <c r="K268" s="11">
        <v>3.2</v>
      </c>
      <c r="L268" s="11">
        <v>3.8800000000000003</v>
      </c>
      <c r="M268" s="11">
        <v>3.3</v>
      </c>
      <c r="N268" s="11">
        <v>3.5</v>
      </c>
      <c r="O268" s="11">
        <v>3.6</v>
      </c>
      <c r="P268" s="11">
        <v>3.19</v>
      </c>
      <c r="Q268" s="15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55"/>
    </row>
    <row r="269" spans="1:65">
      <c r="A269" s="30"/>
      <c r="B269" s="20" t="s">
        <v>272</v>
      </c>
      <c r="C269" s="12"/>
      <c r="D269" s="23">
        <v>3.6666666666666665</v>
      </c>
      <c r="E269" s="23">
        <v>3.7650000000000006</v>
      </c>
      <c r="F269" s="23">
        <v>5.2683333333333335</v>
      </c>
      <c r="G269" s="23">
        <v>3.8499999999999996</v>
      </c>
      <c r="H269" s="23">
        <v>3.8499999999999996</v>
      </c>
      <c r="I269" s="23">
        <v>3.7050000000000001</v>
      </c>
      <c r="J269" s="23">
        <v>3.8650000000000002</v>
      </c>
      <c r="K269" s="23">
        <v>3.3833333333333329</v>
      </c>
      <c r="L269" s="23">
        <v>3.8449999999999993</v>
      </c>
      <c r="M269" s="23">
        <v>3.4</v>
      </c>
      <c r="N269" s="23">
        <v>3.4</v>
      </c>
      <c r="O269" s="23">
        <v>3.6833333333333336</v>
      </c>
      <c r="P269" s="23">
        <v>3.2850000000000001</v>
      </c>
      <c r="Q269" s="15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55"/>
    </row>
    <row r="270" spans="1:65">
      <c r="A270" s="30"/>
      <c r="B270" s="3" t="s">
        <v>273</v>
      </c>
      <c r="C270" s="29"/>
      <c r="D270" s="11">
        <v>3.65</v>
      </c>
      <c r="E270" s="11">
        <v>3.76</v>
      </c>
      <c r="F270" s="11">
        <v>5.2750000000000004</v>
      </c>
      <c r="G270" s="11">
        <v>3.8499999999999996</v>
      </c>
      <c r="H270" s="11">
        <v>3.8500000000000005</v>
      </c>
      <c r="I270" s="11">
        <v>3.6950000000000003</v>
      </c>
      <c r="J270" s="11">
        <v>3.88</v>
      </c>
      <c r="K270" s="11">
        <v>3.4</v>
      </c>
      <c r="L270" s="11">
        <v>3.8449999999999998</v>
      </c>
      <c r="M270" s="11">
        <v>3.4</v>
      </c>
      <c r="N270" s="11">
        <v>3.4</v>
      </c>
      <c r="O270" s="11">
        <v>3.7</v>
      </c>
      <c r="P270" s="11">
        <v>3.2749999999999999</v>
      </c>
      <c r="Q270" s="15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3"/>
      <c r="BK270" s="3"/>
      <c r="BL270" s="3"/>
      <c r="BM270" s="55"/>
    </row>
    <row r="271" spans="1:65">
      <c r="A271" s="30"/>
      <c r="B271" s="3" t="s">
        <v>274</v>
      </c>
      <c r="C271" s="29"/>
      <c r="D271" s="24">
        <v>5.1639777949432246E-2</v>
      </c>
      <c r="E271" s="24">
        <v>4.3243496620879299E-2</v>
      </c>
      <c r="F271" s="24">
        <v>0.17474743679569862</v>
      </c>
      <c r="G271" s="24">
        <v>0.13784048752090217</v>
      </c>
      <c r="H271" s="24">
        <v>5.4772255750516578E-2</v>
      </c>
      <c r="I271" s="24">
        <v>7.1484264002645972E-2</v>
      </c>
      <c r="J271" s="24">
        <v>7.1484264002646083E-2</v>
      </c>
      <c r="K271" s="24">
        <v>0.13291601358251257</v>
      </c>
      <c r="L271" s="24">
        <v>2.58843582110896E-2</v>
      </c>
      <c r="M271" s="24">
        <v>8.9442719099991672E-2</v>
      </c>
      <c r="N271" s="24">
        <v>8.9442719099991672E-2</v>
      </c>
      <c r="O271" s="24">
        <v>0.13291601358251248</v>
      </c>
      <c r="P271" s="24">
        <v>9.6072888995803588E-2</v>
      </c>
      <c r="Q271" s="203"/>
      <c r="R271" s="204"/>
      <c r="S271" s="204"/>
      <c r="T271" s="204"/>
      <c r="U271" s="204"/>
      <c r="V271" s="204"/>
      <c r="W271" s="204"/>
      <c r="X271" s="204"/>
      <c r="Y271" s="204"/>
      <c r="Z271" s="204"/>
      <c r="AA271" s="204"/>
      <c r="AB271" s="204"/>
      <c r="AC271" s="204"/>
      <c r="AD271" s="204"/>
      <c r="AE271" s="204"/>
      <c r="AF271" s="204"/>
      <c r="AG271" s="204"/>
      <c r="AH271" s="204"/>
      <c r="AI271" s="204"/>
      <c r="AJ271" s="204"/>
      <c r="AK271" s="204"/>
      <c r="AL271" s="204"/>
      <c r="AM271" s="204"/>
      <c r="AN271" s="204"/>
      <c r="AO271" s="204"/>
      <c r="AP271" s="204"/>
      <c r="AQ271" s="204"/>
      <c r="AR271" s="204"/>
      <c r="AS271" s="204"/>
      <c r="AT271" s="204"/>
      <c r="AU271" s="204"/>
      <c r="AV271" s="204"/>
      <c r="AW271" s="204"/>
      <c r="AX271" s="204"/>
      <c r="AY271" s="204"/>
      <c r="AZ271" s="204"/>
      <c r="BA271" s="204"/>
      <c r="BB271" s="204"/>
      <c r="BC271" s="204"/>
      <c r="BD271" s="204"/>
      <c r="BE271" s="204"/>
      <c r="BF271" s="204"/>
      <c r="BG271" s="204"/>
      <c r="BH271" s="204"/>
      <c r="BI271" s="204"/>
      <c r="BJ271" s="204"/>
      <c r="BK271" s="204"/>
      <c r="BL271" s="204"/>
      <c r="BM271" s="56"/>
    </row>
    <row r="272" spans="1:65">
      <c r="A272" s="30"/>
      <c r="B272" s="3" t="s">
        <v>87</v>
      </c>
      <c r="C272" s="29"/>
      <c r="D272" s="13">
        <v>1.4083575804390612E-2</v>
      </c>
      <c r="E272" s="13">
        <v>1.1485656473009108E-2</v>
      </c>
      <c r="F272" s="13">
        <v>3.316939641803833E-2</v>
      </c>
      <c r="G272" s="13">
        <v>3.5802724031403166E-2</v>
      </c>
      <c r="H272" s="13">
        <v>1.4226559935199112E-2</v>
      </c>
      <c r="I272" s="13">
        <v>1.9293998381280965E-2</v>
      </c>
      <c r="J272" s="13">
        <v>1.8495281760063667E-2</v>
      </c>
      <c r="K272" s="13">
        <v>3.928552125591505E-2</v>
      </c>
      <c r="L272" s="13">
        <v>6.7319527206995073E-3</v>
      </c>
      <c r="M272" s="13">
        <v>2.6306682088232846E-2</v>
      </c>
      <c r="N272" s="13">
        <v>2.6306682088232846E-2</v>
      </c>
      <c r="O272" s="13">
        <v>3.6085795542763567E-2</v>
      </c>
      <c r="P272" s="13">
        <v>2.9245932723227879E-2</v>
      </c>
      <c r="Q272" s="15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  <c r="BH272" s="3"/>
      <c r="BI272" s="3"/>
      <c r="BJ272" s="3"/>
      <c r="BK272" s="3"/>
      <c r="BL272" s="3"/>
      <c r="BM272" s="55"/>
    </row>
    <row r="273" spans="1:65">
      <c r="A273" s="30"/>
      <c r="B273" s="3" t="s">
        <v>275</v>
      </c>
      <c r="C273" s="29"/>
      <c r="D273" s="13">
        <v>6.9033906708875215E-3</v>
      </c>
      <c r="E273" s="13">
        <v>3.3906708875243385E-2</v>
      </c>
      <c r="F273" s="13">
        <v>0.44673709905030701</v>
      </c>
      <c r="G273" s="13">
        <v>5.724856020443192E-2</v>
      </c>
      <c r="H273" s="13">
        <v>5.724856020443192E-2</v>
      </c>
      <c r="I273" s="13">
        <v>1.743010793699229E-2</v>
      </c>
      <c r="J273" s="13">
        <v>6.1367710438994694E-2</v>
      </c>
      <c r="K273" s="13">
        <v>-7.0902780426408407E-2</v>
      </c>
      <c r="L273" s="13">
        <v>5.5875510126244254E-2</v>
      </c>
      <c r="M273" s="13">
        <v>-6.6325946832449745E-2</v>
      </c>
      <c r="N273" s="13">
        <v>-6.6325946832449745E-2</v>
      </c>
      <c r="O273" s="13">
        <v>1.1480224264846184E-2</v>
      </c>
      <c r="P273" s="13">
        <v>-9.7906098630763938E-2</v>
      </c>
      <c r="Q273" s="15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  <c r="BK273" s="3"/>
      <c r="BL273" s="3"/>
      <c r="BM273" s="55"/>
    </row>
    <row r="274" spans="1:65">
      <c r="A274" s="30"/>
      <c r="B274" s="46" t="s">
        <v>276</v>
      </c>
      <c r="C274" s="47"/>
      <c r="D274" s="45">
        <v>0.18</v>
      </c>
      <c r="E274" s="45">
        <v>0.28000000000000003</v>
      </c>
      <c r="F274" s="45">
        <v>7.27</v>
      </c>
      <c r="G274" s="45">
        <v>0.67</v>
      </c>
      <c r="H274" s="45">
        <v>0.67</v>
      </c>
      <c r="I274" s="45">
        <v>0</v>
      </c>
      <c r="J274" s="45">
        <v>0.74</v>
      </c>
      <c r="K274" s="45">
        <v>1.5</v>
      </c>
      <c r="L274" s="45">
        <v>0.65</v>
      </c>
      <c r="M274" s="45">
        <v>1.42</v>
      </c>
      <c r="N274" s="45">
        <v>1.42</v>
      </c>
      <c r="O274" s="45">
        <v>0.1</v>
      </c>
      <c r="P274" s="45">
        <v>1.95</v>
      </c>
      <c r="Q274" s="15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  <c r="BJ274" s="3"/>
      <c r="BK274" s="3"/>
      <c r="BL274" s="3"/>
      <c r="BM274" s="55"/>
    </row>
    <row r="275" spans="1:65">
      <c r="B275" s="31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BM275" s="55"/>
    </row>
    <row r="276" spans="1:65" ht="15">
      <c r="B276" s="8" t="s">
        <v>571</v>
      </c>
      <c r="BM276" s="28" t="s">
        <v>67</v>
      </c>
    </row>
    <row r="277" spans="1:65" ht="15">
      <c r="A277" s="25" t="s">
        <v>36</v>
      </c>
      <c r="B277" s="18" t="s">
        <v>111</v>
      </c>
      <c r="C277" s="15" t="s">
        <v>112</v>
      </c>
      <c r="D277" s="16" t="s">
        <v>230</v>
      </c>
      <c r="E277" s="17" t="s">
        <v>230</v>
      </c>
      <c r="F277" s="17" t="s">
        <v>230</v>
      </c>
      <c r="G277" s="17" t="s">
        <v>230</v>
      </c>
      <c r="H277" s="17" t="s">
        <v>230</v>
      </c>
      <c r="I277" s="17" t="s">
        <v>230</v>
      </c>
      <c r="J277" s="17" t="s">
        <v>230</v>
      </c>
      <c r="K277" s="17" t="s">
        <v>230</v>
      </c>
      <c r="L277" s="17" t="s">
        <v>230</v>
      </c>
      <c r="M277" s="17" t="s">
        <v>230</v>
      </c>
      <c r="N277" s="17" t="s">
        <v>230</v>
      </c>
      <c r="O277" s="17" t="s">
        <v>230</v>
      </c>
      <c r="P277" s="17" t="s">
        <v>230</v>
      </c>
      <c r="Q277" s="15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  <c r="BI277" s="3"/>
      <c r="BJ277" s="3"/>
      <c r="BK277" s="3"/>
      <c r="BL277" s="3"/>
      <c r="BM277" s="28">
        <v>1</v>
      </c>
    </row>
    <row r="278" spans="1:65">
      <c r="A278" s="30"/>
      <c r="B278" s="19" t="s">
        <v>231</v>
      </c>
      <c r="C278" s="9" t="s">
        <v>231</v>
      </c>
      <c r="D278" s="151" t="s">
        <v>234</v>
      </c>
      <c r="E278" s="152" t="s">
        <v>237</v>
      </c>
      <c r="F278" s="152" t="s">
        <v>238</v>
      </c>
      <c r="G278" s="152" t="s">
        <v>239</v>
      </c>
      <c r="H278" s="152" t="s">
        <v>240</v>
      </c>
      <c r="I278" s="152" t="s">
        <v>242</v>
      </c>
      <c r="J278" s="152" t="s">
        <v>244</v>
      </c>
      <c r="K278" s="152" t="s">
        <v>248</v>
      </c>
      <c r="L278" s="152" t="s">
        <v>250</v>
      </c>
      <c r="M278" s="152" t="s">
        <v>251</v>
      </c>
      <c r="N278" s="152" t="s">
        <v>255</v>
      </c>
      <c r="O278" s="152" t="s">
        <v>259</v>
      </c>
      <c r="P278" s="152" t="s">
        <v>260</v>
      </c>
      <c r="Q278" s="15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28" t="s">
        <v>3</v>
      </c>
    </row>
    <row r="279" spans="1:65">
      <c r="A279" s="30"/>
      <c r="B279" s="19"/>
      <c r="C279" s="9"/>
      <c r="D279" s="10" t="s">
        <v>331</v>
      </c>
      <c r="E279" s="11" t="s">
        <v>331</v>
      </c>
      <c r="F279" s="11" t="s">
        <v>331</v>
      </c>
      <c r="G279" s="11" t="s">
        <v>330</v>
      </c>
      <c r="H279" s="11" t="s">
        <v>331</v>
      </c>
      <c r="I279" s="11" t="s">
        <v>331</v>
      </c>
      <c r="J279" s="11" t="s">
        <v>331</v>
      </c>
      <c r="K279" s="11" t="s">
        <v>330</v>
      </c>
      <c r="L279" s="11" t="s">
        <v>331</v>
      </c>
      <c r="M279" s="11" t="s">
        <v>331</v>
      </c>
      <c r="N279" s="11" t="s">
        <v>330</v>
      </c>
      <c r="O279" s="11" t="s">
        <v>331</v>
      </c>
      <c r="P279" s="11" t="s">
        <v>331</v>
      </c>
      <c r="Q279" s="15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28">
        <v>2</v>
      </c>
    </row>
    <row r="280" spans="1:65">
      <c r="A280" s="30"/>
      <c r="B280" s="19"/>
      <c r="C280" s="9"/>
      <c r="D280" s="26"/>
      <c r="E280" s="26"/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15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  <c r="BK280" s="3"/>
      <c r="BL280" s="3"/>
      <c r="BM280" s="28">
        <v>3</v>
      </c>
    </row>
    <row r="281" spans="1:65">
      <c r="A281" s="30"/>
      <c r="B281" s="18">
        <v>1</v>
      </c>
      <c r="C281" s="14">
        <v>1</v>
      </c>
      <c r="D281" s="22">
        <v>2.2000000000000002</v>
      </c>
      <c r="E281" s="22">
        <v>2.29</v>
      </c>
      <c r="F281" s="147">
        <v>3.47</v>
      </c>
      <c r="G281" s="22">
        <v>2.25</v>
      </c>
      <c r="H281" s="22">
        <v>2.4</v>
      </c>
      <c r="I281" s="22">
        <v>2.21</v>
      </c>
      <c r="J281" s="22">
        <v>2.41</v>
      </c>
      <c r="K281" s="22">
        <v>2</v>
      </c>
      <c r="L281" s="154">
        <v>2.16</v>
      </c>
      <c r="M281" s="22">
        <v>2.1</v>
      </c>
      <c r="N281" s="22">
        <v>2.1</v>
      </c>
      <c r="O281" s="22">
        <v>2.2000000000000002</v>
      </c>
      <c r="P281" s="22">
        <v>2.3199999999999998</v>
      </c>
      <c r="Q281" s="15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  <c r="BJ281" s="3"/>
      <c r="BK281" s="3"/>
      <c r="BL281" s="3"/>
      <c r="BM281" s="28">
        <v>1</v>
      </c>
    </row>
    <row r="282" spans="1:65">
      <c r="A282" s="30"/>
      <c r="B282" s="19">
        <v>1</v>
      </c>
      <c r="C282" s="9">
        <v>2</v>
      </c>
      <c r="D282" s="11">
        <v>2.2000000000000002</v>
      </c>
      <c r="E282" s="11">
        <v>2.2799999999999998</v>
      </c>
      <c r="F282" s="148">
        <v>3.29</v>
      </c>
      <c r="G282" s="11">
        <v>2.25</v>
      </c>
      <c r="H282" s="11">
        <v>2.4500000000000002</v>
      </c>
      <c r="I282" s="11">
        <v>2.23</v>
      </c>
      <c r="J282" s="11">
        <v>2.34</v>
      </c>
      <c r="K282" s="11">
        <v>2.1</v>
      </c>
      <c r="L282" s="11">
        <v>2.2200000000000002</v>
      </c>
      <c r="M282" s="11">
        <v>2.1</v>
      </c>
      <c r="N282" s="11">
        <v>2</v>
      </c>
      <c r="O282" s="11">
        <v>2.1</v>
      </c>
      <c r="P282" s="11">
        <v>2.29</v>
      </c>
      <c r="Q282" s="15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28">
        <v>30</v>
      </c>
    </row>
    <row r="283" spans="1:65">
      <c r="A283" s="30"/>
      <c r="B283" s="19">
        <v>1</v>
      </c>
      <c r="C283" s="9">
        <v>3</v>
      </c>
      <c r="D283" s="11">
        <v>2.25</v>
      </c>
      <c r="E283" s="11">
        <v>2.33</v>
      </c>
      <c r="F283" s="148">
        <v>3.52</v>
      </c>
      <c r="G283" s="11">
        <v>2.2999999999999998</v>
      </c>
      <c r="H283" s="11">
        <v>2.4</v>
      </c>
      <c r="I283" s="11">
        <v>2.2400000000000002</v>
      </c>
      <c r="J283" s="11">
        <v>2.37</v>
      </c>
      <c r="K283" s="11">
        <v>2</v>
      </c>
      <c r="L283" s="11">
        <v>2.23</v>
      </c>
      <c r="M283" s="11">
        <v>2.1</v>
      </c>
      <c r="N283" s="11">
        <v>2</v>
      </c>
      <c r="O283" s="11">
        <v>2.2999999999999998</v>
      </c>
      <c r="P283" s="11">
        <v>2.2200000000000002</v>
      </c>
      <c r="Q283" s="15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28">
        <v>16</v>
      </c>
    </row>
    <row r="284" spans="1:65">
      <c r="A284" s="30"/>
      <c r="B284" s="19">
        <v>1</v>
      </c>
      <c r="C284" s="9">
        <v>4</v>
      </c>
      <c r="D284" s="11">
        <v>2.25</v>
      </c>
      <c r="E284" s="11">
        <v>2.31</v>
      </c>
      <c r="F284" s="148">
        <v>3.48</v>
      </c>
      <c r="G284" s="11">
        <v>2.2000000000000002</v>
      </c>
      <c r="H284" s="11">
        <v>2.2999999999999998</v>
      </c>
      <c r="I284" s="11">
        <v>2.34</v>
      </c>
      <c r="J284" s="11">
        <v>2.3199999999999998</v>
      </c>
      <c r="K284" s="11">
        <v>2</v>
      </c>
      <c r="L284" s="11">
        <v>2.2400000000000002</v>
      </c>
      <c r="M284" s="11">
        <v>2.2000000000000002</v>
      </c>
      <c r="N284" s="11">
        <v>2</v>
      </c>
      <c r="O284" s="11">
        <v>2.1</v>
      </c>
      <c r="P284" s="11">
        <v>2.2999999999999998</v>
      </c>
      <c r="Q284" s="15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28">
        <v>2.2245833333333334</v>
      </c>
    </row>
    <row r="285" spans="1:65">
      <c r="A285" s="30"/>
      <c r="B285" s="19">
        <v>1</v>
      </c>
      <c r="C285" s="9">
        <v>5</v>
      </c>
      <c r="D285" s="11">
        <v>2.25</v>
      </c>
      <c r="E285" s="11">
        <v>2.27</v>
      </c>
      <c r="F285" s="148">
        <v>3.4</v>
      </c>
      <c r="G285" s="11">
        <v>2.2000000000000002</v>
      </c>
      <c r="H285" s="11">
        <v>2.35</v>
      </c>
      <c r="I285" s="11">
        <v>2.34</v>
      </c>
      <c r="J285" s="11">
        <v>2.4</v>
      </c>
      <c r="K285" s="11">
        <v>2.2000000000000002</v>
      </c>
      <c r="L285" s="11">
        <v>2.23</v>
      </c>
      <c r="M285" s="11">
        <v>2.1</v>
      </c>
      <c r="N285" s="11">
        <v>2</v>
      </c>
      <c r="O285" s="11">
        <v>2.2999999999999998</v>
      </c>
      <c r="P285" s="11">
        <v>2.2799999999999998</v>
      </c>
      <c r="Q285" s="15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28">
        <v>90</v>
      </c>
    </row>
    <row r="286" spans="1:65">
      <c r="A286" s="30"/>
      <c r="B286" s="19">
        <v>1</v>
      </c>
      <c r="C286" s="9">
        <v>6</v>
      </c>
      <c r="D286" s="11">
        <v>2.2000000000000002</v>
      </c>
      <c r="E286" s="11">
        <v>2.23</v>
      </c>
      <c r="F286" s="148">
        <v>3.43</v>
      </c>
      <c r="G286" s="11">
        <v>2.1</v>
      </c>
      <c r="H286" s="11">
        <v>2.2999999999999998</v>
      </c>
      <c r="I286" s="11">
        <v>2.25</v>
      </c>
      <c r="J286" s="11">
        <v>2.52</v>
      </c>
      <c r="K286" s="11">
        <v>2.2000000000000002</v>
      </c>
      <c r="L286" s="11">
        <v>2.23</v>
      </c>
      <c r="M286" s="11">
        <v>2.1</v>
      </c>
      <c r="N286" s="11">
        <v>2.1</v>
      </c>
      <c r="O286" s="149">
        <v>2.8</v>
      </c>
      <c r="P286" s="11">
        <v>2.25</v>
      </c>
      <c r="Q286" s="15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/>
      <c r="BM286" s="55"/>
    </row>
    <row r="287" spans="1:65">
      <c r="A287" s="30"/>
      <c r="B287" s="20" t="s">
        <v>272</v>
      </c>
      <c r="C287" s="12"/>
      <c r="D287" s="23">
        <v>2.2250000000000001</v>
      </c>
      <c r="E287" s="23">
        <v>2.2850000000000001</v>
      </c>
      <c r="F287" s="23">
        <v>3.4316666666666666</v>
      </c>
      <c r="G287" s="23">
        <v>2.2166666666666663</v>
      </c>
      <c r="H287" s="23">
        <v>2.3666666666666667</v>
      </c>
      <c r="I287" s="23">
        <v>2.2683333333333331</v>
      </c>
      <c r="J287" s="23">
        <v>2.3933333333333331</v>
      </c>
      <c r="K287" s="23">
        <v>2.0833333333333335</v>
      </c>
      <c r="L287" s="23">
        <v>2.2183333333333337</v>
      </c>
      <c r="M287" s="23">
        <v>2.1166666666666667</v>
      </c>
      <c r="N287" s="23">
        <v>2.0333333333333332</v>
      </c>
      <c r="O287" s="23">
        <v>2.3000000000000003</v>
      </c>
      <c r="P287" s="23">
        <v>2.2766666666666664</v>
      </c>
      <c r="Q287" s="15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55"/>
    </row>
    <row r="288" spans="1:65">
      <c r="A288" s="30"/>
      <c r="B288" s="3" t="s">
        <v>273</v>
      </c>
      <c r="C288" s="29"/>
      <c r="D288" s="11">
        <v>2.2250000000000001</v>
      </c>
      <c r="E288" s="11">
        <v>2.2850000000000001</v>
      </c>
      <c r="F288" s="11">
        <v>3.45</v>
      </c>
      <c r="G288" s="11">
        <v>2.2250000000000001</v>
      </c>
      <c r="H288" s="11">
        <v>2.375</v>
      </c>
      <c r="I288" s="11">
        <v>2.2450000000000001</v>
      </c>
      <c r="J288" s="11">
        <v>2.3849999999999998</v>
      </c>
      <c r="K288" s="11">
        <v>2.0499999999999998</v>
      </c>
      <c r="L288" s="11">
        <v>2.23</v>
      </c>
      <c r="M288" s="11">
        <v>2.1</v>
      </c>
      <c r="N288" s="11">
        <v>2</v>
      </c>
      <c r="O288" s="11">
        <v>2.25</v>
      </c>
      <c r="P288" s="11">
        <v>2.2850000000000001</v>
      </c>
      <c r="Q288" s="15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  <c r="BH288" s="3"/>
      <c r="BI288" s="3"/>
      <c r="BJ288" s="3"/>
      <c r="BK288" s="3"/>
      <c r="BL288" s="3"/>
      <c r="BM288" s="55"/>
    </row>
    <row r="289" spans="1:65">
      <c r="A289" s="30"/>
      <c r="B289" s="3" t="s">
        <v>274</v>
      </c>
      <c r="C289" s="29"/>
      <c r="D289" s="24">
        <v>2.7386127875258206E-2</v>
      </c>
      <c r="E289" s="24">
        <v>3.4496376621320719E-2</v>
      </c>
      <c r="F289" s="24">
        <v>8.0849654709631694E-2</v>
      </c>
      <c r="G289" s="24">
        <v>6.8313005106397234E-2</v>
      </c>
      <c r="H289" s="24">
        <v>6.0553007081949939E-2</v>
      </c>
      <c r="I289" s="24">
        <v>5.7067211835402094E-2</v>
      </c>
      <c r="J289" s="24">
        <v>7.089898917944229E-2</v>
      </c>
      <c r="K289" s="24">
        <v>9.831920802501759E-2</v>
      </c>
      <c r="L289" s="24">
        <v>2.9268868558020227E-2</v>
      </c>
      <c r="M289" s="24">
        <v>4.0824829046386339E-2</v>
      </c>
      <c r="N289" s="24">
        <v>5.1639777949432274E-2</v>
      </c>
      <c r="O289" s="24">
        <v>0.26076809620810315</v>
      </c>
      <c r="P289" s="24">
        <v>3.6147844564602433E-2</v>
      </c>
      <c r="Q289" s="203"/>
      <c r="R289" s="204"/>
      <c r="S289" s="204"/>
      <c r="T289" s="204"/>
      <c r="U289" s="204"/>
      <c r="V289" s="204"/>
      <c r="W289" s="204"/>
      <c r="X289" s="204"/>
      <c r="Y289" s="204"/>
      <c r="Z289" s="204"/>
      <c r="AA289" s="204"/>
      <c r="AB289" s="204"/>
      <c r="AC289" s="204"/>
      <c r="AD289" s="204"/>
      <c r="AE289" s="204"/>
      <c r="AF289" s="204"/>
      <c r="AG289" s="204"/>
      <c r="AH289" s="204"/>
      <c r="AI289" s="204"/>
      <c r="AJ289" s="204"/>
      <c r="AK289" s="204"/>
      <c r="AL289" s="204"/>
      <c r="AM289" s="204"/>
      <c r="AN289" s="204"/>
      <c r="AO289" s="204"/>
      <c r="AP289" s="204"/>
      <c r="AQ289" s="204"/>
      <c r="AR289" s="204"/>
      <c r="AS289" s="204"/>
      <c r="AT289" s="204"/>
      <c r="AU289" s="204"/>
      <c r="AV289" s="204"/>
      <c r="AW289" s="204"/>
      <c r="AX289" s="204"/>
      <c r="AY289" s="204"/>
      <c r="AZ289" s="204"/>
      <c r="BA289" s="204"/>
      <c r="BB289" s="204"/>
      <c r="BC289" s="204"/>
      <c r="BD289" s="204"/>
      <c r="BE289" s="204"/>
      <c r="BF289" s="204"/>
      <c r="BG289" s="204"/>
      <c r="BH289" s="204"/>
      <c r="BI289" s="204"/>
      <c r="BJ289" s="204"/>
      <c r="BK289" s="204"/>
      <c r="BL289" s="204"/>
      <c r="BM289" s="56"/>
    </row>
    <row r="290" spans="1:65">
      <c r="A290" s="30"/>
      <c r="B290" s="3" t="s">
        <v>87</v>
      </c>
      <c r="C290" s="29"/>
      <c r="D290" s="13">
        <v>1.2308372078767732E-2</v>
      </c>
      <c r="E290" s="13">
        <v>1.5096882547623947E-2</v>
      </c>
      <c r="F290" s="13">
        <v>2.3559879954239443E-2</v>
      </c>
      <c r="G290" s="13">
        <v>3.081789704047996E-2</v>
      </c>
      <c r="H290" s="13">
        <v>2.5585777640260536E-2</v>
      </c>
      <c r="I290" s="13">
        <v>2.5158212418252213E-2</v>
      </c>
      <c r="J290" s="13">
        <v>2.9623533083332435E-2</v>
      </c>
      <c r="K290" s="13">
        <v>4.7193219852008438E-2</v>
      </c>
      <c r="L290" s="13">
        <v>1.3194080491970048E-2</v>
      </c>
      <c r="M290" s="13">
        <v>1.9287320809316381E-2</v>
      </c>
      <c r="N290" s="13">
        <v>2.5396612106278169E-2</v>
      </c>
      <c r="O290" s="13">
        <v>0.11337743313395787</v>
      </c>
      <c r="P290" s="13">
        <v>1.5877530555462271E-2</v>
      </c>
      <c r="Q290" s="15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3"/>
      <c r="BK290" s="3"/>
      <c r="BL290" s="3"/>
      <c r="BM290" s="55"/>
    </row>
    <row r="291" spans="1:65">
      <c r="A291" s="30"/>
      <c r="B291" s="3" t="s">
        <v>275</v>
      </c>
      <c r="C291" s="29"/>
      <c r="D291" s="13">
        <v>1.873009926953717E-4</v>
      </c>
      <c r="E291" s="13">
        <v>2.715864394081291E-2</v>
      </c>
      <c r="F291" s="13">
        <v>0.54261097583817186</v>
      </c>
      <c r="G291" s="13">
        <v>-3.558718861210175E-3</v>
      </c>
      <c r="H291" s="13">
        <v>6.3869638509084004E-2</v>
      </c>
      <c r="I291" s="13">
        <v>1.9666604233002261E-2</v>
      </c>
      <c r="J291" s="13">
        <v>7.5856902041580687E-2</v>
      </c>
      <c r="K291" s="13">
        <v>-6.3495036523693482E-2</v>
      </c>
      <c r="L291" s="13">
        <v>-2.8095148904287992E-3</v>
      </c>
      <c r="M291" s="13">
        <v>-4.8510957108072628E-2</v>
      </c>
      <c r="N291" s="13">
        <v>-8.5971155647124986E-2</v>
      </c>
      <c r="O291" s="13">
        <v>3.3901479677842294E-2</v>
      </c>
      <c r="P291" s="13">
        <v>2.3412624086907474E-2</v>
      </c>
      <c r="Q291" s="15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  <c r="BK291" s="3"/>
      <c r="BL291" s="3"/>
      <c r="BM291" s="55"/>
    </row>
    <row r="292" spans="1:65">
      <c r="A292" s="30"/>
      <c r="B292" s="46" t="s">
        <v>276</v>
      </c>
      <c r="C292" s="47"/>
      <c r="D292" s="45">
        <v>0.56999999999999995</v>
      </c>
      <c r="E292" s="45">
        <v>0.22</v>
      </c>
      <c r="F292" s="45">
        <v>15.18</v>
      </c>
      <c r="G292" s="45">
        <v>0.67</v>
      </c>
      <c r="H292" s="45">
        <v>1.28</v>
      </c>
      <c r="I292" s="45">
        <v>0</v>
      </c>
      <c r="J292" s="45">
        <v>1.63</v>
      </c>
      <c r="K292" s="45">
        <v>2.41</v>
      </c>
      <c r="L292" s="45">
        <v>0.65</v>
      </c>
      <c r="M292" s="45">
        <v>1.98</v>
      </c>
      <c r="N292" s="45">
        <v>3.07</v>
      </c>
      <c r="O292" s="45">
        <v>0.41</v>
      </c>
      <c r="P292" s="45">
        <v>0.11</v>
      </c>
      <c r="Q292" s="15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  <c r="BJ292" s="3"/>
      <c r="BK292" s="3"/>
      <c r="BL292" s="3"/>
      <c r="BM292" s="55"/>
    </row>
    <row r="293" spans="1:65">
      <c r="B293" s="31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BM293" s="55"/>
    </row>
    <row r="294" spans="1:65" ht="15">
      <c r="B294" s="8" t="s">
        <v>572</v>
      </c>
      <c r="BM294" s="28" t="s">
        <v>67</v>
      </c>
    </row>
    <row r="295" spans="1:65" ht="15">
      <c r="A295" s="25" t="s">
        <v>39</v>
      </c>
      <c r="B295" s="18" t="s">
        <v>111</v>
      </c>
      <c r="C295" s="15" t="s">
        <v>112</v>
      </c>
      <c r="D295" s="16" t="s">
        <v>230</v>
      </c>
      <c r="E295" s="17" t="s">
        <v>230</v>
      </c>
      <c r="F295" s="17" t="s">
        <v>230</v>
      </c>
      <c r="G295" s="17" t="s">
        <v>230</v>
      </c>
      <c r="H295" s="17" t="s">
        <v>230</v>
      </c>
      <c r="I295" s="17" t="s">
        <v>230</v>
      </c>
      <c r="J295" s="17" t="s">
        <v>230</v>
      </c>
      <c r="K295" s="17" t="s">
        <v>230</v>
      </c>
      <c r="L295" s="17" t="s">
        <v>230</v>
      </c>
      <c r="M295" s="17" t="s">
        <v>230</v>
      </c>
      <c r="N295" s="17" t="s">
        <v>230</v>
      </c>
      <c r="O295" s="17" t="s">
        <v>230</v>
      </c>
      <c r="P295" s="17" t="s">
        <v>230</v>
      </c>
      <c r="Q295" s="15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  <c r="BH295" s="3"/>
      <c r="BI295" s="3"/>
      <c r="BJ295" s="3"/>
      <c r="BK295" s="3"/>
      <c r="BL295" s="3"/>
      <c r="BM295" s="28">
        <v>1</v>
      </c>
    </row>
    <row r="296" spans="1:65">
      <c r="A296" s="30"/>
      <c r="B296" s="19" t="s">
        <v>231</v>
      </c>
      <c r="C296" s="9" t="s">
        <v>231</v>
      </c>
      <c r="D296" s="151" t="s">
        <v>234</v>
      </c>
      <c r="E296" s="152" t="s">
        <v>237</v>
      </c>
      <c r="F296" s="152" t="s">
        <v>238</v>
      </c>
      <c r="G296" s="152" t="s">
        <v>239</v>
      </c>
      <c r="H296" s="152" t="s">
        <v>240</v>
      </c>
      <c r="I296" s="152" t="s">
        <v>242</v>
      </c>
      <c r="J296" s="152" t="s">
        <v>244</v>
      </c>
      <c r="K296" s="152" t="s">
        <v>248</v>
      </c>
      <c r="L296" s="152" t="s">
        <v>250</v>
      </c>
      <c r="M296" s="152" t="s">
        <v>251</v>
      </c>
      <c r="N296" s="152" t="s">
        <v>255</v>
      </c>
      <c r="O296" s="152" t="s">
        <v>259</v>
      </c>
      <c r="P296" s="152" t="s">
        <v>260</v>
      </c>
      <c r="Q296" s="15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  <c r="BM296" s="28" t="s">
        <v>3</v>
      </c>
    </row>
    <row r="297" spans="1:65">
      <c r="A297" s="30"/>
      <c r="B297" s="19"/>
      <c r="C297" s="9"/>
      <c r="D297" s="10" t="s">
        <v>331</v>
      </c>
      <c r="E297" s="11" t="s">
        <v>331</v>
      </c>
      <c r="F297" s="11" t="s">
        <v>331</v>
      </c>
      <c r="G297" s="11" t="s">
        <v>330</v>
      </c>
      <c r="H297" s="11" t="s">
        <v>331</v>
      </c>
      <c r="I297" s="11" t="s">
        <v>331</v>
      </c>
      <c r="J297" s="11" t="s">
        <v>331</v>
      </c>
      <c r="K297" s="11" t="s">
        <v>330</v>
      </c>
      <c r="L297" s="11" t="s">
        <v>331</v>
      </c>
      <c r="M297" s="11" t="s">
        <v>331</v>
      </c>
      <c r="N297" s="11" t="s">
        <v>330</v>
      </c>
      <c r="O297" s="11" t="s">
        <v>331</v>
      </c>
      <c r="P297" s="11" t="s">
        <v>331</v>
      </c>
      <c r="Q297" s="15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28">
        <v>2</v>
      </c>
    </row>
    <row r="298" spans="1:65">
      <c r="A298" s="30"/>
      <c r="B298" s="19"/>
      <c r="C298" s="9"/>
      <c r="D298" s="26"/>
      <c r="E298" s="26"/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15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28">
        <v>3</v>
      </c>
    </row>
    <row r="299" spans="1:65">
      <c r="A299" s="30"/>
      <c r="B299" s="18">
        <v>1</v>
      </c>
      <c r="C299" s="14">
        <v>1</v>
      </c>
      <c r="D299" s="22">
        <v>0.9</v>
      </c>
      <c r="E299" s="22">
        <v>0.9</v>
      </c>
      <c r="F299" s="147">
        <v>1.25</v>
      </c>
      <c r="G299" s="147">
        <v>0.8</v>
      </c>
      <c r="H299" s="22">
        <v>0.9</v>
      </c>
      <c r="I299" s="22">
        <v>0.92</v>
      </c>
      <c r="J299" s="22">
        <v>1.05</v>
      </c>
      <c r="K299" s="22">
        <v>0.72</v>
      </c>
      <c r="L299" s="22">
        <v>0.9</v>
      </c>
      <c r="M299" s="22">
        <v>0.85</v>
      </c>
      <c r="N299" s="147">
        <v>0.8</v>
      </c>
      <c r="O299" s="147">
        <v>0.9</v>
      </c>
      <c r="P299" s="22">
        <v>0.83</v>
      </c>
      <c r="Q299" s="15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28">
        <v>1</v>
      </c>
    </row>
    <row r="300" spans="1:65">
      <c r="A300" s="30"/>
      <c r="B300" s="19">
        <v>1</v>
      </c>
      <c r="C300" s="9">
        <v>2</v>
      </c>
      <c r="D300" s="11">
        <v>0.9</v>
      </c>
      <c r="E300" s="11">
        <v>0.9</v>
      </c>
      <c r="F300" s="148">
        <v>1.23</v>
      </c>
      <c r="G300" s="148">
        <v>0.9</v>
      </c>
      <c r="H300" s="11">
        <v>0.9</v>
      </c>
      <c r="I300" s="11">
        <v>0.92</v>
      </c>
      <c r="J300" s="11">
        <v>1.06</v>
      </c>
      <c r="K300" s="11">
        <v>0.76</v>
      </c>
      <c r="L300" s="11">
        <v>0.91</v>
      </c>
      <c r="M300" s="11">
        <v>0.88</v>
      </c>
      <c r="N300" s="148">
        <v>0.8</v>
      </c>
      <c r="O300" s="148">
        <v>0.9</v>
      </c>
      <c r="P300" s="11">
        <v>0.82</v>
      </c>
      <c r="Q300" s="15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  <c r="BK300" s="3"/>
      <c r="BL300" s="3"/>
      <c r="BM300" s="28">
        <v>31</v>
      </c>
    </row>
    <row r="301" spans="1:65">
      <c r="A301" s="30"/>
      <c r="B301" s="19">
        <v>1</v>
      </c>
      <c r="C301" s="9">
        <v>3</v>
      </c>
      <c r="D301" s="11">
        <v>0.9</v>
      </c>
      <c r="E301" s="11">
        <v>0.92</v>
      </c>
      <c r="F301" s="148">
        <v>1.36</v>
      </c>
      <c r="G301" s="148">
        <v>0.8</v>
      </c>
      <c r="H301" s="149">
        <v>0.95</v>
      </c>
      <c r="I301" s="11">
        <v>0.89</v>
      </c>
      <c r="J301" s="11">
        <v>0.9900000000000001</v>
      </c>
      <c r="K301" s="11">
        <v>0.81</v>
      </c>
      <c r="L301" s="11">
        <v>0.92</v>
      </c>
      <c r="M301" s="11">
        <v>0.8</v>
      </c>
      <c r="N301" s="148">
        <v>0.8</v>
      </c>
      <c r="O301" s="148">
        <v>0.9</v>
      </c>
      <c r="P301" s="11">
        <v>0.8</v>
      </c>
      <c r="Q301" s="15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3"/>
      <c r="BJ301" s="3"/>
      <c r="BK301" s="3"/>
      <c r="BL301" s="3"/>
      <c r="BM301" s="28">
        <v>16</v>
      </c>
    </row>
    <row r="302" spans="1:65">
      <c r="A302" s="30"/>
      <c r="B302" s="19">
        <v>1</v>
      </c>
      <c r="C302" s="9">
        <v>4</v>
      </c>
      <c r="D302" s="11">
        <v>0.9</v>
      </c>
      <c r="E302" s="11">
        <v>0.9</v>
      </c>
      <c r="F302" s="148">
        <v>1.42</v>
      </c>
      <c r="G302" s="148">
        <v>0.9</v>
      </c>
      <c r="H302" s="11">
        <v>0.9</v>
      </c>
      <c r="I302" s="11">
        <v>0.92</v>
      </c>
      <c r="J302" s="11">
        <v>0.94</v>
      </c>
      <c r="K302" s="11">
        <v>0.73</v>
      </c>
      <c r="L302" s="11">
        <v>0.92</v>
      </c>
      <c r="M302" s="11">
        <v>0.88</v>
      </c>
      <c r="N302" s="148">
        <v>0.8</v>
      </c>
      <c r="O302" s="148">
        <v>0.9</v>
      </c>
      <c r="P302" s="11">
        <v>0.78</v>
      </c>
      <c r="Q302" s="15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  <c r="BJ302" s="3"/>
      <c r="BK302" s="3"/>
      <c r="BL302" s="3"/>
      <c r="BM302" s="28">
        <v>0.88222222222222224</v>
      </c>
    </row>
    <row r="303" spans="1:65">
      <c r="A303" s="30"/>
      <c r="B303" s="19">
        <v>1</v>
      </c>
      <c r="C303" s="9">
        <v>5</v>
      </c>
      <c r="D303" s="11">
        <v>0.9</v>
      </c>
      <c r="E303" s="11">
        <v>0.87</v>
      </c>
      <c r="F303" s="148">
        <v>1.25</v>
      </c>
      <c r="G303" s="148">
        <v>0.8</v>
      </c>
      <c r="H303" s="11">
        <v>0.9</v>
      </c>
      <c r="I303" s="11">
        <v>0.94</v>
      </c>
      <c r="J303" s="11">
        <v>0.98</v>
      </c>
      <c r="K303" s="11">
        <v>0.79</v>
      </c>
      <c r="L303" s="11">
        <v>0.91</v>
      </c>
      <c r="M303" s="11">
        <v>0.82</v>
      </c>
      <c r="N303" s="148">
        <v>0.8</v>
      </c>
      <c r="O303" s="148">
        <v>0.9</v>
      </c>
      <c r="P303" s="11">
        <v>0.83</v>
      </c>
      <c r="Q303" s="15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28">
        <v>91</v>
      </c>
    </row>
    <row r="304" spans="1:65">
      <c r="A304" s="30"/>
      <c r="B304" s="19">
        <v>1</v>
      </c>
      <c r="C304" s="9">
        <v>6</v>
      </c>
      <c r="D304" s="11">
        <v>0.9</v>
      </c>
      <c r="E304" s="11">
        <v>0.91</v>
      </c>
      <c r="F304" s="148">
        <v>1.29</v>
      </c>
      <c r="G304" s="148">
        <v>0.8</v>
      </c>
      <c r="H304" s="11">
        <v>0.9</v>
      </c>
      <c r="I304" s="11">
        <v>0.93</v>
      </c>
      <c r="J304" s="11">
        <v>0.94</v>
      </c>
      <c r="K304" s="11">
        <v>0.75</v>
      </c>
      <c r="L304" s="11">
        <v>0.93</v>
      </c>
      <c r="M304" s="11">
        <v>0.82</v>
      </c>
      <c r="N304" s="148">
        <v>0.8</v>
      </c>
      <c r="O304" s="148">
        <v>0.9</v>
      </c>
      <c r="P304" s="11">
        <v>0.8</v>
      </c>
      <c r="Q304" s="15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55"/>
    </row>
    <row r="305" spans="1:65">
      <c r="A305" s="30"/>
      <c r="B305" s="20" t="s">
        <v>272</v>
      </c>
      <c r="C305" s="12"/>
      <c r="D305" s="23">
        <v>0.9</v>
      </c>
      <c r="E305" s="23">
        <v>0.9</v>
      </c>
      <c r="F305" s="23">
        <v>1.3</v>
      </c>
      <c r="G305" s="23">
        <v>0.83333333333333337</v>
      </c>
      <c r="H305" s="23">
        <v>0.90833333333333333</v>
      </c>
      <c r="I305" s="23">
        <v>0.91999999999999993</v>
      </c>
      <c r="J305" s="23">
        <v>0.99333333333333351</v>
      </c>
      <c r="K305" s="23">
        <v>0.76000000000000012</v>
      </c>
      <c r="L305" s="23">
        <v>0.91499999999999992</v>
      </c>
      <c r="M305" s="23">
        <v>0.84166666666666679</v>
      </c>
      <c r="N305" s="23">
        <v>0.79999999999999993</v>
      </c>
      <c r="O305" s="23">
        <v>0.9</v>
      </c>
      <c r="P305" s="23">
        <v>0.81</v>
      </c>
      <c r="Q305" s="15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55"/>
    </row>
    <row r="306" spans="1:65">
      <c r="A306" s="30"/>
      <c r="B306" s="3" t="s">
        <v>273</v>
      </c>
      <c r="C306" s="29"/>
      <c r="D306" s="11">
        <v>0.9</v>
      </c>
      <c r="E306" s="11">
        <v>0.9</v>
      </c>
      <c r="F306" s="11">
        <v>1.27</v>
      </c>
      <c r="G306" s="11">
        <v>0.8</v>
      </c>
      <c r="H306" s="11">
        <v>0.9</v>
      </c>
      <c r="I306" s="11">
        <v>0.92</v>
      </c>
      <c r="J306" s="11">
        <v>0.9850000000000001</v>
      </c>
      <c r="K306" s="11">
        <v>0.755</v>
      </c>
      <c r="L306" s="11">
        <v>0.91500000000000004</v>
      </c>
      <c r="M306" s="11">
        <v>0.83499999999999996</v>
      </c>
      <c r="N306" s="11">
        <v>0.8</v>
      </c>
      <c r="O306" s="11">
        <v>0.9</v>
      </c>
      <c r="P306" s="11">
        <v>0.81</v>
      </c>
      <c r="Q306" s="15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  <c r="BK306" s="3"/>
      <c r="BL306" s="3"/>
      <c r="BM306" s="55"/>
    </row>
    <row r="307" spans="1:65">
      <c r="A307" s="30"/>
      <c r="B307" s="3" t="s">
        <v>274</v>
      </c>
      <c r="C307" s="29"/>
      <c r="D307" s="24">
        <v>0</v>
      </c>
      <c r="E307" s="24">
        <v>1.6733200530681527E-2</v>
      </c>
      <c r="F307" s="24">
        <v>7.4833147735478819E-2</v>
      </c>
      <c r="G307" s="24">
        <v>5.1639777949432218E-2</v>
      </c>
      <c r="H307" s="24">
        <v>2.0412414523193124E-2</v>
      </c>
      <c r="I307" s="24">
        <v>1.6733200530681499E-2</v>
      </c>
      <c r="J307" s="24">
        <v>5.2025634707004505E-2</v>
      </c>
      <c r="K307" s="24">
        <v>3.4641016151377581E-2</v>
      </c>
      <c r="L307" s="24">
        <v>1.0488088481701525E-2</v>
      </c>
      <c r="M307" s="24">
        <v>3.3714487489307422E-2</v>
      </c>
      <c r="N307" s="24">
        <v>1.2161883888976234E-16</v>
      </c>
      <c r="O307" s="24">
        <v>0</v>
      </c>
      <c r="P307" s="24">
        <v>1.9999999999999962E-2</v>
      </c>
      <c r="Q307" s="203"/>
      <c r="R307" s="204"/>
      <c r="S307" s="204"/>
      <c r="T307" s="204"/>
      <c r="U307" s="204"/>
      <c r="V307" s="204"/>
      <c r="W307" s="204"/>
      <c r="X307" s="204"/>
      <c r="Y307" s="204"/>
      <c r="Z307" s="204"/>
      <c r="AA307" s="204"/>
      <c r="AB307" s="204"/>
      <c r="AC307" s="204"/>
      <c r="AD307" s="204"/>
      <c r="AE307" s="204"/>
      <c r="AF307" s="204"/>
      <c r="AG307" s="204"/>
      <c r="AH307" s="204"/>
      <c r="AI307" s="204"/>
      <c r="AJ307" s="204"/>
      <c r="AK307" s="204"/>
      <c r="AL307" s="204"/>
      <c r="AM307" s="204"/>
      <c r="AN307" s="204"/>
      <c r="AO307" s="204"/>
      <c r="AP307" s="204"/>
      <c r="AQ307" s="204"/>
      <c r="AR307" s="204"/>
      <c r="AS307" s="204"/>
      <c r="AT307" s="204"/>
      <c r="AU307" s="204"/>
      <c r="AV307" s="204"/>
      <c r="AW307" s="204"/>
      <c r="AX307" s="204"/>
      <c r="AY307" s="204"/>
      <c r="AZ307" s="204"/>
      <c r="BA307" s="204"/>
      <c r="BB307" s="204"/>
      <c r="BC307" s="204"/>
      <c r="BD307" s="204"/>
      <c r="BE307" s="204"/>
      <c r="BF307" s="204"/>
      <c r="BG307" s="204"/>
      <c r="BH307" s="204"/>
      <c r="BI307" s="204"/>
      <c r="BJ307" s="204"/>
      <c r="BK307" s="204"/>
      <c r="BL307" s="204"/>
      <c r="BM307" s="56"/>
    </row>
    <row r="308" spans="1:65">
      <c r="A308" s="30"/>
      <c r="B308" s="3" t="s">
        <v>87</v>
      </c>
      <c r="C308" s="29"/>
      <c r="D308" s="13">
        <v>0</v>
      </c>
      <c r="E308" s="13">
        <v>1.8592445034090584E-2</v>
      </c>
      <c r="F308" s="13">
        <v>5.7563959796522166E-2</v>
      </c>
      <c r="G308" s="13">
        <v>6.1967733539318656E-2</v>
      </c>
      <c r="H308" s="13">
        <v>2.2472382961313531E-2</v>
      </c>
      <c r="I308" s="13">
        <v>1.8188261446392934E-2</v>
      </c>
      <c r="J308" s="13">
        <v>5.237480004060855E-2</v>
      </c>
      <c r="K308" s="13">
        <v>4.5580284409707336E-2</v>
      </c>
      <c r="L308" s="13">
        <v>1.1462391783280356E-2</v>
      </c>
      <c r="M308" s="13">
        <v>4.0056816818979109E-2</v>
      </c>
      <c r="N308" s="13">
        <v>1.5202354861220294E-16</v>
      </c>
      <c r="O308" s="13">
        <v>0</v>
      </c>
      <c r="P308" s="13">
        <v>2.4691358024691308E-2</v>
      </c>
      <c r="Q308" s="15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3"/>
      <c r="BI308" s="3"/>
      <c r="BJ308" s="3"/>
      <c r="BK308" s="3"/>
      <c r="BL308" s="3"/>
      <c r="BM308" s="55"/>
    </row>
    <row r="309" spans="1:65">
      <c r="A309" s="30"/>
      <c r="B309" s="3" t="s">
        <v>275</v>
      </c>
      <c r="C309" s="29"/>
      <c r="D309" s="13">
        <v>2.0151133501259411E-2</v>
      </c>
      <c r="E309" s="13">
        <v>2.0151133501259411E-2</v>
      </c>
      <c r="F309" s="13">
        <v>0.47355163727959693</v>
      </c>
      <c r="G309" s="13">
        <v>-5.5415617128463435E-2</v>
      </c>
      <c r="H309" s="13">
        <v>2.9596977329974683E-2</v>
      </c>
      <c r="I309" s="13">
        <v>4.2821158690176109E-2</v>
      </c>
      <c r="J309" s="13">
        <v>0.1259445843828717</v>
      </c>
      <c r="K309" s="13">
        <v>-0.13853904282115859</v>
      </c>
      <c r="L309" s="13">
        <v>3.715365239294699E-2</v>
      </c>
      <c r="M309" s="13">
        <v>-4.5969773299748051E-2</v>
      </c>
      <c r="N309" s="13">
        <v>-9.3198992443325079E-2</v>
      </c>
      <c r="O309" s="13">
        <v>2.0151133501259411E-2</v>
      </c>
      <c r="P309" s="13">
        <v>-8.1863979848866508E-2</v>
      </c>
      <c r="Q309" s="15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  <c r="BG309" s="3"/>
      <c r="BH309" s="3"/>
      <c r="BI309" s="3"/>
      <c r="BJ309" s="3"/>
      <c r="BK309" s="3"/>
      <c r="BL309" s="3"/>
      <c r="BM309" s="55"/>
    </row>
    <row r="310" spans="1:65">
      <c r="A310" s="30"/>
      <c r="B310" s="46" t="s">
        <v>276</v>
      </c>
      <c r="C310" s="47"/>
      <c r="D310" s="45">
        <v>7.0000000000000007E-2</v>
      </c>
      <c r="E310" s="45">
        <v>7.0000000000000007E-2</v>
      </c>
      <c r="F310" s="45">
        <v>6.81</v>
      </c>
      <c r="G310" s="45" t="s">
        <v>277</v>
      </c>
      <c r="H310" s="45">
        <v>7.0000000000000007E-2</v>
      </c>
      <c r="I310" s="45">
        <v>0.27</v>
      </c>
      <c r="J310" s="45">
        <v>1.54</v>
      </c>
      <c r="K310" s="45">
        <v>2.48</v>
      </c>
      <c r="L310" s="45">
        <v>0.19</v>
      </c>
      <c r="M310" s="45">
        <v>1.08</v>
      </c>
      <c r="N310" s="45" t="s">
        <v>277</v>
      </c>
      <c r="O310" s="45" t="s">
        <v>277</v>
      </c>
      <c r="P310" s="45">
        <v>1.62</v>
      </c>
      <c r="Q310" s="15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  <c r="BK310" s="3"/>
      <c r="BL310" s="3"/>
      <c r="BM310" s="55"/>
    </row>
    <row r="311" spans="1:65">
      <c r="B311" s="31" t="s">
        <v>338</v>
      </c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BM311" s="55"/>
    </row>
    <row r="312" spans="1:65">
      <c r="BM312" s="55"/>
    </row>
    <row r="313" spans="1:65" ht="15">
      <c r="B313" s="8" t="s">
        <v>573</v>
      </c>
      <c r="BM313" s="28" t="s">
        <v>67</v>
      </c>
    </row>
    <row r="314" spans="1:65" ht="15">
      <c r="A314" s="25" t="s">
        <v>52</v>
      </c>
      <c r="B314" s="18" t="s">
        <v>111</v>
      </c>
      <c r="C314" s="15" t="s">
        <v>112</v>
      </c>
      <c r="D314" s="16" t="s">
        <v>230</v>
      </c>
      <c r="E314" s="17" t="s">
        <v>230</v>
      </c>
      <c r="F314" s="17" t="s">
        <v>230</v>
      </c>
      <c r="G314" s="17" t="s">
        <v>230</v>
      </c>
      <c r="H314" s="17" t="s">
        <v>230</v>
      </c>
      <c r="I314" s="17" t="s">
        <v>230</v>
      </c>
      <c r="J314" s="17" t="s">
        <v>230</v>
      </c>
      <c r="K314" s="17" t="s">
        <v>230</v>
      </c>
      <c r="L314" s="17" t="s">
        <v>230</v>
      </c>
      <c r="M314" s="17" t="s">
        <v>230</v>
      </c>
      <c r="N314" s="17" t="s">
        <v>230</v>
      </c>
      <c r="O314" s="17" t="s">
        <v>230</v>
      </c>
      <c r="P314" s="17" t="s">
        <v>230</v>
      </c>
      <c r="Q314" s="17" t="s">
        <v>230</v>
      </c>
      <c r="R314" s="17" t="s">
        <v>230</v>
      </c>
      <c r="S314" s="17" t="s">
        <v>230</v>
      </c>
      <c r="T314" s="17" t="s">
        <v>230</v>
      </c>
      <c r="U314" s="17" t="s">
        <v>230</v>
      </c>
      <c r="V314" s="17" t="s">
        <v>230</v>
      </c>
      <c r="W314" s="17" t="s">
        <v>230</v>
      </c>
      <c r="X314" s="17" t="s">
        <v>230</v>
      </c>
      <c r="Y314" s="17" t="s">
        <v>230</v>
      </c>
      <c r="Z314" s="17" t="s">
        <v>230</v>
      </c>
      <c r="AA314" s="17" t="s">
        <v>230</v>
      </c>
      <c r="AB314" s="17" t="s">
        <v>230</v>
      </c>
      <c r="AC314" s="15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E314" s="3"/>
      <c r="BF314" s="3"/>
      <c r="BG314" s="3"/>
      <c r="BH314" s="3"/>
      <c r="BI314" s="3"/>
      <c r="BJ314" s="3"/>
      <c r="BK314" s="3"/>
      <c r="BL314" s="3"/>
      <c r="BM314" s="28">
        <v>1</v>
      </c>
    </row>
    <row r="315" spans="1:65">
      <c r="A315" s="30"/>
      <c r="B315" s="19" t="s">
        <v>231</v>
      </c>
      <c r="C315" s="9" t="s">
        <v>231</v>
      </c>
      <c r="D315" s="151" t="s">
        <v>233</v>
      </c>
      <c r="E315" s="152" t="s">
        <v>234</v>
      </c>
      <c r="F315" s="152" t="s">
        <v>235</v>
      </c>
      <c r="G315" s="152" t="s">
        <v>236</v>
      </c>
      <c r="H315" s="152" t="s">
        <v>237</v>
      </c>
      <c r="I315" s="152" t="s">
        <v>238</v>
      </c>
      <c r="J315" s="152" t="s">
        <v>239</v>
      </c>
      <c r="K315" s="152" t="s">
        <v>240</v>
      </c>
      <c r="L315" s="152" t="s">
        <v>241</v>
      </c>
      <c r="M315" s="152" t="s">
        <v>242</v>
      </c>
      <c r="N315" s="152" t="s">
        <v>244</v>
      </c>
      <c r="O315" s="152" t="s">
        <v>245</v>
      </c>
      <c r="P315" s="152" t="s">
        <v>247</v>
      </c>
      <c r="Q315" s="152" t="s">
        <v>248</v>
      </c>
      <c r="R315" s="152" t="s">
        <v>250</v>
      </c>
      <c r="S315" s="152" t="s">
        <v>251</v>
      </c>
      <c r="T315" s="152" t="s">
        <v>252</v>
      </c>
      <c r="U315" s="152" t="s">
        <v>253</v>
      </c>
      <c r="V315" s="152" t="s">
        <v>255</v>
      </c>
      <c r="W315" s="152" t="s">
        <v>257</v>
      </c>
      <c r="X315" s="152" t="s">
        <v>259</v>
      </c>
      <c r="Y315" s="152" t="s">
        <v>260</v>
      </c>
      <c r="Z315" s="152" t="s">
        <v>261</v>
      </c>
      <c r="AA315" s="152" t="s">
        <v>262</v>
      </c>
      <c r="AB315" s="152" t="s">
        <v>263</v>
      </c>
      <c r="AC315" s="15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  <c r="BG315" s="3"/>
      <c r="BH315" s="3"/>
      <c r="BI315" s="3"/>
      <c r="BJ315" s="3"/>
      <c r="BK315" s="3"/>
      <c r="BL315" s="3"/>
      <c r="BM315" s="28" t="s">
        <v>1</v>
      </c>
    </row>
    <row r="316" spans="1:65">
      <c r="A316" s="30"/>
      <c r="B316" s="19"/>
      <c r="C316" s="9"/>
      <c r="D316" s="10" t="s">
        <v>330</v>
      </c>
      <c r="E316" s="11" t="s">
        <v>115</v>
      </c>
      <c r="F316" s="11" t="s">
        <v>115</v>
      </c>
      <c r="G316" s="11" t="s">
        <v>330</v>
      </c>
      <c r="H316" s="11" t="s">
        <v>115</v>
      </c>
      <c r="I316" s="11" t="s">
        <v>115</v>
      </c>
      <c r="J316" s="11" t="s">
        <v>330</v>
      </c>
      <c r="K316" s="11" t="s">
        <v>115</v>
      </c>
      <c r="L316" s="11" t="s">
        <v>330</v>
      </c>
      <c r="M316" s="11" t="s">
        <v>115</v>
      </c>
      <c r="N316" s="11" t="s">
        <v>115</v>
      </c>
      <c r="O316" s="11" t="s">
        <v>115</v>
      </c>
      <c r="P316" s="11" t="s">
        <v>331</v>
      </c>
      <c r="Q316" s="11" t="s">
        <v>330</v>
      </c>
      <c r="R316" s="11" t="s">
        <v>330</v>
      </c>
      <c r="S316" s="11" t="s">
        <v>115</v>
      </c>
      <c r="T316" s="11" t="s">
        <v>330</v>
      </c>
      <c r="U316" s="11" t="s">
        <v>115</v>
      </c>
      <c r="V316" s="11" t="s">
        <v>330</v>
      </c>
      <c r="W316" s="11" t="s">
        <v>331</v>
      </c>
      <c r="X316" s="11" t="s">
        <v>331</v>
      </c>
      <c r="Y316" s="11" t="s">
        <v>330</v>
      </c>
      <c r="Z316" s="11" t="s">
        <v>330</v>
      </c>
      <c r="AA316" s="11" t="s">
        <v>330</v>
      </c>
      <c r="AB316" s="11" t="s">
        <v>330</v>
      </c>
      <c r="AC316" s="15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  <c r="BG316" s="3"/>
      <c r="BH316" s="3"/>
      <c r="BI316" s="3"/>
      <c r="BJ316" s="3"/>
      <c r="BK316" s="3"/>
      <c r="BL316" s="3"/>
      <c r="BM316" s="28">
        <v>2</v>
      </c>
    </row>
    <row r="317" spans="1:65">
      <c r="A317" s="30"/>
      <c r="B317" s="19"/>
      <c r="C317" s="9"/>
      <c r="D317" s="26"/>
      <c r="E317" s="26"/>
      <c r="F317" s="26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  <c r="AA317" s="26"/>
      <c r="AB317" s="26"/>
      <c r="AC317" s="15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  <c r="BG317" s="3"/>
      <c r="BH317" s="3"/>
      <c r="BI317" s="3"/>
      <c r="BJ317" s="3"/>
      <c r="BK317" s="3"/>
      <c r="BL317" s="3"/>
      <c r="BM317" s="28">
        <v>3</v>
      </c>
    </row>
    <row r="318" spans="1:65">
      <c r="A318" s="30"/>
      <c r="B318" s="18">
        <v>1</v>
      </c>
      <c r="C318" s="14">
        <v>1</v>
      </c>
      <c r="D318" s="22">
        <v>7.61</v>
      </c>
      <c r="E318" s="22">
        <v>7.8</v>
      </c>
      <c r="F318" s="147">
        <v>6.5</v>
      </c>
      <c r="G318" s="22">
        <v>7.64</v>
      </c>
      <c r="H318" s="22">
        <v>7.8339999999999996</v>
      </c>
      <c r="I318" s="22">
        <v>7.3800000000000008</v>
      </c>
      <c r="J318" s="22">
        <v>7.57</v>
      </c>
      <c r="K318" s="22">
        <v>7.8100000000000005</v>
      </c>
      <c r="L318" s="22">
        <v>7.5399999999999991</v>
      </c>
      <c r="M318" s="22">
        <v>7.8299999999999992</v>
      </c>
      <c r="N318" s="22">
        <v>7.7399999999999993</v>
      </c>
      <c r="O318" s="22">
        <v>7.51</v>
      </c>
      <c r="P318" s="22">
        <v>7.5399999999999991</v>
      </c>
      <c r="Q318" s="22">
        <v>7.33</v>
      </c>
      <c r="R318" s="22">
        <v>7.55</v>
      </c>
      <c r="S318" s="22">
        <v>6.99</v>
      </c>
      <c r="T318" s="22">
        <v>7.95</v>
      </c>
      <c r="U318" s="22">
        <v>7.6</v>
      </c>
      <c r="V318" s="22">
        <v>7.26</v>
      </c>
      <c r="W318" s="22">
        <v>7.35</v>
      </c>
      <c r="X318" s="22">
        <v>7.6393000000000004</v>
      </c>
      <c r="Y318" s="22">
        <v>7.7199999999999989</v>
      </c>
      <c r="Z318" s="22">
        <v>7.48</v>
      </c>
      <c r="AA318" s="22">
        <v>7.870000000000001</v>
      </c>
      <c r="AB318" s="22">
        <v>7.339999999999999</v>
      </c>
      <c r="AC318" s="15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  <c r="BG318" s="3"/>
      <c r="BH318" s="3"/>
      <c r="BI318" s="3"/>
      <c r="BJ318" s="3"/>
      <c r="BK318" s="3"/>
      <c r="BL318" s="3"/>
      <c r="BM318" s="28">
        <v>1</v>
      </c>
    </row>
    <row r="319" spans="1:65">
      <c r="A319" s="30"/>
      <c r="B319" s="19">
        <v>1</v>
      </c>
      <c r="C319" s="9">
        <v>2</v>
      </c>
      <c r="D319" s="11">
        <v>7.55</v>
      </c>
      <c r="E319" s="11">
        <v>7.7199999999999989</v>
      </c>
      <c r="F319" s="148">
        <v>6.3299999999999992</v>
      </c>
      <c r="G319" s="11">
        <v>7.580000000000001</v>
      </c>
      <c r="H319" s="11">
        <v>7.7640000000000002</v>
      </c>
      <c r="I319" s="11">
        <v>7.31</v>
      </c>
      <c r="J319" s="11">
        <v>7.5750000000000002</v>
      </c>
      <c r="K319" s="11">
        <v>7.8100000000000005</v>
      </c>
      <c r="L319" s="11">
        <v>7.6</v>
      </c>
      <c r="M319" s="11">
        <v>7.8</v>
      </c>
      <c r="N319" s="11">
        <v>7.9600000000000009</v>
      </c>
      <c r="O319" s="11">
        <v>7.5</v>
      </c>
      <c r="P319" s="11">
        <v>7.53</v>
      </c>
      <c r="Q319" s="11">
        <v>7.2000000000000011</v>
      </c>
      <c r="R319" s="11">
        <v>7.5199999999999987</v>
      </c>
      <c r="S319" s="11">
        <v>6.97</v>
      </c>
      <c r="T319" s="11">
        <v>8</v>
      </c>
      <c r="U319" s="11">
        <v>7.62</v>
      </c>
      <c r="V319" s="11">
        <v>7.2499999999999991</v>
      </c>
      <c r="W319" s="11">
        <v>7.06</v>
      </c>
      <c r="X319" s="11">
        <v>7.5893000000000006</v>
      </c>
      <c r="Y319" s="11">
        <v>7.59</v>
      </c>
      <c r="Z319" s="11">
        <v>7.5</v>
      </c>
      <c r="AA319" s="11">
        <v>7.85</v>
      </c>
      <c r="AB319" s="11">
        <v>7.51</v>
      </c>
      <c r="AC319" s="15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3"/>
      <c r="BJ319" s="3"/>
      <c r="BK319" s="3"/>
      <c r="BL319" s="3"/>
      <c r="BM319" s="28" t="e">
        <v>#N/A</v>
      </c>
    </row>
    <row r="320" spans="1:65">
      <c r="A320" s="30"/>
      <c r="B320" s="19">
        <v>1</v>
      </c>
      <c r="C320" s="9">
        <v>3</v>
      </c>
      <c r="D320" s="11">
        <v>7.64</v>
      </c>
      <c r="E320" s="11">
        <v>7.9800000000000013</v>
      </c>
      <c r="F320" s="148">
        <v>6.5299999999999994</v>
      </c>
      <c r="G320" s="11">
        <v>7.6900000000000013</v>
      </c>
      <c r="H320" s="11">
        <v>7.8339999999999996</v>
      </c>
      <c r="I320" s="11">
        <v>7.44</v>
      </c>
      <c r="J320" s="11">
        <v>7.585</v>
      </c>
      <c r="K320" s="11">
        <v>7.8299999999999992</v>
      </c>
      <c r="L320" s="11">
        <v>7.6499999999999995</v>
      </c>
      <c r="M320" s="11">
        <v>7.9600000000000009</v>
      </c>
      <c r="N320" s="11">
        <v>8.15</v>
      </c>
      <c r="O320" s="11">
        <v>7.629999999999999</v>
      </c>
      <c r="P320" s="11">
        <v>7.5199999999999987</v>
      </c>
      <c r="Q320" s="11">
        <v>7.55</v>
      </c>
      <c r="R320" s="11">
        <v>7.66</v>
      </c>
      <c r="S320" s="149">
        <v>6.65</v>
      </c>
      <c r="T320" s="11">
        <v>8.16</v>
      </c>
      <c r="U320" s="11">
        <v>7.7</v>
      </c>
      <c r="V320" s="11">
        <v>7.12</v>
      </c>
      <c r="W320" s="11">
        <v>7.4700000000000006</v>
      </c>
      <c r="X320" s="11">
        <v>7.5792999999999999</v>
      </c>
      <c r="Y320" s="11">
        <v>7.4700000000000006</v>
      </c>
      <c r="Z320" s="11">
        <v>7.3800000000000008</v>
      </c>
      <c r="AA320" s="11">
        <v>7.86</v>
      </c>
      <c r="AB320" s="11">
        <v>7.66</v>
      </c>
      <c r="AC320" s="15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3"/>
      <c r="BI320" s="3"/>
      <c r="BJ320" s="3"/>
      <c r="BK320" s="3"/>
      <c r="BL320" s="3"/>
      <c r="BM320" s="28">
        <v>16</v>
      </c>
    </row>
    <row r="321" spans="1:65">
      <c r="A321" s="30"/>
      <c r="B321" s="19">
        <v>1</v>
      </c>
      <c r="C321" s="9">
        <v>4</v>
      </c>
      <c r="D321" s="11">
        <v>7.6499999999999995</v>
      </c>
      <c r="E321" s="11">
        <v>7.77</v>
      </c>
      <c r="F321" s="148">
        <v>6.4600000000000009</v>
      </c>
      <c r="G321" s="11">
        <v>7.5600000000000005</v>
      </c>
      <c r="H321" s="11">
        <v>7.694</v>
      </c>
      <c r="I321" s="11">
        <v>7.339999999999999</v>
      </c>
      <c r="J321" s="11">
        <v>7.6499999999999995</v>
      </c>
      <c r="K321" s="11">
        <v>7.9</v>
      </c>
      <c r="L321" s="11">
        <v>7.7199999999999989</v>
      </c>
      <c r="M321" s="11">
        <v>7.9800000000000013</v>
      </c>
      <c r="N321" s="11">
        <v>7.82</v>
      </c>
      <c r="O321" s="11">
        <v>7.5399999999999991</v>
      </c>
      <c r="P321" s="11">
        <v>7.32</v>
      </c>
      <c r="Q321" s="11">
        <v>7.02</v>
      </c>
      <c r="R321" s="11">
        <v>7.53</v>
      </c>
      <c r="S321" s="149">
        <v>6.68</v>
      </c>
      <c r="T321" s="11">
        <v>7.7199999999999989</v>
      </c>
      <c r="U321" s="11">
        <v>7.61</v>
      </c>
      <c r="V321" s="11">
        <v>7.21</v>
      </c>
      <c r="W321" s="11">
        <v>7.22</v>
      </c>
      <c r="X321" s="11">
        <v>7.4793000000000003</v>
      </c>
      <c r="Y321" s="11">
        <v>7.73</v>
      </c>
      <c r="Z321" s="11">
        <v>7.51</v>
      </c>
      <c r="AA321" s="11">
        <v>7.89</v>
      </c>
      <c r="AB321" s="11">
        <v>7.07</v>
      </c>
      <c r="AC321" s="15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  <c r="BJ321" s="3"/>
      <c r="BK321" s="3"/>
      <c r="BL321" s="3"/>
      <c r="BM321" s="28">
        <v>7.5778047830547193</v>
      </c>
    </row>
    <row r="322" spans="1:65">
      <c r="A322" s="30"/>
      <c r="B322" s="19">
        <v>1</v>
      </c>
      <c r="C322" s="9">
        <v>5</v>
      </c>
      <c r="D322" s="11">
        <v>7.73</v>
      </c>
      <c r="E322" s="11">
        <v>7.84</v>
      </c>
      <c r="F322" s="148">
        <v>6.35</v>
      </c>
      <c r="G322" s="11">
        <v>7.629999999999999</v>
      </c>
      <c r="H322" s="11">
        <v>7.7640000000000002</v>
      </c>
      <c r="I322" s="11">
        <v>7.41</v>
      </c>
      <c r="J322" s="11">
        <v>7.5550000000000006</v>
      </c>
      <c r="K322" s="11">
        <v>7.8299999999999992</v>
      </c>
      <c r="L322" s="11">
        <v>7.6700000000000008</v>
      </c>
      <c r="M322" s="11">
        <v>7.93</v>
      </c>
      <c r="N322" s="11">
        <v>7.84</v>
      </c>
      <c r="O322" s="11">
        <v>7.6</v>
      </c>
      <c r="P322" s="11">
        <v>7.53</v>
      </c>
      <c r="Q322" s="11">
        <v>7.4700000000000006</v>
      </c>
      <c r="R322" s="11">
        <v>7.5</v>
      </c>
      <c r="S322" s="11">
        <v>7.19</v>
      </c>
      <c r="T322" s="11">
        <v>7.3599999999999994</v>
      </c>
      <c r="U322" s="11">
        <v>7.55</v>
      </c>
      <c r="V322" s="11">
        <v>7.35</v>
      </c>
      <c r="W322" s="11">
        <v>7.24</v>
      </c>
      <c r="X322" s="11">
        <v>7.8393000000000006</v>
      </c>
      <c r="Y322" s="11">
        <v>7.580000000000001</v>
      </c>
      <c r="Z322" s="149">
        <v>7.21</v>
      </c>
      <c r="AA322" s="11">
        <v>7.93</v>
      </c>
      <c r="AB322" s="11">
        <v>7.42</v>
      </c>
      <c r="AC322" s="15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  <c r="BE322" s="3"/>
      <c r="BF322" s="3"/>
      <c r="BG322" s="3"/>
      <c r="BH322" s="3"/>
      <c r="BI322" s="3"/>
      <c r="BJ322" s="3"/>
      <c r="BK322" s="3"/>
      <c r="BL322" s="3"/>
      <c r="BM322" s="28">
        <v>92</v>
      </c>
    </row>
    <row r="323" spans="1:65">
      <c r="A323" s="30"/>
      <c r="B323" s="19">
        <v>1</v>
      </c>
      <c r="C323" s="9">
        <v>6</v>
      </c>
      <c r="D323" s="11">
        <v>7.53</v>
      </c>
      <c r="E323" s="11">
        <v>7.9</v>
      </c>
      <c r="F323" s="148">
        <v>6.41</v>
      </c>
      <c r="G323" s="11">
        <v>7.55</v>
      </c>
      <c r="H323" s="11">
        <v>7.8339999999999996</v>
      </c>
      <c r="I323" s="11">
        <v>7.46</v>
      </c>
      <c r="J323" s="11">
        <v>7.55</v>
      </c>
      <c r="K323" s="11">
        <v>7.8299999999999992</v>
      </c>
      <c r="L323" s="11">
        <v>7.61</v>
      </c>
      <c r="M323" s="11">
        <v>7.88</v>
      </c>
      <c r="N323" s="11">
        <v>7.88</v>
      </c>
      <c r="O323" s="11">
        <v>7.4499999999999993</v>
      </c>
      <c r="P323" s="11">
        <v>7.5</v>
      </c>
      <c r="Q323" s="11">
        <v>7.39</v>
      </c>
      <c r="R323" s="11">
        <v>7.5600000000000005</v>
      </c>
      <c r="S323" s="11">
        <v>6.99</v>
      </c>
      <c r="T323" s="11">
        <v>7.53</v>
      </c>
      <c r="U323" s="11">
        <v>7.5199999999999987</v>
      </c>
      <c r="V323" s="11">
        <v>7.37</v>
      </c>
      <c r="W323" s="11">
        <v>7.0000000000000009</v>
      </c>
      <c r="X323" s="11">
        <v>7.6393000000000004</v>
      </c>
      <c r="Y323" s="11">
        <v>7.4299999999999988</v>
      </c>
      <c r="Z323" s="11">
        <v>7.53</v>
      </c>
      <c r="AA323" s="11">
        <v>7.8299999999999992</v>
      </c>
      <c r="AB323" s="11">
        <v>7.44</v>
      </c>
      <c r="AC323" s="15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  <c r="BG323" s="3"/>
      <c r="BH323" s="3"/>
      <c r="BI323" s="3"/>
      <c r="BJ323" s="3"/>
      <c r="BK323" s="3"/>
      <c r="BL323" s="3"/>
      <c r="BM323" s="55"/>
    </row>
    <row r="324" spans="1:65">
      <c r="A324" s="30"/>
      <c r="B324" s="20" t="s">
        <v>272</v>
      </c>
      <c r="C324" s="12"/>
      <c r="D324" s="23">
        <v>7.6183333333333332</v>
      </c>
      <c r="E324" s="23">
        <v>7.835</v>
      </c>
      <c r="F324" s="23">
        <v>6.43</v>
      </c>
      <c r="G324" s="23">
        <v>7.6083333333333343</v>
      </c>
      <c r="H324" s="23">
        <v>7.7873333333333337</v>
      </c>
      <c r="I324" s="23">
        <v>7.3900000000000006</v>
      </c>
      <c r="J324" s="23">
        <v>7.5808333333333335</v>
      </c>
      <c r="K324" s="23">
        <v>7.835</v>
      </c>
      <c r="L324" s="23">
        <v>7.6316666666666668</v>
      </c>
      <c r="M324" s="23">
        <v>7.8966666666666674</v>
      </c>
      <c r="N324" s="23">
        <v>7.8983333333333343</v>
      </c>
      <c r="O324" s="23">
        <v>7.538333333333334</v>
      </c>
      <c r="P324" s="23">
        <v>7.4899999999999993</v>
      </c>
      <c r="Q324" s="23">
        <v>7.3266666666666671</v>
      </c>
      <c r="R324" s="23">
        <v>7.5533333333333337</v>
      </c>
      <c r="S324" s="23">
        <v>6.9116666666666662</v>
      </c>
      <c r="T324" s="23">
        <v>7.7866666666666662</v>
      </c>
      <c r="U324" s="23">
        <v>7.5999999999999988</v>
      </c>
      <c r="V324" s="23">
        <v>7.2599999999999989</v>
      </c>
      <c r="W324" s="23">
        <v>7.2233333333333336</v>
      </c>
      <c r="X324" s="23">
        <v>7.6276333333333328</v>
      </c>
      <c r="Y324" s="23">
        <v>7.5866666666666669</v>
      </c>
      <c r="Z324" s="23">
        <v>7.4349999999999996</v>
      </c>
      <c r="AA324" s="23">
        <v>7.871666666666667</v>
      </c>
      <c r="AB324" s="23">
        <v>7.4066666666666663</v>
      </c>
      <c r="AC324" s="15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  <c r="BG324" s="3"/>
      <c r="BH324" s="3"/>
      <c r="BI324" s="3"/>
      <c r="BJ324" s="3"/>
      <c r="BK324" s="3"/>
      <c r="BL324" s="3"/>
      <c r="BM324" s="55"/>
    </row>
    <row r="325" spans="1:65">
      <c r="A325" s="30"/>
      <c r="B325" s="3" t="s">
        <v>273</v>
      </c>
      <c r="C325" s="29"/>
      <c r="D325" s="11">
        <v>7.625</v>
      </c>
      <c r="E325" s="11">
        <v>7.82</v>
      </c>
      <c r="F325" s="11">
        <v>6.4350000000000005</v>
      </c>
      <c r="G325" s="11">
        <v>7.6050000000000004</v>
      </c>
      <c r="H325" s="11">
        <v>7.7989999999999995</v>
      </c>
      <c r="I325" s="11">
        <v>7.3950000000000005</v>
      </c>
      <c r="J325" s="11">
        <v>7.5724999999999998</v>
      </c>
      <c r="K325" s="11">
        <v>7.8299999999999992</v>
      </c>
      <c r="L325" s="11">
        <v>7.63</v>
      </c>
      <c r="M325" s="11">
        <v>7.9049999999999994</v>
      </c>
      <c r="N325" s="11">
        <v>7.8599999999999994</v>
      </c>
      <c r="O325" s="11">
        <v>7.5249999999999995</v>
      </c>
      <c r="P325" s="11">
        <v>7.5249999999999995</v>
      </c>
      <c r="Q325" s="11">
        <v>7.3599999999999994</v>
      </c>
      <c r="R325" s="11">
        <v>7.54</v>
      </c>
      <c r="S325" s="11">
        <v>6.98</v>
      </c>
      <c r="T325" s="11">
        <v>7.8349999999999991</v>
      </c>
      <c r="U325" s="11">
        <v>7.6050000000000004</v>
      </c>
      <c r="V325" s="11">
        <v>7.254999999999999</v>
      </c>
      <c r="W325" s="11">
        <v>7.23</v>
      </c>
      <c r="X325" s="11">
        <v>7.6143000000000001</v>
      </c>
      <c r="Y325" s="11">
        <v>7.5850000000000009</v>
      </c>
      <c r="Z325" s="11">
        <v>7.49</v>
      </c>
      <c r="AA325" s="11">
        <v>7.8650000000000002</v>
      </c>
      <c r="AB325" s="11">
        <v>7.43</v>
      </c>
      <c r="AC325" s="15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  <c r="BG325" s="3"/>
      <c r="BH325" s="3"/>
      <c r="BI325" s="3"/>
      <c r="BJ325" s="3"/>
      <c r="BK325" s="3"/>
      <c r="BL325" s="3"/>
      <c r="BM325" s="55"/>
    </row>
    <row r="326" spans="1:65">
      <c r="A326" s="30"/>
      <c r="B326" s="3" t="s">
        <v>274</v>
      </c>
      <c r="C326" s="29"/>
      <c r="D326" s="24">
        <v>7.2778201864752548E-2</v>
      </c>
      <c r="E326" s="24">
        <v>9.3754999866674585E-2</v>
      </c>
      <c r="F326" s="24">
        <v>8.0746516952745567E-2</v>
      </c>
      <c r="G326" s="24">
        <v>5.419102016632165E-2</v>
      </c>
      <c r="H326" s="24">
        <v>5.7154760664940622E-2</v>
      </c>
      <c r="I326" s="24">
        <v>5.7965506984758088E-2</v>
      </c>
      <c r="J326" s="24">
        <v>3.6251436753136364E-2</v>
      </c>
      <c r="K326" s="24">
        <v>3.3316662497915421E-2</v>
      </c>
      <c r="L326" s="24">
        <v>6.2423286253341932E-2</v>
      </c>
      <c r="M326" s="24">
        <v>7.229568912920574E-2</v>
      </c>
      <c r="N326" s="24">
        <v>0.14288690166235238</v>
      </c>
      <c r="O326" s="24">
        <v>6.6758270399004865E-2</v>
      </c>
      <c r="P326" s="24">
        <v>8.4380092438915685E-2</v>
      </c>
      <c r="Q326" s="24">
        <v>0.19211107897949739</v>
      </c>
      <c r="R326" s="24">
        <v>5.6450568346711E-2</v>
      </c>
      <c r="S326" s="24">
        <v>0.20750100401363533</v>
      </c>
      <c r="T326" s="24">
        <v>0.30460903904294567</v>
      </c>
      <c r="U326" s="24">
        <v>6.2289646009590187E-2</v>
      </c>
      <c r="V326" s="24">
        <v>9.2086915465770663E-2</v>
      </c>
      <c r="W326" s="24">
        <v>0.17534727447743995</v>
      </c>
      <c r="X326" s="24">
        <v>0.11906580813426958</v>
      </c>
      <c r="Y326" s="24">
        <v>0.12372011423639517</v>
      </c>
      <c r="Z326" s="24">
        <v>0.12210651088291728</v>
      </c>
      <c r="AA326" s="24">
        <v>3.488074922742733E-2</v>
      </c>
      <c r="AB326" s="24">
        <v>0.19694330825561621</v>
      </c>
      <c r="AC326" s="203"/>
      <c r="AD326" s="204"/>
      <c r="AE326" s="204"/>
      <c r="AF326" s="204"/>
      <c r="AG326" s="204"/>
      <c r="AH326" s="204"/>
      <c r="AI326" s="204"/>
      <c r="AJ326" s="204"/>
      <c r="AK326" s="204"/>
      <c r="AL326" s="204"/>
      <c r="AM326" s="204"/>
      <c r="AN326" s="204"/>
      <c r="AO326" s="204"/>
      <c r="AP326" s="204"/>
      <c r="AQ326" s="204"/>
      <c r="AR326" s="204"/>
      <c r="AS326" s="204"/>
      <c r="AT326" s="204"/>
      <c r="AU326" s="204"/>
      <c r="AV326" s="204"/>
      <c r="AW326" s="204"/>
      <c r="AX326" s="204"/>
      <c r="AY326" s="204"/>
      <c r="AZ326" s="204"/>
      <c r="BA326" s="204"/>
      <c r="BB326" s="204"/>
      <c r="BC326" s="204"/>
      <c r="BD326" s="204"/>
      <c r="BE326" s="204"/>
      <c r="BF326" s="204"/>
      <c r="BG326" s="204"/>
      <c r="BH326" s="204"/>
      <c r="BI326" s="204"/>
      <c r="BJ326" s="204"/>
      <c r="BK326" s="204"/>
      <c r="BL326" s="204"/>
      <c r="BM326" s="56"/>
    </row>
    <row r="327" spans="1:65">
      <c r="A327" s="30"/>
      <c r="B327" s="3" t="s">
        <v>87</v>
      </c>
      <c r="C327" s="29"/>
      <c r="D327" s="13">
        <v>9.5530345917417478E-3</v>
      </c>
      <c r="E327" s="13">
        <v>1.1966177392045257E-2</v>
      </c>
      <c r="F327" s="13">
        <v>1.2557778686274583E-2</v>
      </c>
      <c r="G327" s="13">
        <v>7.1225875355515854E-3</v>
      </c>
      <c r="H327" s="13">
        <v>7.339452187091082E-3</v>
      </c>
      <c r="I327" s="13">
        <v>7.8437763172879687E-3</v>
      </c>
      <c r="J327" s="13">
        <v>4.7819857209809424E-3</v>
      </c>
      <c r="K327" s="13">
        <v>4.2522862154327273E-3</v>
      </c>
      <c r="L327" s="13">
        <v>8.1795090089550465E-3</v>
      </c>
      <c r="M327" s="13">
        <v>9.1552160146735843E-3</v>
      </c>
      <c r="N327" s="13">
        <v>1.8090766194853645E-2</v>
      </c>
      <c r="O327" s="13">
        <v>8.8558395399962221E-3</v>
      </c>
      <c r="P327" s="13">
        <v>1.1265699925088878E-2</v>
      </c>
      <c r="Q327" s="13">
        <v>2.6220802408484629E-2</v>
      </c>
      <c r="R327" s="13">
        <v>7.4735968684966018E-3</v>
      </c>
      <c r="S327" s="13">
        <v>3.0021847699103259E-2</v>
      </c>
      <c r="T327" s="13">
        <v>3.9119311520926243E-2</v>
      </c>
      <c r="U327" s="13">
        <v>8.1960060538934475E-3</v>
      </c>
      <c r="V327" s="13">
        <v>1.2684148135781085E-2</v>
      </c>
      <c r="W327" s="13">
        <v>2.4275118755529294E-2</v>
      </c>
      <c r="X327" s="13">
        <v>1.5609797027597409E-2</v>
      </c>
      <c r="Y327" s="13">
        <v>1.6307572175271772E-2</v>
      </c>
      <c r="Z327" s="13">
        <v>1.6423202539733329E-2</v>
      </c>
      <c r="AA327" s="13">
        <v>4.4311771197239882E-3</v>
      </c>
      <c r="AB327" s="13">
        <v>2.6590005615069696E-2</v>
      </c>
      <c r="AC327" s="15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  <c r="BJ327" s="3"/>
      <c r="BK327" s="3"/>
      <c r="BL327" s="3"/>
      <c r="BM327" s="55"/>
    </row>
    <row r="328" spans="1:65">
      <c r="A328" s="30"/>
      <c r="B328" s="3" t="s">
        <v>275</v>
      </c>
      <c r="C328" s="29"/>
      <c r="D328" s="13">
        <v>5.3483233520665863E-3</v>
      </c>
      <c r="E328" s="13">
        <v>3.3940596823028857E-2</v>
      </c>
      <c r="F328" s="13">
        <v>-0.15146929960790356</v>
      </c>
      <c r="G328" s="13">
        <v>4.0286799610993462E-3</v>
      </c>
      <c r="H328" s="13">
        <v>2.7650296659417206E-2</v>
      </c>
      <c r="I328" s="13">
        <v>-2.4783534075024316E-2</v>
      </c>
      <c r="J328" s="13">
        <v>3.9966063593865897E-4</v>
      </c>
      <c r="K328" s="13">
        <v>3.3940596823028857E-2</v>
      </c>
      <c r="L328" s="13">
        <v>7.1078478733566097E-3</v>
      </c>
      <c r="M328" s="13">
        <v>4.2078397733995354E-2</v>
      </c>
      <c r="N328" s="13">
        <v>4.2298338299156635E-2</v>
      </c>
      <c r="O328" s="13">
        <v>-5.2088237756732214E-3</v>
      </c>
      <c r="P328" s="13">
        <v>-1.1587100165349584E-2</v>
      </c>
      <c r="Q328" s="13">
        <v>-3.3141275551151761E-2</v>
      </c>
      <c r="R328" s="13">
        <v>-3.2293586892220283E-3</v>
      </c>
      <c r="S328" s="13">
        <v>-8.790647627630277E-2</v>
      </c>
      <c r="T328" s="13">
        <v>2.7562320433352605E-2</v>
      </c>
      <c r="U328" s="13">
        <v>2.9289771352927207E-3</v>
      </c>
      <c r="V328" s="13">
        <v>-4.1938898157601878E-2</v>
      </c>
      <c r="W328" s="13">
        <v>-4.6777590591149165E-2</v>
      </c>
      <c r="X328" s="13">
        <v>6.5755917056664615E-3</v>
      </c>
      <c r="Y328" s="13">
        <v>1.1694526140029193E-3</v>
      </c>
      <c r="Z328" s="13">
        <v>-1.8845138815670737E-2</v>
      </c>
      <c r="AA328" s="13">
        <v>3.8779289256576588E-2</v>
      </c>
      <c r="AB328" s="13">
        <v>-2.2584128423411953E-2</v>
      </c>
      <c r="AC328" s="15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  <c r="BG328" s="3"/>
      <c r="BH328" s="3"/>
      <c r="BI328" s="3"/>
      <c r="BJ328" s="3"/>
      <c r="BK328" s="3"/>
      <c r="BL328" s="3"/>
      <c r="BM328" s="55"/>
    </row>
    <row r="329" spans="1:65">
      <c r="A329" s="30"/>
      <c r="B329" s="46" t="s">
        <v>276</v>
      </c>
      <c r="C329" s="47"/>
      <c r="D329" s="45">
        <v>0.11</v>
      </c>
      <c r="E329" s="45">
        <v>0.85</v>
      </c>
      <c r="F329" s="45">
        <v>3.97</v>
      </c>
      <c r="G329" s="45">
        <v>7.0000000000000007E-2</v>
      </c>
      <c r="H329" s="45">
        <v>0.69</v>
      </c>
      <c r="I329" s="45">
        <v>0.67</v>
      </c>
      <c r="J329" s="45">
        <v>0.02</v>
      </c>
      <c r="K329" s="45">
        <v>0.85</v>
      </c>
      <c r="L329" s="45">
        <v>0.15</v>
      </c>
      <c r="M329" s="45">
        <v>1.06</v>
      </c>
      <c r="N329" s="45">
        <v>1.07</v>
      </c>
      <c r="O329" s="45">
        <v>0.17</v>
      </c>
      <c r="P329" s="45">
        <v>0.33</v>
      </c>
      <c r="Q329" s="45">
        <v>0.89</v>
      </c>
      <c r="R329" s="45">
        <v>0.11</v>
      </c>
      <c r="S329" s="45">
        <v>2.31</v>
      </c>
      <c r="T329" s="45">
        <v>0.69</v>
      </c>
      <c r="U329" s="45">
        <v>0.05</v>
      </c>
      <c r="V329" s="45">
        <v>1.1200000000000001</v>
      </c>
      <c r="W329" s="45">
        <v>1.25</v>
      </c>
      <c r="X329" s="45">
        <v>0.14000000000000001</v>
      </c>
      <c r="Y329" s="45">
        <v>0</v>
      </c>
      <c r="Z329" s="45">
        <v>0.52</v>
      </c>
      <c r="AA329" s="45">
        <v>0.98</v>
      </c>
      <c r="AB329" s="45">
        <v>0.62</v>
      </c>
      <c r="AC329" s="15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  <c r="BG329" s="3"/>
      <c r="BH329" s="3"/>
      <c r="BI329" s="3"/>
      <c r="BJ329" s="3"/>
      <c r="BK329" s="3"/>
      <c r="BL329" s="3"/>
      <c r="BM329" s="55"/>
    </row>
    <row r="330" spans="1:65">
      <c r="B330" s="31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  <c r="AA330" s="20"/>
      <c r="AB330" s="20"/>
      <c r="BM330" s="55"/>
    </row>
    <row r="331" spans="1:65" ht="15">
      <c r="B331" s="8" t="s">
        <v>574</v>
      </c>
      <c r="BM331" s="28" t="s">
        <v>67</v>
      </c>
    </row>
    <row r="332" spans="1:65" ht="15">
      <c r="A332" s="25" t="s">
        <v>42</v>
      </c>
      <c r="B332" s="18" t="s">
        <v>111</v>
      </c>
      <c r="C332" s="15" t="s">
        <v>112</v>
      </c>
      <c r="D332" s="16" t="s">
        <v>230</v>
      </c>
      <c r="E332" s="17" t="s">
        <v>230</v>
      </c>
      <c r="F332" s="17" t="s">
        <v>230</v>
      </c>
      <c r="G332" s="17" t="s">
        <v>230</v>
      </c>
      <c r="H332" s="17" t="s">
        <v>230</v>
      </c>
      <c r="I332" s="17" t="s">
        <v>230</v>
      </c>
      <c r="J332" s="17" t="s">
        <v>230</v>
      </c>
      <c r="K332" s="17" t="s">
        <v>230</v>
      </c>
      <c r="L332" s="17" t="s">
        <v>230</v>
      </c>
      <c r="M332" s="17" t="s">
        <v>230</v>
      </c>
      <c r="N332" s="17" t="s">
        <v>230</v>
      </c>
      <c r="O332" s="17" t="s">
        <v>230</v>
      </c>
      <c r="P332" s="17" t="s">
        <v>230</v>
      </c>
      <c r="Q332" s="17" t="s">
        <v>230</v>
      </c>
      <c r="R332" s="17" t="s">
        <v>230</v>
      </c>
      <c r="S332" s="17" t="s">
        <v>230</v>
      </c>
      <c r="T332" s="17" t="s">
        <v>230</v>
      </c>
      <c r="U332" s="17" t="s">
        <v>230</v>
      </c>
      <c r="V332" s="17" t="s">
        <v>230</v>
      </c>
      <c r="W332" s="17" t="s">
        <v>230</v>
      </c>
      <c r="X332" s="17" t="s">
        <v>230</v>
      </c>
      <c r="Y332" s="17" t="s">
        <v>230</v>
      </c>
      <c r="Z332" s="17" t="s">
        <v>230</v>
      </c>
      <c r="AA332" s="17" t="s">
        <v>230</v>
      </c>
      <c r="AB332" s="15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  <c r="BE332" s="3"/>
      <c r="BF332" s="3"/>
      <c r="BG332" s="3"/>
      <c r="BH332" s="3"/>
      <c r="BI332" s="3"/>
      <c r="BJ332" s="3"/>
      <c r="BK332" s="3"/>
      <c r="BL332" s="3"/>
      <c r="BM332" s="28">
        <v>1</v>
      </c>
    </row>
    <row r="333" spans="1:65">
      <c r="A333" s="30"/>
      <c r="B333" s="19" t="s">
        <v>231</v>
      </c>
      <c r="C333" s="9" t="s">
        <v>231</v>
      </c>
      <c r="D333" s="151" t="s">
        <v>233</v>
      </c>
      <c r="E333" s="152" t="s">
        <v>234</v>
      </c>
      <c r="F333" s="152" t="s">
        <v>235</v>
      </c>
      <c r="G333" s="152" t="s">
        <v>236</v>
      </c>
      <c r="H333" s="152" t="s">
        <v>237</v>
      </c>
      <c r="I333" s="152" t="s">
        <v>239</v>
      </c>
      <c r="J333" s="152" t="s">
        <v>240</v>
      </c>
      <c r="K333" s="152" t="s">
        <v>241</v>
      </c>
      <c r="L333" s="152" t="s">
        <v>242</v>
      </c>
      <c r="M333" s="152" t="s">
        <v>244</v>
      </c>
      <c r="N333" s="152" t="s">
        <v>245</v>
      </c>
      <c r="O333" s="152" t="s">
        <v>247</v>
      </c>
      <c r="P333" s="152" t="s">
        <v>248</v>
      </c>
      <c r="Q333" s="152" t="s">
        <v>250</v>
      </c>
      <c r="R333" s="152" t="s">
        <v>251</v>
      </c>
      <c r="S333" s="152" t="s">
        <v>252</v>
      </c>
      <c r="T333" s="152" t="s">
        <v>253</v>
      </c>
      <c r="U333" s="152" t="s">
        <v>255</v>
      </c>
      <c r="V333" s="152" t="s">
        <v>257</v>
      </c>
      <c r="W333" s="152" t="s">
        <v>259</v>
      </c>
      <c r="X333" s="152" t="s">
        <v>260</v>
      </c>
      <c r="Y333" s="152" t="s">
        <v>261</v>
      </c>
      <c r="Z333" s="152" t="s">
        <v>262</v>
      </c>
      <c r="AA333" s="152" t="s">
        <v>263</v>
      </c>
      <c r="AB333" s="15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  <c r="BH333" s="3"/>
      <c r="BI333" s="3"/>
      <c r="BJ333" s="3"/>
      <c r="BK333" s="3"/>
      <c r="BL333" s="3"/>
      <c r="BM333" s="28" t="s">
        <v>3</v>
      </c>
    </row>
    <row r="334" spans="1:65">
      <c r="A334" s="30"/>
      <c r="B334" s="19"/>
      <c r="C334" s="9"/>
      <c r="D334" s="10" t="s">
        <v>330</v>
      </c>
      <c r="E334" s="11" t="s">
        <v>331</v>
      </c>
      <c r="F334" s="11" t="s">
        <v>115</v>
      </c>
      <c r="G334" s="11" t="s">
        <v>330</v>
      </c>
      <c r="H334" s="11" t="s">
        <v>331</v>
      </c>
      <c r="I334" s="11" t="s">
        <v>330</v>
      </c>
      <c r="J334" s="11" t="s">
        <v>331</v>
      </c>
      <c r="K334" s="11" t="s">
        <v>330</v>
      </c>
      <c r="L334" s="11" t="s">
        <v>331</v>
      </c>
      <c r="M334" s="11" t="s">
        <v>331</v>
      </c>
      <c r="N334" s="11" t="s">
        <v>115</v>
      </c>
      <c r="O334" s="11" t="s">
        <v>331</v>
      </c>
      <c r="P334" s="11" t="s">
        <v>330</v>
      </c>
      <c r="Q334" s="11" t="s">
        <v>331</v>
      </c>
      <c r="R334" s="11" t="s">
        <v>331</v>
      </c>
      <c r="S334" s="11" t="s">
        <v>330</v>
      </c>
      <c r="T334" s="11" t="s">
        <v>331</v>
      </c>
      <c r="U334" s="11" t="s">
        <v>330</v>
      </c>
      <c r="V334" s="11" t="s">
        <v>331</v>
      </c>
      <c r="W334" s="11" t="s">
        <v>331</v>
      </c>
      <c r="X334" s="11" t="s">
        <v>330</v>
      </c>
      <c r="Y334" s="11" t="s">
        <v>330</v>
      </c>
      <c r="Z334" s="11" t="s">
        <v>330</v>
      </c>
      <c r="AA334" s="11" t="s">
        <v>330</v>
      </c>
      <c r="AB334" s="15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  <c r="BH334" s="3"/>
      <c r="BI334" s="3"/>
      <c r="BJ334" s="3"/>
      <c r="BK334" s="3"/>
      <c r="BL334" s="3"/>
      <c r="BM334" s="28">
        <v>1</v>
      </c>
    </row>
    <row r="335" spans="1:65">
      <c r="A335" s="30"/>
      <c r="B335" s="19"/>
      <c r="C335" s="9"/>
      <c r="D335" s="26"/>
      <c r="E335" s="26"/>
      <c r="F335" s="26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  <c r="AA335" s="26"/>
      <c r="AB335" s="15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  <c r="BG335" s="3"/>
      <c r="BH335" s="3"/>
      <c r="BI335" s="3"/>
      <c r="BJ335" s="3"/>
      <c r="BK335" s="3"/>
      <c r="BL335" s="3"/>
      <c r="BM335" s="28">
        <v>2</v>
      </c>
    </row>
    <row r="336" spans="1:65">
      <c r="A336" s="30"/>
      <c r="B336" s="18">
        <v>1</v>
      </c>
      <c r="C336" s="14">
        <v>1</v>
      </c>
      <c r="D336" s="205">
        <v>14.2</v>
      </c>
      <c r="E336" s="205">
        <v>15.2</v>
      </c>
      <c r="F336" s="205">
        <v>17</v>
      </c>
      <c r="G336" s="205">
        <v>14.7</v>
      </c>
      <c r="H336" s="205">
        <v>14.7</v>
      </c>
      <c r="I336" s="222">
        <v>15</v>
      </c>
      <c r="J336" s="205">
        <v>15.8</v>
      </c>
      <c r="K336" s="222">
        <v>15</v>
      </c>
      <c r="L336" s="205">
        <v>14.91</v>
      </c>
      <c r="M336" s="205">
        <v>16.489999999999998</v>
      </c>
      <c r="N336" s="205">
        <v>15</v>
      </c>
      <c r="O336" s="205">
        <v>15.590000000000002</v>
      </c>
      <c r="P336" s="205">
        <v>13.1</v>
      </c>
      <c r="Q336" s="205">
        <v>15.5</v>
      </c>
      <c r="R336" s="205">
        <v>13.4</v>
      </c>
      <c r="S336" s="205">
        <v>14.7</v>
      </c>
      <c r="T336" s="205">
        <v>15.9</v>
      </c>
      <c r="U336" s="205">
        <v>14.59</v>
      </c>
      <c r="V336" s="205">
        <v>15.1</v>
      </c>
      <c r="W336" s="205">
        <v>15.19</v>
      </c>
      <c r="X336" s="222">
        <v>14</v>
      </c>
      <c r="Y336" s="205">
        <v>14.55</v>
      </c>
      <c r="Z336" s="205">
        <v>15.299999999999999</v>
      </c>
      <c r="AA336" s="205">
        <v>15.550000000000002</v>
      </c>
      <c r="AB336" s="206"/>
      <c r="AC336" s="207"/>
      <c r="AD336" s="207"/>
      <c r="AE336" s="207"/>
      <c r="AF336" s="207"/>
      <c r="AG336" s="207"/>
      <c r="AH336" s="207"/>
      <c r="AI336" s="207"/>
      <c r="AJ336" s="207"/>
      <c r="AK336" s="207"/>
      <c r="AL336" s="207"/>
      <c r="AM336" s="207"/>
      <c r="AN336" s="207"/>
      <c r="AO336" s="207"/>
      <c r="AP336" s="207"/>
      <c r="AQ336" s="207"/>
      <c r="AR336" s="207"/>
      <c r="AS336" s="207"/>
      <c r="AT336" s="207"/>
      <c r="AU336" s="207"/>
      <c r="AV336" s="207"/>
      <c r="AW336" s="207"/>
      <c r="AX336" s="207"/>
      <c r="AY336" s="207"/>
      <c r="AZ336" s="207"/>
      <c r="BA336" s="207"/>
      <c r="BB336" s="207"/>
      <c r="BC336" s="207"/>
      <c r="BD336" s="207"/>
      <c r="BE336" s="207"/>
      <c r="BF336" s="207"/>
      <c r="BG336" s="207"/>
      <c r="BH336" s="207"/>
      <c r="BI336" s="207"/>
      <c r="BJ336" s="207"/>
      <c r="BK336" s="207"/>
      <c r="BL336" s="207"/>
      <c r="BM336" s="208">
        <v>1</v>
      </c>
    </row>
    <row r="337" spans="1:65">
      <c r="A337" s="30"/>
      <c r="B337" s="19">
        <v>1</v>
      </c>
      <c r="C337" s="9">
        <v>2</v>
      </c>
      <c r="D337" s="209">
        <v>14.8</v>
      </c>
      <c r="E337" s="209">
        <v>15</v>
      </c>
      <c r="F337" s="209">
        <v>17</v>
      </c>
      <c r="G337" s="209">
        <v>14.5</v>
      </c>
      <c r="H337" s="209">
        <v>14.5</v>
      </c>
      <c r="I337" s="223">
        <v>15</v>
      </c>
      <c r="J337" s="209">
        <v>15.6</v>
      </c>
      <c r="K337" s="223">
        <v>15</v>
      </c>
      <c r="L337" s="209">
        <v>15.25</v>
      </c>
      <c r="M337" s="209">
        <v>15.759999999999998</v>
      </c>
      <c r="N337" s="209">
        <v>15</v>
      </c>
      <c r="O337" s="209">
        <v>15.299999999999999</v>
      </c>
      <c r="P337" s="209">
        <v>13.3</v>
      </c>
      <c r="Q337" s="209">
        <v>15.7</v>
      </c>
      <c r="R337" s="209">
        <v>14.3</v>
      </c>
      <c r="S337" s="209">
        <v>15</v>
      </c>
      <c r="T337" s="209">
        <v>15.8</v>
      </c>
      <c r="U337" s="209">
        <v>14.62</v>
      </c>
      <c r="V337" s="209">
        <v>15.400000000000002</v>
      </c>
      <c r="W337" s="209">
        <v>14.7</v>
      </c>
      <c r="X337" s="223">
        <v>17</v>
      </c>
      <c r="Y337" s="209">
        <v>14.75</v>
      </c>
      <c r="Z337" s="209">
        <v>15.25</v>
      </c>
      <c r="AA337" s="209">
        <v>16.2</v>
      </c>
      <c r="AB337" s="206"/>
      <c r="AC337" s="207"/>
      <c r="AD337" s="207"/>
      <c r="AE337" s="207"/>
      <c r="AF337" s="207"/>
      <c r="AG337" s="207"/>
      <c r="AH337" s="207"/>
      <c r="AI337" s="207"/>
      <c r="AJ337" s="207"/>
      <c r="AK337" s="207"/>
      <c r="AL337" s="207"/>
      <c r="AM337" s="207"/>
      <c r="AN337" s="207"/>
      <c r="AO337" s="207"/>
      <c r="AP337" s="207"/>
      <c r="AQ337" s="207"/>
      <c r="AR337" s="207"/>
      <c r="AS337" s="207"/>
      <c r="AT337" s="207"/>
      <c r="AU337" s="207"/>
      <c r="AV337" s="207"/>
      <c r="AW337" s="207"/>
      <c r="AX337" s="207"/>
      <c r="AY337" s="207"/>
      <c r="AZ337" s="207"/>
      <c r="BA337" s="207"/>
      <c r="BB337" s="207"/>
      <c r="BC337" s="207"/>
      <c r="BD337" s="207"/>
      <c r="BE337" s="207"/>
      <c r="BF337" s="207"/>
      <c r="BG337" s="207"/>
      <c r="BH337" s="207"/>
      <c r="BI337" s="207"/>
      <c r="BJ337" s="207"/>
      <c r="BK337" s="207"/>
      <c r="BL337" s="207"/>
      <c r="BM337" s="208">
        <v>32</v>
      </c>
    </row>
    <row r="338" spans="1:65">
      <c r="A338" s="30"/>
      <c r="B338" s="19">
        <v>1</v>
      </c>
      <c r="C338" s="9">
        <v>3</v>
      </c>
      <c r="D338" s="209">
        <v>15.05</v>
      </c>
      <c r="E338" s="209">
        <v>15.400000000000002</v>
      </c>
      <c r="F338" s="209">
        <v>17</v>
      </c>
      <c r="G338" s="209">
        <v>14.8</v>
      </c>
      <c r="H338" s="209">
        <v>14.3</v>
      </c>
      <c r="I338" s="223">
        <v>15</v>
      </c>
      <c r="J338" s="224">
        <v>16.2</v>
      </c>
      <c r="K338" s="223">
        <v>15</v>
      </c>
      <c r="L338" s="209">
        <v>15.18</v>
      </c>
      <c r="M338" s="209">
        <v>15.31</v>
      </c>
      <c r="N338" s="209">
        <v>15</v>
      </c>
      <c r="O338" s="209">
        <v>15.36</v>
      </c>
      <c r="P338" s="209">
        <v>13.6</v>
      </c>
      <c r="Q338" s="209">
        <v>16.2</v>
      </c>
      <c r="R338" s="209">
        <v>12.9</v>
      </c>
      <c r="S338" s="209">
        <v>13.85</v>
      </c>
      <c r="T338" s="209">
        <v>15.6</v>
      </c>
      <c r="U338" s="209">
        <v>14.25</v>
      </c>
      <c r="V338" s="209">
        <v>15.6</v>
      </c>
      <c r="W338" s="209">
        <v>14.99</v>
      </c>
      <c r="X338" s="223">
        <v>15</v>
      </c>
      <c r="Y338" s="209">
        <v>14.4</v>
      </c>
      <c r="Z338" s="209">
        <v>15.35</v>
      </c>
      <c r="AA338" s="209">
        <v>15.949999999999998</v>
      </c>
      <c r="AB338" s="206"/>
      <c r="AC338" s="207"/>
      <c r="AD338" s="207"/>
      <c r="AE338" s="207"/>
      <c r="AF338" s="207"/>
      <c r="AG338" s="207"/>
      <c r="AH338" s="207"/>
      <c r="AI338" s="207"/>
      <c r="AJ338" s="207"/>
      <c r="AK338" s="207"/>
      <c r="AL338" s="207"/>
      <c r="AM338" s="207"/>
      <c r="AN338" s="207"/>
      <c r="AO338" s="207"/>
      <c r="AP338" s="207"/>
      <c r="AQ338" s="207"/>
      <c r="AR338" s="207"/>
      <c r="AS338" s="207"/>
      <c r="AT338" s="207"/>
      <c r="AU338" s="207"/>
      <c r="AV338" s="207"/>
      <c r="AW338" s="207"/>
      <c r="AX338" s="207"/>
      <c r="AY338" s="207"/>
      <c r="AZ338" s="207"/>
      <c r="BA338" s="207"/>
      <c r="BB338" s="207"/>
      <c r="BC338" s="207"/>
      <c r="BD338" s="207"/>
      <c r="BE338" s="207"/>
      <c r="BF338" s="207"/>
      <c r="BG338" s="207"/>
      <c r="BH338" s="207"/>
      <c r="BI338" s="207"/>
      <c r="BJ338" s="207"/>
      <c r="BK338" s="207"/>
      <c r="BL338" s="207"/>
      <c r="BM338" s="208">
        <v>16</v>
      </c>
    </row>
    <row r="339" spans="1:65">
      <c r="A339" s="30"/>
      <c r="B339" s="19">
        <v>1</v>
      </c>
      <c r="C339" s="9">
        <v>4</v>
      </c>
      <c r="D339" s="209">
        <v>14.85</v>
      </c>
      <c r="E339" s="209">
        <v>15</v>
      </c>
      <c r="F339" s="209">
        <v>17</v>
      </c>
      <c r="G339" s="209">
        <v>15</v>
      </c>
      <c r="H339" s="209">
        <v>14.8</v>
      </c>
      <c r="I339" s="223">
        <v>15</v>
      </c>
      <c r="J339" s="209">
        <v>15.400000000000002</v>
      </c>
      <c r="K339" s="223">
        <v>15</v>
      </c>
      <c r="L339" s="209">
        <v>15.33</v>
      </c>
      <c r="M339" s="209">
        <v>16.850000000000001</v>
      </c>
      <c r="N339" s="209">
        <v>15.1</v>
      </c>
      <c r="O339" s="209">
        <v>15.06</v>
      </c>
      <c r="P339" s="209">
        <v>12.9</v>
      </c>
      <c r="Q339" s="209">
        <v>16</v>
      </c>
      <c r="R339" s="209">
        <v>14.6</v>
      </c>
      <c r="S339" s="209">
        <v>14.1</v>
      </c>
      <c r="T339" s="209">
        <v>15.7</v>
      </c>
      <c r="U339" s="209">
        <v>14.42</v>
      </c>
      <c r="V339" s="209">
        <v>16.100000000000001</v>
      </c>
      <c r="W339" s="209">
        <v>14.5</v>
      </c>
      <c r="X339" s="223">
        <v>11</v>
      </c>
      <c r="Y339" s="209">
        <v>14.65</v>
      </c>
      <c r="Z339" s="209">
        <v>15.33</v>
      </c>
      <c r="AA339" s="209">
        <v>16.25</v>
      </c>
      <c r="AB339" s="206"/>
      <c r="AC339" s="207"/>
      <c r="AD339" s="207"/>
      <c r="AE339" s="207"/>
      <c r="AF339" s="207"/>
      <c r="AG339" s="207"/>
      <c r="AH339" s="207"/>
      <c r="AI339" s="207"/>
      <c r="AJ339" s="207"/>
      <c r="AK339" s="207"/>
      <c r="AL339" s="207"/>
      <c r="AM339" s="207"/>
      <c r="AN339" s="207"/>
      <c r="AO339" s="207"/>
      <c r="AP339" s="207"/>
      <c r="AQ339" s="207"/>
      <c r="AR339" s="207"/>
      <c r="AS339" s="207"/>
      <c r="AT339" s="207"/>
      <c r="AU339" s="207"/>
      <c r="AV339" s="207"/>
      <c r="AW339" s="207"/>
      <c r="AX339" s="207"/>
      <c r="AY339" s="207"/>
      <c r="AZ339" s="207"/>
      <c r="BA339" s="207"/>
      <c r="BB339" s="207"/>
      <c r="BC339" s="207"/>
      <c r="BD339" s="207"/>
      <c r="BE339" s="207"/>
      <c r="BF339" s="207"/>
      <c r="BG339" s="207"/>
      <c r="BH339" s="207"/>
      <c r="BI339" s="207"/>
      <c r="BJ339" s="207"/>
      <c r="BK339" s="207"/>
      <c r="BL339" s="207"/>
      <c r="BM339" s="208">
        <v>15.134365079365082</v>
      </c>
    </row>
    <row r="340" spans="1:65">
      <c r="A340" s="30"/>
      <c r="B340" s="19">
        <v>1</v>
      </c>
      <c r="C340" s="9">
        <v>5</v>
      </c>
      <c r="D340" s="209">
        <v>15.05</v>
      </c>
      <c r="E340" s="209">
        <v>15.2</v>
      </c>
      <c r="F340" s="209">
        <v>17</v>
      </c>
      <c r="G340" s="209">
        <v>15.2</v>
      </c>
      <c r="H340" s="209">
        <v>14.1</v>
      </c>
      <c r="I340" s="223">
        <v>15</v>
      </c>
      <c r="J340" s="209">
        <v>15.6</v>
      </c>
      <c r="K340" s="223">
        <v>15</v>
      </c>
      <c r="L340" s="209">
        <v>15.21</v>
      </c>
      <c r="M340" s="209">
        <v>15.910000000000002</v>
      </c>
      <c r="N340" s="209">
        <v>14.9</v>
      </c>
      <c r="O340" s="209">
        <v>15.380000000000003</v>
      </c>
      <c r="P340" s="209">
        <v>13.8</v>
      </c>
      <c r="Q340" s="209">
        <v>16.3</v>
      </c>
      <c r="R340" s="209">
        <v>12.6</v>
      </c>
      <c r="S340" s="209">
        <v>14.8</v>
      </c>
      <c r="T340" s="209">
        <v>16</v>
      </c>
      <c r="U340" s="209">
        <v>14.57</v>
      </c>
      <c r="V340" s="209">
        <v>16.100000000000001</v>
      </c>
      <c r="W340" s="209">
        <v>15.48</v>
      </c>
      <c r="X340" s="223">
        <v>14</v>
      </c>
      <c r="Y340" s="209">
        <v>14.5</v>
      </c>
      <c r="Z340" s="209">
        <v>15.04</v>
      </c>
      <c r="AA340" s="209">
        <v>16.100000000000001</v>
      </c>
      <c r="AB340" s="206"/>
      <c r="AC340" s="207"/>
      <c r="AD340" s="207"/>
      <c r="AE340" s="207"/>
      <c r="AF340" s="207"/>
      <c r="AG340" s="207"/>
      <c r="AH340" s="207"/>
      <c r="AI340" s="207"/>
      <c r="AJ340" s="207"/>
      <c r="AK340" s="207"/>
      <c r="AL340" s="207"/>
      <c r="AM340" s="207"/>
      <c r="AN340" s="207"/>
      <c r="AO340" s="207"/>
      <c r="AP340" s="207"/>
      <c r="AQ340" s="207"/>
      <c r="AR340" s="207"/>
      <c r="AS340" s="207"/>
      <c r="AT340" s="207"/>
      <c r="AU340" s="207"/>
      <c r="AV340" s="207"/>
      <c r="AW340" s="207"/>
      <c r="AX340" s="207"/>
      <c r="AY340" s="207"/>
      <c r="AZ340" s="207"/>
      <c r="BA340" s="207"/>
      <c r="BB340" s="207"/>
      <c r="BC340" s="207"/>
      <c r="BD340" s="207"/>
      <c r="BE340" s="207"/>
      <c r="BF340" s="207"/>
      <c r="BG340" s="207"/>
      <c r="BH340" s="207"/>
      <c r="BI340" s="207"/>
      <c r="BJ340" s="207"/>
      <c r="BK340" s="207"/>
      <c r="BL340" s="207"/>
      <c r="BM340" s="208">
        <v>93</v>
      </c>
    </row>
    <row r="341" spans="1:65">
      <c r="A341" s="30"/>
      <c r="B341" s="19">
        <v>1</v>
      </c>
      <c r="C341" s="9">
        <v>6</v>
      </c>
      <c r="D341" s="209">
        <v>14.4</v>
      </c>
      <c r="E341" s="209">
        <v>14.8</v>
      </c>
      <c r="F341" s="209">
        <v>17</v>
      </c>
      <c r="G341" s="209">
        <v>15.5</v>
      </c>
      <c r="H341" s="209">
        <v>15</v>
      </c>
      <c r="I341" s="223">
        <v>15</v>
      </c>
      <c r="J341" s="209">
        <v>15.6</v>
      </c>
      <c r="K341" s="223">
        <v>15</v>
      </c>
      <c r="L341" s="209">
        <v>14.94</v>
      </c>
      <c r="M341" s="209">
        <v>16.38</v>
      </c>
      <c r="N341" s="209">
        <v>14.9</v>
      </c>
      <c r="O341" s="209">
        <v>15.6</v>
      </c>
      <c r="P341" s="209">
        <v>13.8</v>
      </c>
      <c r="Q341" s="209">
        <v>15.9</v>
      </c>
      <c r="R341" s="209">
        <v>13.8</v>
      </c>
      <c r="S341" s="209">
        <v>14.8</v>
      </c>
      <c r="T341" s="209">
        <v>15.9</v>
      </c>
      <c r="U341" s="209">
        <v>14.6</v>
      </c>
      <c r="V341" s="209">
        <v>16.2</v>
      </c>
      <c r="W341" s="209">
        <v>14.6</v>
      </c>
      <c r="X341" s="223">
        <v>16</v>
      </c>
      <c r="Y341" s="209">
        <v>14.65</v>
      </c>
      <c r="Z341" s="209">
        <v>15.19</v>
      </c>
      <c r="AA341" s="209">
        <v>15.7</v>
      </c>
      <c r="AB341" s="206"/>
      <c r="AC341" s="207"/>
      <c r="AD341" s="207"/>
      <c r="AE341" s="207"/>
      <c r="AF341" s="207"/>
      <c r="AG341" s="207"/>
      <c r="AH341" s="207"/>
      <c r="AI341" s="207"/>
      <c r="AJ341" s="207"/>
      <c r="AK341" s="207"/>
      <c r="AL341" s="207"/>
      <c r="AM341" s="207"/>
      <c r="AN341" s="207"/>
      <c r="AO341" s="207"/>
      <c r="AP341" s="207"/>
      <c r="AQ341" s="207"/>
      <c r="AR341" s="207"/>
      <c r="AS341" s="207"/>
      <c r="AT341" s="207"/>
      <c r="AU341" s="207"/>
      <c r="AV341" s="207"/>
      <c r="AW341" s="207"/>
      <c r="AX341" s="207"/>
      <c r="AY341" s="207"/>
      <c r="AZ341" s="207"/>
      <c r="BA341" s="207"/>
      <c r="BB341" s="207"/>
      <c r="BC341" s="207"/>
      <c r="BD341" s="207"/>
      <c r="BE341" s="207"/>
      <c r="BF341" s="207"/>
      <c r="BG341" s="207"/>
      <c r="BH341" s="207"/>
      <c r="BI341" s="207"/>
      <c r="BJ341" s="207"/>
      <c r="BK341" s="207"/>
      <c r="BL341" s="207"/>
      <c r="BM341" s="210"/>
    </row>
    <row r="342" spans="1:65">
      <c r="A342" s="30"/>
      <c r="B342" s="20" t="s">
        <v>272</v>
      </c>
      <c r="C342" s="12"/>
      <c r="D342" s="211">
        <v>14.725000000000001</v>
      </c>
      <c r="E342" s="211">
        <v>15.1</v>
      </c>
      <c r="F342" s="211">
        <v>17</v>
      </c>
      <c r="G342" s="211">
        <v>14.950000000000001</v>
      </c>
      <c r="H342" s="211">
        <v>14.566666666666665</v>
      </c>
      <c r="I342" s="211">
        <v>15</v>
      </c>
      <c r="J342" s="211">
        <v>15.699999999999998</v>
      </c>
      <c r="K342" s="211">
        <v>15</v>
      </c>
      <c r="L342" s="211">
        <v>15.136666666666665</v>
      </c>
      <c r="M342" s="211">
        <v>16.116666666666664</v>
      </c>
      <c r="N342" s="211">
        <v>14.983333333333334</v>
      </c>
      <c r="O342" s="211">
        <v>15.381666666666666</v>
      </c>
      <c r="P342" s="211">
        <v>13.416666666666666</v>
      </c>
      <c r="Q342" s="211">
        <v>15.933333333333335</v>
      </c>
      <c r="R342" s="211">
        <v>13.6</v>
      </c>
      <c r="S342" s="211">
        <v>14.541666666666666</v>
      </c>
      <c r="T342" s="211">
        <v>15.816666666666668</v>
      </c>
      <c r="U342" s="211">
        <v>14.508333333333333</v>
      </c>
      <c r="V342" s="211">
        <v>15.750000000000002</v>
      </c>
      <c r="W342" s="211">
        <v>14.909999999999998</v>
      </c>
      <c r="X342" s="211">
        <v>14.5</v>
      </c>
      <c r="Y342" s="211">
        <v>14.583333333333334</v>
      </c>
      <c r="Z342" s="211">
        <v>15.243333333333332</v>
      </c>
      <c r="AA342" s="211">
        <v>15.958333333333334</v>
      </c>
      <c r="AB342" s="206"/>
      <c r="AC342" s="207"/>
      <c r="AD342" s="207"/>
      <c r="AE342" s="207"/>
      <c r="AF342" s="207"/>
      <c r="AG342" s="207"/>
      <c r="AH342" s="207"/>
      <c r="AI342" s="207"/>
      <c r="AJ342" s="207"/>
      <c r="AK342" s="207"/>
      <c r="AL342" s="207"/>
      <c r="AM342" s="207"/>
      <c r="AN342" s="207"/>
      <c r="AO342" s="207"/>
      <c r="AP342" s="207"/>
      <c r="AQ342" s="207"/>
      <c r="AR342" s="207"/>
      <c r="AS342" s="207"/>
      <c r="AT342" s="207"/>
      <c r="AU342" s="207"/>
      <c r="AV342" s="207"/>
      <c r="AW342" s="207"/>
      <c r="AX342" s="207"/>
      <c r="AY342" s="207"/>
      <c r="AZ342" s="207"/>
      <c r="BA342" s="207"/>
      <c r="BB342" s="207"/>
      <c r="BC342" s="207"/>
      <c r="BD342" s="207"/>
      <c r="BE342" s="207"/>
      <c r="BF342" s="207"/>
      <c r="BG342" s="207"/>
      <c r="BH342" s="207"/>
      <c r="BI342" s="207"/>
      <c r="BJ342" s="207"/>
      <c r="BK342" s="207"/>
      <c r="BL342" s="207"/>
      <c r="BM342" s="210"/>
    </row>
    <row r="343" spans="1:65">
      <c r="A343" s="30"/>
      <c r="B343" s="3" t="s">
        <v>273</v>
      </c>
      <c r="C343" s="29"/>
      <c r="D343" s="209">
        <v>14.824999999999999</v>
      </c>
      <c r="E343" s="209">
        <v>15.1</v>
      </c>
      <c r="F343" s="209">
        <v>17</v>
      </c>
      <c r="G343" s="209">
        <v>14.9</v>
      </c>
      <c r="H343" s="209">
        <v>14.6</v>
      </c>
      <c r="I343" s="209">
        <v>15</v>
      </c>
      <c r="J343" s="209">
        <v>15.6</v>
      </c>
      <c r="K343" s="209">
        <v>15</v>
      </c>
      <c r="L343" s="209">
        <v>15.195</v>
      </c>
      <c r="M343" s="209">
        <v>16.145</v>
      </c>
      <c r="N343" s="209">
        <v>15</v>
      </c>
      <c r="O343" s="209">
        <v>15.370000000000001</v>
      </c>
      <c r="P343" s="209">
        <v>13.45</v>
      </c>
      <c r="Q343" s="209">
        <v>15.95</v>
      </c>
      <c r="R343" s="209">
        <v>13.600000000000001</v>
      </c>
      <c r="S343" s="209">
        <v>14.75</v>
      </c>
      <c r="T343" s="209">
        <v>15.850000000000001</v>
      </c>
      <c r="U343" s="209">
        <v>14.58</v>
      </c>
      <c r="V343" s="209">
        <v>15.850000000000001</v>
      </c>
      <c r="W343" s="209">
        <v>14.844999999999999</v>
      </c>
      <c r="X343" s="209">
        <v>14.5</v>
      </c>
      <c r="Y343" s="209">
        <v>14.600000000000001</v>
      </c>
      <c r="Z343" s="209">
        <v>15.274999999999999</v>
      </c>
      <c r="AA343" s="209">
        <v>16.024999999999999</v>
      </c>
      <c r="AB343" s="206"/>
      <c r="AC343" s="207"/>
      <c r="AD343" s="207"/>
      <c r="AE343" s="207"/>
      <c r="AF343" s="207"/>
      <c r="AG343" s="207"/>
      <c r="AH343" s="207"/>
      <c r="AI343" s="207"/>
      <c r="AJ343" s="207"/>
      <c r="AK343" s="207"/>
      <c r="AL343" s="207"/>
      <c r="AM343" s="207"/>
      <c r="AN343" s="207"/>
      <c r="AO343" s="207"/>
      <c r="AP343" s="207"/>
      <c r="AQ343" s="207"/>
      <c r="AR343" s="207"/>
      <c r="AS343" s="207"/>
      <c r="AT343" s="207"/>
      <c r="AU343" s="207"/>
      <c r="AV343" s="207"/>
      <c r="AW343" s="207"/>
      <c r="AX343" s="207"/>
      <c r="AY343" s="207"/>
      <c r="AZ343" s="207"/>
      <c r="BA343" s="207"/>
      <c r="BB343" s="207"/>
      <c r="BC343" s="207"/>
      <c r="BD343" s="207"/>
      <c r="BE343" s="207"/>
      <c r="BF343" s="207"/>
      <c r="BG343" s="207"/>
      <c r="BH343" s="207"/>
      <c r="BI343" s="207"/>
      <c r="BJ343" s="207"/>
      <c r="BK343" s="207"/>
      <c r="BL343" s="207"/>
      <c r="BM343" s="210"/>
    </row>
    <row r="344" spans="1:65">
      <c r="A344" s="30"/>
      <c r="B344" s="3" t="s">
        <v>274</v>
      </c>
      <c r="C344" s="29"/>
      <c r="D344" s="24">
        <v>0.35035696082709744</v>
      </c>
      <c r="E344" s="24">
        <v>0.20976176963403056</v>
      </c>
      <c r="F344" s="24">
        <v>0</v>
      </c>
      <c r="G344" s="24">
        <v>0.36193922141707707</v>
      </c>
      <c r="H344" s="24">
        <v>0.33266599866332403</v>
      </c>
      <c r="I344" s="24">
        <v>0</v>
      </c>
      <c r="J344" s="24">
        <v>0.27568097504180383</v>
      </c>
      <c r="K344" s="24">
        <v>0</v>
      </c>
      <c r="L344" s="24">
        <v>0.17177504669382779</v>
      </c>
      <c r="M344" s="24">
        <v>0.559845216704284</v>
      </c>
      <c r="N344" s="24">
        <v>7.5277265270907834E-2</v>
      </c>
      <c r="O344" s="24">
        <v>0.2008399030737337</v>
      </c>
      <c r="P344" s="24">
        <v>0.37638632635454061</v>
      </c>
      <c r="Q344" s="24">
        <v>0.30110906108363256</v>
      </c>
      <c r="R344" s="24">
        <v>0.782304288624318</v>
      </c>
      <c r="S344" s="24">
        <v>0.4565267425536722</v>
      </c>
      <c r="T344" s="24">
        <v>0.14719601443879773</v>
      </c>
      <c r="U344" s="24">
        <v>0.14552204873030969</v>
      </c>
      <c r="V344" s="24">
        <v>0.45055521304275248</v>
      </c>
      <c r="W344" s="24">
        <v>0.37894590642992854</v>
      </c>
      <c r="X344" s="24">
        <v>2.0736441353327719</v>
      </c>
      <c r="Y344" s="24">
        <v>0.12516655570345719</v>
      </c>
      <c r="Z344" s="24">
        <v>0.11518101695447348</v>
      </c>
      <c r="AA344" s="24">
        <v>0.28180962841369767</v>
      </c>
      <c r="AB344" s="15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3"/>
      <c r="BF344" s="3"/>
      <c r="BG344" s="3"/>
      <c r="BH344" s="3"/>
      <c r="BI344" s="3"/>
      <c r="BJ344" s="3"/>
      <c r="BK344" s="3"/>
      <c r="BL344" s="3"/>
      <c r="BM344" s="55"/>
    </row>
    <row r="345" spans="1:65">
      <c r="A345" s="30"/>
      <c r="B345" s="3" t="s">
        <v>87</v>
      </c>
      <c r="C345" s="29"/>
      <c r="D345" s="13">
        <v>2.3793341991653474E-2</v>
      </c>
      <c r="E345" s="13">
        <v>1.3891507922783481E-2</v>
      </c>
      <c r="F345" s="13">
        <v>0</v>
      </c>
      <c r="G345" s="13">
        <v>2.4209981365690771E-2</v>
      </c>
      <c r="H345" s="13">
        <v>2.2837482745765955E-2</v>
      </c>
      <c r="I345" s="13">
        <v>0</v>
      </c>
      <c r="J345" s="13">
        <v>1.7559297773363305E-2</v>
      </c>
      <c r="K345" s="13">
        <v>0</v>
      </c>
      <c r="L345" s="13">
        <v>1.1348274390695516E-2</v>
      </c>
      <c r="M345" s="13">
        <v>3.4737035162623629E-2</v>
      </c>
      <c r="N345" s="13">
        <v>5.0240666476690432E-3</v>
      </c>
      <c r="O345" s="13">
        <v>1.305709630991876E-2</v>
      </c>
      <c r="P345" s="13">
        <v>2.8053639231394333E-2</v>
      </c>
      <c r="Q345" s="13">
        <v>1.8898058227006225E-2</v>
      </c>
      <c r="R345" s="13">
        <v>5.7522374163552797E-2</v>
      </c>
      <c r="S345" s="13">
        <v>3.1394389172745368E-2</v>
      </c>
      <c r="T345" s="13">
        <v>9.3063865820103928E-3</v>
      </c>
      <c r="U345" s="13">
        <v>1.0030238855621576E-2</v>
      </c>
      <c r="V345" s="13">
        <v>2.8606680193190629E-2</v>
      </c>
      <c r="W345" s="13">
        <v>2.5415553751168919E-2</v>
      </c>
      <c r="X345" s="13">
        <v>0.14300994036777737</v>
      </c>
      <c r="Y345" s="13">
        <v>8.5828495339513502E-3</v>
      </c>
      <c r="Z345" s="13">
        <v>7.5561568087343205E-3</v>
      </c>
      <c r="AA345" s="13">
        <v>1.7659088986759122E-2</v>
      </c>
      <c r="AB345" s="15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  <c r="BE345" s="3"/>
      <c r="BF345" s="3"/>
      <c r="BG345" s="3"/>
      <c r="BH345" s="3"/>
      <c r="BI345" s="3"/>
      <c r="BJ345" s="3"/>
      <c r="BK345" s="3"/>
      <c r="BL345" s="3"/>
      <c r="BM345" s="55"/>
    </row>
    <row r="346" spans="1:65">
      <c r="A346" s="30"/>
      <c r="B346" s="3" t="s">
        <v>275</v>
      </c>
      <c r="C346" s="29"/>
      <c r="D346" s="13">
        <v>-2.7048711803789427E-2</v>
      </c>
      <c r="E346" s="13">
        <v>-2.2706654150914662E-3</v>
      </c>
      <c r="F346" s="13">
        <v>0.12327143628764548</v>
      </c>
      <c r="G346" s="13">
        <v>-1.2181883970570628E-2</v>
      </c>
      <c r="H346" s="13">
        <v>-3.7510553612351116E-2</v>
      </c>
      <c r="I346" s="13">
        <v>-8.8781444520775743E-3</v>
      </c>
      <c r="J346" s="13">
        <v>3.7374208806825182E-2</v>
      </c>
      <c r="K346" s="13">
        <v>-8.8781444520775743E-3</v>
      </c>
      <c r="L346" s="13">
        <v>1.5207689846996608E-4</v>
      </c>
      <c r="M346" s="13">
        <v>6.4905371460934225E-2</v>
      </c>
      <c r="N346" s="13">
        <v>-9.9793909582419627E-3</v>
      </c>
      <c r="O346" s="13">
        <v>1.6340400539086142E-2</v>
      </c>
      <c r="P346" s="13">
        <v>-0.11349656253769169</v>
      </c>
      <c r="Q346" s="13">
        <v>5.2791659893126619E-2</v>
      </c>
      <c r="R346" s="13">
        <v>-0.10138285096988375</v>
      </c>
      <c r="S346" s="13">
        <v>-3.9162423371597477E-2</v>
      </c>
      <c r="T346" s="13">
        <v>4.5082934349976123E-2</v>
      </c>
      <c r="U346" s="13">
        <v>-4.1364916383926253E-2</v>
      </c>
      <c r="V346" s="13">
        <v>4.0677948325318569E-2</v>
      </c>
      <c r="W346" s="13">
        <v>-1.4824875585365271E-2</v>
      </c>
      <c r="X346" s="13">
        <v>-4.1915539637008337E-2</v>
      </c>
      <c r="Y346" s="13">
        <v>-3.6409307106186506E-2</v>
      </c>
      <c r="Z346" s="13">
        <v>7.2000545379220515E-3</v>
      </c>
      <c r="AA346" s="13">
        <v>5.444352965237309E-2</v>
      </c>
      <c r="AB346" s="15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  <c r="BE346" s="3"/>
      <c r="BF346" s="3"/>
      <c r="BG346" s="3"/>
      <c r="BH346" s="3"/>
      <c r="BI346" s="3"/>
      <c r="BJ346" s="3"/>
      <c r="BK346" s="3"/>
      <c r="BL346" s="3"/>
      <c r="BM346" s="55"/>
    </row>
    <row r="347" spans="1:65">
      <c r="A347" s="30"/>
      <c r="B347" s="46" t="s">
        <v>276</v>
      </c>
      <c r="C347" s="47"/>
      <c r="D347" s="45">
        <v>0.45</v>
      </c>
      <c r="E347" s="45">
        <v>0</v>
      </c>
      <c r="F347" s="45">
        <v>2.29</v>
      </c>
      <c r="G347" s="45">
        <v>0.18</v>
      </c>
      <c r="H347" s="45">
        <v>0.64</v>
      </c>
      <c r="I347" s="45" t="s">
        <v>277</v>
      </c>
      <c r="J347" s="45">
        <v>0.72</v>
      </c>
      <c r="K347" s="45" t="s">
        <v>277</v>
      </c>
      <c r="L347" s="45">
        <v>0.04</v>
      </c>
      <c r="M347" s="45">
        <v>1.23</v>
      </c>
      <c r="N347" s="45">
        <v>0.14000000000000001</v>
      </c>
      <c r="O347" s="45">
        <v>0.34</v>
      </c>
      <c r="P347" s="45">
        <v>2.0299999999999998</v>
      </c>
      <c r="Q347" s="45">
        <v>1.01</v>
      </c>
      <c r="R347" s="45">
        <v>1.81</v>
      </c>
      <c r="S347" s="45">
        <v>0.67</v>
      </c>
      <c r="T347" s="45">
        <v>0.87</v>
      </c>
      <c r="U347" s="45">
        <v>0.71</v>
      </c>
      <c r="V347" s="45">
        <v>0.79</v>
      </c>
      <c r="W347" s="45">
        <v>0.23</v>
      </c>
      <c r="X347" s="45" t="s">
        <v>277</v>
      </c>
      <c r="Y347" s="45">
        <v>0.62</v>
      </c>
      <c r="Z347" s="45">
        <v>0.17</v>
      </c>
      <c r="AA347" s="45">
        <v>1.04</v>
      </c>
      <c r="AB347" s="15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  <c r="BG347" s="3"/>
      <c r="BH347" s="3"/>
      <c r="BI347" s="3"/>
      <c r="BJ347" s="3"/>
      <c r="BK347" s="3"/>
      <c r="BL347" s="3"/>
      <c r="BM347" s="55"/>
    </row>
    <row r="348" spans="1:65">
      <c r="B348" s="31" t="s">
        <v>339</v>
      </c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  <c r="AA348" s="20"/>
      <c r="BM348" s="55"/>
    </row>
    <row r="349" spans="1:65">
      <c r="BM349" s="55"/>
    </row>
    <row r="350" spans="1:65" ht="15">
      <c r="B350" s="8" t="s">
        <v>575</v>
      </c>
      <c r="BM350" s="28" t="s">
        <v>67</v>
      </c>
    </row>
    <row r="351" spans="1:65" ht="15">
      <c r="A351" s="25" t="s">
        <v>5</v>
      </c>
      <c r="B351" s="18" t="s">
        <v>111</v>
      </c>
      <c r="C351" s="15" t="s">
        <v>112</v>
      </c>
      <c r="D351" s="16" t="s">
        <v>230</v>
      </c>
      <c r="E351" s="17" t="s">
        <v>230</v>
      </c>
      <c r="F351" s="17" t="s">
        <v>230</v>
      </c>
      <c r="G351" s="17" t="s">
        <v>230</v>
      </c>
      <c r="H351" s="17" t="s">
        <v>230</v>
      </c>
      <c r="I351" s="17" t="s">
        <v>230</v>
      </c>
      <c r="J351" s="17" t="s">
        <v>230</v>
      </c>
      <c r="K351" s="17" t="s">
        <v>230</v>
      </c>
      <c r="L351" s="17" t="s">
        <v>230</v>
      </c>
      <c r="M351" s="17" t="s">
        <v>230</v>
      </c>
      <c r="N351" s="17" t="s">
        <v>230</v>
      </c>
      <c r="O351" s="17" t="s">
        <v>230</v>
      </c>
      <c r="P351" s="17" t="s">
        <v>230</v>
      </c>
      <c r="Q351" s="15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  <c r="BB351" s="3"/>
      <c r="BC351" s="3"/>
      <c r="BD351" s="3"/>
      <c r="BE351" s="3"/>
      <c r="BF351" s="3"/>
      <c r="BG351" s="3"/>
      <c r="BH351" s="3"/>
      <c r="BI351" s="3"/>
      <c r="BJ351" s="3"/>
      <c r="BK351" s="3"/>
      <c r="BL351" s="3"/>
      <c r="BM351" s="28">
        <v>1</v>
      </c>
    </row>
    <row r="352" spans="1:65">
      <c r="A352" s="30"/>
      <c r="B352" s="19" t="s">
        <v>231</v>
      </c>
      <c r="C352" s="9" t="s">
        <v>231</v>
      </c>
      <c r="D352" s="151" t="s">
        <v>234</v>
      </c>
      <c r="E352" s="152" t="s">
        <v>237</v>
      </c>
      <c r="F352" s="152" t="s">
        <v>238</v>
      </c>
      <c r="G352" s="152" t="s">
        <v>239</v>
      </c>
      <c r="H352" s="152" t="s">
        <v>240</v>
      </c>
      <c r="I352" s="152" t="s">
        <v>242</v>
      </c>
      <c r="J352" s="152" t="s">
        <v>244</v>
      </c>
      <c r="K352" s="152" t="s">
        <v>248</v>
      </c>
      <c r="L352" s="152" t="s">
        <v>250</v>
      </c>
      <c r="M352" s="152" t="s">
        <v>251</v>
      </c>
      <c r="N352" s="152" t="s">
        <v>255</v>
      </c>
      <c r="O352" s="152" t="s">
        <v>259</v>
      </c>
      <c r="P352" s="152" t="s">
        <v>260</v>
      </c>
      <c r="Q352" s="15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  <c r="BE352" s="3"/>
      <c r="BF352" s="3"/>
      <c r="BG352" s="3"/>
      <c r="BH352" s="3"/>
      <c r="BI352" s="3"/>
      <c r="BJ352" s="3"/>
      <c r="BK352" s="3"/>
      <c r="BL352" s="3"/>
      <c r="BM352" s="28" t="s">
        <v>3</v>
      </c>
    </row>
    <row r="353" spans="1:65">
      <c r="A353" s="30"/>
      <c r="B353" s="19"/>
      <c r="C353" s="9"/>
      <c r="D353" s="10" t="s">
        <v>331</v>
      </c>
      <c r="E353" s="11" t="s">
        <v>331</v>
      </c>
      <c r="F353" s="11" t="s">
        <v>331</v>
      </c>
      <c r="G353" s="11" t="s">
        <v>330</v>
      </c>
      <c r="H353" s="11" t="s">
        <v>331</v>
      </c>
      <c r="I353" s="11" t="s">
        <v>331</v>
      </c>
      <c r="J353" s="11" t="s">
        <v>331</v>
      </c>
      <c r="K353" s="11" t="s">
        <v>330</v>
      </c>
      <c r="L353" s="11" t="s">
        <v>331</v>
      </c>
      <c r="M353" s="11" t="s">
        <v>331</v>
      </c>
      <c r="N353" s="11" t="s">
        <v>330</v>
      </c>
      <c r="O353" s="11" t="s">
        <v>331</v>
      </c>
      <c r="P353" s="11" t="s">
        <v>331</v>
      </c>
      <c r="Q353" s="15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  <c r="BG353" s="3"/>
      <c r="BH353" s="3"/>
      <c r="BI353" s="3"/>
      <c r="BJ353" s="3"/>
      <c r="BK353" s="3"/>
      <c r="BL353" s="3"/>
      <c r="BM353" s="28">
        <v>2</v>
      </c>
    </row>
    <row r="354" spans="1:65">
      <c r="A354" s="30"/>
      <c r="B354" s="19"/>
      <c r="C354" s="9"/>
      <c r="D354" s="26"/>
      <c r="E354" s="26"/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15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  <c r="BG354" s="3"/>
      <c r="BH354" s="3"/>
      <c r="BI354" s="3"/>
      <c r="BJ354" s="3"/>
      <c r="BK354" s="3"/>
      <c r="BL354" s="3"/>
      <c r="BM354" s="28">
        <v>3</v>
      </c>
    </row>
    <row r="355" spans="1:65">
      <c r="A355" s="30"/>
      <c r="B355" s="18">
        <v>1</v>
      </c>
      <c r="C355" s="14">
        <v>1</v>
      </c>
      <c r="D355" s="22">
        <v>3.2</v>
      </c>
      <c r="E355" s="22">
        <v>2.9</v>
      </c>
      <c r="F355" s="147">
        <v>4.96</v>
      </c>
      <c r="G355" s="22">
        <v>3.6</v>
      </c>
      <c r="H355" s="22">
        <v>3.6</v>
      </c>
      <c r="I355" s="22">
        <v>3.35</v>
      </c>
      <c r="J355" s="22">
        <v>3.45</v>
      </c>
      <c r="K355" s="22">
        <v>2.9</v>
      </c>
      <c r="L355" s="22">
        <v>3.6</v>
      </c>
      <c r="M355" s="22">
        <v>3.1</v>
      </c>
      <c r="N355" s="22">
        <v>3</v>
      </c>
      <c r="O355" s="22">
        <v>3.3</v>
      </c>
      <c r="P355" s="22">
        <v>3.08</v>
      </c>
      <c r="Q355" s="15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  <c r="BG355" s="3"/>
      <c r="BH355" s="3"/>
      <c r="BI355" s="3"/>
      <c r="BJ355" s="3"/>
      <c r="BK355" s="3"/>
      <c r="BL355" s="3"/>
      <c r="BM355" s="28">
        <v>1</v>
      </c>
    </row>
    <row r="356" spans="1:65">
      <c r="A356" s="30"/>
      <c r="B356" s="19">
        <v>1</v>
      </c>
      <c r="C356" s="9">
        <v>2</v>
      </c>
      <c r="D356" s="11">
        <v>3.2</v>
      </c>
      <c r="E356" s="11">
        <v>2.9</v>
      </c>
      <c r="F356" s="148">
        <v>4.84</v>
      </c>
      <c r="G356" s="11">
        <v>3.6</v>
      </c>
      <c r="H356" s="11">
        <v>3.6</v>
      </c>
      <c r="I356" s="11">
        <v>3.28</v>
      </c>
      <c r="J356" s="11">
        <v>3.57</v>
      </c>
      <c r="K356" s="11">
        <v>3</v>
      </c>
      <c r="L356" s="11">
        <v>3.7</v>
      </c>
      <c r="M356" s="11">
        <v>3.2</v>
      </c>
      <c r="N356" s="11">
        <v>2.9</v>
      </c>
      <c r="O356" s="11">
        <v>3.2</v>
      </c>
      <c r="P356" s="11">
        <v>2.97</v>
      </c>
      <c r="Q356" s="15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  <c r="BB356" s="3"/>
      <c r="BC356" s="3"/>
      <c r="BD356" s="3"/>
      <c r="BE356" s="3"/>
      <c r="BF356" s="3"/>
      <c r="BG356" s="3"/>
      <c r="BH356" s="3"/>
      <c r="BI356" s="3"/>
      <c r="BJ356" s="3"/>
      <c r="BK356" s="3"/>
      <c r="BL356" s="3"/>
      <c r="BM356" s="28">
        <v>33</v>
      </c>
    </row>
    <row r="357" spans="1:65">
      <c r="A357" s="30"/>
      <c r="B357" s="19">
        <v>1</v>
      </c>
      <c r="C357" s="9">
        <v>3</v>
      </c>
      <c r="D357" s="11">
        <v>3.4</v>
      </c>
      <c r="E357" s="11">
        <v>3</v>
      </c>
      <c r="F357" s="148">
        <v>5.23</v>
      </c>
      <c r="G357" s="11">
        <v>3.4</v>
      </c>
      <c r="H357" s="11">
        <v>3.6</v>
      </c>
      <c r="I357" s="11">
        <v>3.37</v>
      </c>
      <c r="J357" s="11">
        <v>3.53</v>
      </c>
      <c r="K357" s="11">
        <v>3.2</v>
      </c>
      <c r="L357" s="11">
        <v>3.6</v>
      </c>
      <c r="M357" s="11">
        <v>3.1</v>
      </c>
      <c r="N357" s="11">
        <v>2.9</v>
      </c>
      <c r="O357" s="11">
        <v>3.3</v>
      </c>
      <c r="P357" s="11">
        <v>2.75</v>
      </c>
      <c r="Q357" s="15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3"/>
      <c r="BG357" s="3"/>
      <c r="BH357" s="3"/>
      <c r="BI357" s="3"/>
      <c r="BJ357" s="3"/>
      <c r="BK357" s="3"/>
      <c r="BL357" s="3"/>
      <c r="BM357" s="28">
        <v>16</v>
      </c>
    </row>
    <row r="358" spans="1:65">
      <c r="A358" s="30"/>
      <c r="B358" s="19">
        <v>1</v>
      </c>
      <c r="C358" s="9">
        <v>4</v>
      </c>
      <c r="D358" s="11">
        <v>3.2</v>
      </c>
      <c r="E358" s="11">
        <v>3</v>
      </c>
      <c r="F358" s="148">
        <v>5.04</v>
      </c>
      <c r="G358" s="11">
        <v>3.5</v>
      </c>
      <c r="H358" s="11">
        <v>3.4</v>
      </c>
      <c r="I358" s="11">
        <v>3.34</v>
      </c>
      <c r="J358" s="11">
        <v>3.54</v>
      </c>
      <c r="K358" s="11">
        <v>2.7</v>
      </c>
      <c r="L358" s="11">
        <v>3.7</v>
      </c>
      <c r="M358" s="11">
        <v>3.3</v>
      </c>
      <c r="N358" s="11">
        <v>2.9</v>
      </c>
      <c r="O358" s="11">
        <v>3.2</v>
      </c>
      <c r="P358" s="11">
        <v>2.93</v>
      </c>
      <c r="Q358" s="15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  <c r="BF358" s="3"/>
      <c r="BG358" s="3"/>
      <c r="BH358" s="3"/>
      <c r="BI358" s="3"/>
      <c r="BJ358" s="3"/>
      <c r="BK358" s="3"/>
      <c r="BL358" s="3"/>
      <c r="BM358" s="28">
        <v>3.2465277777777772</v>
      </c>
    </row>
    <row r="359" spans="1:65">
      <c r="A359" s="30"/>
      <c r="B359" s="19">
        <v>1</v>
      </c>
      <c r="C359" s="9">
        <v>5</v>
      </c>
      <c r="D359" s="11">
        <v>3.2</v>
      </c>
      <c r="E359" s="11">
        <v>2.9</v>
      </c>
      <c r="F359" s="148">
        <v>4.74</v>
      </c>
      <c r="G359" s="11">
        <v>3.3</v>
      </c>
      <c r="H359" s="11">
        <v>3.4</v>
      </c>
      <c r="I359" s="11">
        <v>3.32</v>
      </c>
      <c r="J359" s="11">
        <v>3.6</v>
      </c>
      <c r="K359" s="11">
        <v>3</v>
      </c>
      <c r="L359" s="11">
        <v>3.6</v>
      </c>
      <c r="M359" s="11">
        <v>3.2</v>
      </c>
      <c r="N359" s="11">
        <v>2.9</v>
      </c>
      <c r="O359" s="11">
        <v>3.4</v>
      </c>
      <c r="P359" s="11">
        <v>3</v>
      </c>
      <c r="Q359" s="15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  <c r="BE359" s="3"/>
      <c r="BF359" s="3"/>
      <c r="BG359" s="3"/>
      <c r="BH359" s="3"/>
      <c r="BI359" s="3"/>
      <c r="BJ359" s="3"/>
      <c r="BK359" s="3"/>
      <c r="BL359" s="3"/>
      <c r="BM359" s="28">
        <v>94</v>
      </c>
    </row>
    <row r="360" spans="1:65">
      <c r="A360" s="30"/>
      <c r="B360" s="19">
        <v>1</v>
      </c>
      <c r="C360" s="9">
        <v>6</v>
      </c>
      <c r="D360" s="11">
        <v>3.2</v>
      </c>
      <c r="E360" s="11">
        <v>2.8</v>
      </c>
      <c r="F360" s="148">
        <v>5.01</v>
      </c>
      <c r="G360" s="11">
        <v>3.4</v>
      </c>
      <c r="H360" s="11">
        <v>3.4</v>
      </c>
      <c r="I360" s="11">
        <v>3.33</v>
      </c>
      <c r="J360" s="11">
        <v>3.6</v>
      </c>
      <c r="K360" s="11">
        <v>3.2</v>
      </c>
      <c r="L360" s="11">
        <v>3.7</v>
      </c>
      <c r="M360" s="11">
        <v>3.1</v>
      </c>
      <c r="N360" s="11">
        <v>3</v>
      </c>
      <c r="O360" s="11">
        <v>3.2</v>
      </c>
      <c r="P360" s="11">
        <v>2.94</v>
      </c>
      <c r="Q360" s="15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  <c r="BB360" s="3"/>
      <c r="BC360" s="3"/>
      <c r="BD360" s="3"/>
      <c r="BE360" s="3"/>
      <c r="BF360" s="3"/>
      <c r="BG360" s="3"/>
      <c r="BH360" s="3"/>
      <c r="BI360" s="3"/>
      <c r="BJ360" s="3"/>
      <c r="BK360" s="3"/>
      <c r="BL360" s="3"/>
      <c r="BM360" s="55"/>
    </row>
    <row r="361" spans="1:65">
      <c r="A361" s="30"/>
      <c r="B361" s="20" t="s">
        <v>272</v>
      </c>
      <c r="C361" s="12"/>
      <c r="D361" s="23">
        <v>3.2333333333333329</v>
      </c>
      <c r="E361" s="23">
        <v>2.9166666666666665</v>
      </c>
      <c r="F361" s="23">
        <v>4.97</v>
      </c>
      <c r="G361" s="23">
        <v>3.4666666666666663</v>
      </c>
      <c r="H361" s="23">
        <v>3.5</v>
      </c>
      <c r="I361" s="23">
        <v>3.331666666666667</v>
      </c>
      <c r="J361" s="23">
        <v>3.5483333333333338</v>
      </c>
      <c r="K361" s="23">
        <v>3</v>
      </c>
      <c r="L361" s="23">
        <v>3.6500000000000004</v>
      </c>
      <c r="M361" s="23">
        <v>3.1666666666666665</v>
      </c>
      <c r="N361" s="23">
        <v>2.9333333333333336</v>
      </c>
      <c r="O361" s="23">
        <v>3.2666666666666662</v>
      </c>
      <c r="P361" s="23">
        <v>2.9450000000000003</v>
      </c>
      <c r="Q361" s="15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  <c r="BB361" s="3"/>
      <c r="BC361" s="3"/>
      <c r="BD361" s="3"/>
      <c r="BE361" s="3"/>
      <c r="BF361" s="3"/>
      <c r="BG361" s="3"/>
      <c r="BH361" s="3"/>
      <c r="BI361" s="3"/>
      <c r="BJ361" s="3"/>
      <c r="BK361" s="3"/>
      <c r="BL361" s="3"/>
      <c r="BM361" s="55"/>
    </row>
    <row r="362" spans="1:65">
      <c r="A362" s="30"/>
      <c r="B362" s="3" t="s">
        <v>273</v>
      </c>
      <c r="C362" s="29"/>
      <c r="D362" s="11">
        <v>3.2</v>
      </c>
      <c r="E362" s="11">
        <v>2.9</v>
      </c>
      <c r="F362" s="11">
        <v>4.9849999999999994</v>
      </c>
      <c r="G362" s="11">
        <v>3.45</v>
      </c>
      <c r="H362" s="11">
        <v>3.5</v>
      </c>
      <c r="I362" s="11">
        <v>3.335</v>
      </c>
      <c r="J362" s="11">
        <v>3.5549999999999997</v>
      </c>
      <c r="K362" s="11">
        <v>3</v>
      </c>
      <c r="L362" s="11">
        <v>3.6500000000000004</v>
      </c>
      <c r="M362" s="11">
        <v>3.1500000000000004</v>
      </c>
      <c r="N362" s="11">
        <v>2.9</v>
      </c>
      <c r="O362" s="11">
        <v>3.25</v>
      </c>
      <c r="P362" s="11">
        <v>2.9550000000000001</v>
      </c>
      <c r="Q362" s="15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  <c r="BE362" s="3"/>
      <c r="BF362" s="3"/>
      <c r="BG362" s="3"/>
      <c r="BH362" s="3"/>
      <c r="BI362" s="3"/>
      <c r="BJ362" s="3"/>
      <c r="BK362" s="3"/>
      <c r="BL362" s="3"/>
      <c r="BM362" s="55"/>
    </row>
    <row r="363" spans="1:65">
      <c r="A363" s="30"/>
      <c r="B363" s="3" t="s">
        <v>274</v>
      </c>
      <c r="C363" s="29"/>
      <c r="D363" s="24">
        <v>8.1649658092772498E-2</v>
      </c>
      <c r="E363" s="24">
        <v>7.5277265270908167E-2</v>
      </c>
      <c r="F363" s="24">
        <v>0.1697056274847715</v>
      </c>
      <c r="G363" s="24">
        <v>0.12110601416389978</v>
      </c>
      <c r="H363" s="24">
        <v>0.10954451150103332</v>
      </c>
      <c r="I363" s="24">
        <v>3.060501048303485E-2</v>
      </c>
      <c r="J363" s="24">
        <v>5.6361925682739615E-2</v>
      </c>
      <c r="K363" s="24">
        <v>0.18973665961010278</v>
      </c>
      <c r="L363" s="24">
        <v>5.4772255750516662E-2</v>
      </c>
      <c r="M363" s="24">
        <v>8.164965809277254E-2</v>
      </c>
      <c r="N363" s="24">
        <v>5.1639777949432274E-2</v>
      </c>
      <c r="O363" s="24">
        <v>8.1649658092772456E-2</v>
      </c>
      <c r="P363" s="24">
        <v>0.10968135666557013</v>
      </c>
      <c r="Q363" s="203"/>
      <c r="R363" s="204"/>
      <c r="S363" s="204"/>
      <c r="T363" s="204"/>
      <c r="U363" s="204"/>
      <c r="V363" s="204"/>
      <c r="W363" s="204"/>
      <c r="X363" s="204"/>
      <c r="Y363" s="204"/>
      <c r="Z363" s="204"/>
      <c r="AA363" s="204"/>
      <c r="AB363" s="204"/>
      <c r="AC363" s="204"/>
      <c r="AD363" s="204"/>
      <c r="AE363" s="204"/>
      <c r="AF363" s="204"/>
      <c r="AG363" s="204"/>
      <c r="AH363" s="204"/>
      <c r="AI363" s="204"/>
      <c r="AJ363" s="204"/>
      <c r="AK363" s="204"/>
      <c r="AL363" s="204"/>
      <c r="AM363" s="204"/>
      <c r="AN363" s="204"/>
      <c r="AO363" s="204"/>
      <c r="AP363" s="204"/>
      <c r="AQ363" s="204"/>
      <c r="AR363" s="204"/>
      <c r="AS363" s="204"/>
      <c r="AT363" s="204"/>
      <c r="AU363" s="204"/>
      <c r="AV363" s="204"/>
      <c r="AW363" s="204"/>
      <c r="AX363" s="204"/>
      <c r="AY363" s="204"/>
      <c r="AZ363" s="204"/>
      <c r="BA363" s="204"/>
      <c r="BB363" s="204"/>
      <c r="BC363" s="204"/>
      <c r="BD363" s="204"/>
      <c r="BE363" s="204"/>
      <c r="BF363" s="204"/>
      <c r="BG363" s="204"/>
      <c r="BH363" s="204"/>
      <c r="BI363" s="204"/>
      <c r="BJ363" s="204"/>
      <c r="BK363" s="204"/>
      <c r="BL363" s="204"/>
      <c r="BM363" s="56"/>
    </row>
    <row r="364" spans="1:65">
      <c r="A364" s="30"/>
      <c r="B364" s="3" t="s">
        <v>87</v>
      </c>
      <c r="C364" s="29"/>
      <c r="D364" s="13">
        <v>2.5252471575084281E-2</v>
      </c>
      <c r="E364" s="13">
        <v>2.5809348092882801E-2</v>
      </c>
      <c r="F364" s="13">
        <v>3.4146001505990245E-2</v>
      </c>
      <c r="G364" s="13">
        <v>3.4934427162663401E-2</v>
      </c>
      <c r="H364" s="13">
        <v>3.1298431857438094E-2</v>
      </c>
      <c r="I364" s="13">
        <v>9.1860961930069571E-3</v>
      </c>
      <c r="J364" s="13">
        <v>1.5884056087197635E-2</v>
      </c>
      <c r="K364" s="13">
        <v>6.3245553203367597E-2</v>
      </c>
      <c r="L364" s="13">
        <v>1.5006097465894975E-2</v>
      </c>
      <c r="M364" s="13">
        <v>2.5784102555612382E-2</v>
      </c>
      <c r="N364" s="13">
        <v>1.7604469755488274E-2</v>
      </c>
      <c r="O364" s="13">
        <v>2.499479329370586E-2</v>
      </c>
      <c r="P364" s="13">
        <v>3.7243245047731792E-2</v>
      </c>
      <c r="Q364" s="15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  <c r="AZ364" s="3"/>
      <c r="BA364" s="3"/>
      <c r="BB364" s="3"/>
      <c r="BC364" s="3"/>
      <c r="BD364" s="3"/>
      <c r="BE364" s="3"/>
      <c r="BF364" s="3"/>
      <c r="BG364" s="3"/>
      <c r="BH364" s="3"/>
      <c r="BI364" s="3"/>
      <c r="BJ364" s="3"/>
      <c r="BK364" s="3"/>
      <c r="BL364" s="3"/>
      <c r="BM364" s="55"/>
    </row>
    <row r="365" spans="1:65">
      <c r="A365" s="30"/>
      <c r="B365" s="3" t="s">
        <v>275</v>
      </c>
      <c r="C365" s="29"/>
      <c r="D365" s="13">
        <v>-4.0641711229946198E-3</v>
      </c>
      <c r="E365" s="13">
        <v>-0.10160427807486616</v>
      </c>
      <c r="F365" s="13">
        <v>0.53086631016042807</v>
      </c>
      <c r="G365" s="13">
        <v>6.7807486631016101E-2</v>
      </c>
      <c r="H365" s="13">
        <v>7.8074866310160695E-2</v>
      </c>
      <c r="I365" s="13">
        <v>2.6224598930481458E-2</v>
      </c>
      <c r="J365" s="13">
        <v>9.2962566844920103E-2</v>
      </c>
      <c r="K365" s="13">
        <v>-7.5935828877005229E-2</v>
      </c>
      <c r="L365" s="13">
        <v>0.12427807486631037</v>
      </c>
      <c r="M365" s="13">
        <v>-2.4598930481283254E-2</v>
      </c>
      <c r="N365" s="13">
        <v>-9.6470588235293864E-2</v>
      </c>
      <c r="O365" s="13">
        <v>6.203208556149642E-3</v>
      </c>
      <c r="P365" s="13">
        <v>-9.2877005347593355E-2</v>
      </c>
      <c r="Q365" s="15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  <c r="AZ365" s="3"/>
      <c r="BA365" s="3"/>
      <c r="BB365" s="3"/>
      <c r="BC365" s="3"/>
      <c r="BD365" s="3"/>
      <c r="BE365" s="3"/>
      <c r="BF365" s="3"/>
      <c r="BG365" s="3"/>
      <c r="BH365" s="3"/>
      <c r="BI365" s="3"/>
      <c r="BJ365" s="3"/>
      <c r="BK365" s="3"/>
      <c r="BL365" s="3"/>
      <c r="BM365" s="55"/>
    </row>
    <row r="366" spans="1:65">
      <c r="A366" s="30"/>
      <c r="B366" s="46" t="s">
        <v>276</v>
      </c>
      <c r="C366" s="47"/>
      <c r="D366" s="45">
        <v>0.08</v>
      </c>
      <c r="E366" s="45">
        <v>0.89</v>
      </c>
      <c r="F366" s="45">
        <v>4.3099999999999996</v>
      </c>
      <c r="G366" s="45">
        <v>0.51</v>
      </c>
      <c r="H366" s="45">
        <v>0.59</v>
      </c>
      <c r="I366" s="45">
        <v>0.16</v>
      </c>
      <c r="J366" s="45">
        <v>0.71</v>
      </c>
      <c r="K366" s="45">
        <v>0.67</v>
      </c>
      <c r="L366" s="45">
        <v>0.97</v>
      </c>
      <c r="M366" s="45">
        <v>0.25</v>
      </c>
      <c r="N366" s="45">
        <v>0.84</v>
      </c>
      <c r="O366" s="45">
        <v>0</v>
      </c>
      <c r="P366" s="45">
        <v>0.81</v>
      </c>
      <c r="Q366" s="15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  <c r="BA366" s="3"/>
      <c r="BB366" s="3"/>
      <c r="BC366" s="3"/>
      <c r="BD366" s="3"/>
      <c r="BE366" s="3"/>
      <c r="BF366" s="3"/>
      <c r="BG366" s="3"/>
      <c r="BH366" s="3"/>
      <c r="BI366" s="3"/>
      <c r="BJ366" s="3"/>
      <c r="BK366" s="3"/>
      <c r="BL366" s="3"/>
      <c r="BM366" s="55"/>
    </row>
    <row r="367" spans="1:65">
      <c r="B367" s="31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BM367" s="55"/>
    </row>
    <row r="368" spans="1:65" ht="15">
      <c r="B368" s="8" t="s">
        <v>576</v>
      </c>
      <c r="BM368" s="28" t="s">
        <v>278</v>
      </c>
    </row>
    <row r="369" spans="1:65" ht="15">
      <c r="A369" s="25" t="s">
        <v>82</v>
      </c>
      <c r="B369" s="18" t="s">
        <v>111</v>
      </c>
      <c r="C369" s="15" t="s">
        <v>112</v>
      </c>
      <c r="D369" s="16" t="s">
        <v>230</v>
      </c>
      <c r="E369" s="17" t="s">
        <v>230</v>
      </c>
      <c r="F369" s="17" t="s">
        <v>230</v>
      </c>
      <c r="G369" s="17" t="s">
        <v>230</v>
      </c>
      <c r="H369" s="17" t="s">
        <v>230</v>
      </c>
      <c r="I369" s="17" t="s">
        <v>230</v>
      </c>
      <c r="J369" s="17" t="s">
        <v>230</v>
      </c>
      <c r="K369" s="17" t="s">
        <v>230</v>
      </c>
      <c r="L369" s="17" t="s">
        <v>230</v>
      </c>
      <c r="M369" s="17" t="s">
        <v>230</v>
      </c>
      <c r="N369" s="17" t="s">
        <v>230</v>
      </c>
      <c r="O369" s="17" t="s">
        <v>230</v>
      </c>
      <c r="P369" s="17" t="s">
        <v>230</v>
      </c>
      <c r="Q369" s="17" t="s">
        <v>230</v>
      </c>
      <c r="R369" s="17" t="s">
        <v>230</v>
      </c>
      <c r="S369" s="17" t="s">
        <v>230</v>
      </c>
      <c r="T369" s="15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/>
      <c r="BC369" s="3"/>
      <c r="BD369" s="3"/>
      <c r="BE369" s="3"/>
      <c r="BF369" s="3"/>
      <c r="BG369" s="3"/>
      <c r="BH369" s="3"/>
      <c r="BI369" s="3"/>
      <c r="BJ369" s="3"/>
      <c r="BK369" s="3"/>
      <c r="BL369" s="3"/>
      <c r="BM369" s="28">
        <v>1</v>
      </c>
    </row>
    <row r="370" spans="1:65">
      <c r="A370" s="30"/>
      <c r="B370" s="19" t="s">
        <v>231</v>
      </c>
      <c r="C370" s="9" t="s">
        <v>231</v>
      </c>
      <c r="D370" s="151" t="s">
        <v>233</v>
      </c>
      <c r="E370" s="152" t="s">
        <v>236</v>
      </c>
      <c r="F370" s="152" t="s">
        <v>239</v>
      </c>
      <c r="G370" s="152" t="s">
        <v>241</v>
      </c>
      <c r="H370" s="152" t="s">
        <v>242</v>
      </c>
      <c r="I370" s="152" t="s">
        <v>244</v>
      </c>
      <c r="J370" s="152" t="s">
        <v>245</v>
      </c>
      <c r="K370" s="152" t="s">
        <v>247</v>
      </c>
      <c r="L370" s="152" t="s">
        <v>248</v>
      </c>
      <c r="M370" s="152" t="s">
        <v>252</v>
      </c>
      <c r="N370" s="152" t="s">
        <v>253</v>
      </c>
      <c r="O370" s="152" t="s">
        <v>259</v>
      </c>
      <c r="P370" s="152" t="s">
        <v>260</v>
      </c>
      <c r="Q370" s="152" t="s">
        <v>261</v>
      </c>
      <c r="R370" s="152" t="s">
        <v>262</v>
      </c>
      <c r="S370" s="152" t="s">
        <v>263</v>
      </c>
      <c r="T370" s="15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  <c r="AZ370" s="3"/>
      <c r="BA370" s="3"/>
      <c r="BB370" s="3"/>
      <c r="BC370" s="3"/>
      <c r="BD370" s="3"/>
      <c r="BE370" s="3"/>
      <c r="BF370" s="3"/>
      <c r="BG370" s="3"/>
      <c r="BH370" s="3"/>
      <c r="BI370" s="3"/>
      <c r="BJ370" s="3"/>
      <c r="BK370" s="3"/>
      <c r="BL370" s="3"/>
      <c r="BM370" s="28" t="s">
        <v>3</v>
      </c>
    </row>
    <row r="371" spans="1:65">
      <c r="A371" s="30"/>
      <c r="B371" s="19"/>
      <c r="C371" s="9"/>
      <c r="D371" s="10" t="s">
        <v>330</v>
      </c>
      <c r="E371" s="11" t="s">
        <v>330</v>
      </c>
      <c r="F371" s="11" t="s">
        <v>330</v>
      </c>
      <c r="G371" s="11" t="s">
        <v>330</v>
      </c>
      <c r="H371" s="11" t="s">
        <v>331</v>
      </c>
      <c r="I371" s="11" t="s">
        <v>331</v>
      </c>
      <c r="J371" s="11" t="s">
        <v>115</v>
      </c>
      <c r="K371" s="11" t="s">
        <v>331</v>
      </c>
      <c r="L371" s="11" t="s">
        <v>330</v>
      </c>
      <c r="M371" s="11" t="s">
        <v>330</v>
      </c>
      <c r="N371" s="11" t="s">
        <v>331</v>
      </c>
      <c r="O371" s="11" t="s">
        <v>331</v>
      </c>
      <c r="P371" s="11" t="s">
        <v>331</v>
      </c>
      <c r="Q371" s="11" t="s">
        <v>330</v>
      </c>
      <c r="R371" s="11" t="s">
        <v>330</v>
      </c>
      <c r="S371" s="11" t="s">
        <v>330</v>
      </c>
      <c r="T371" s="15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  <c r="BB371" s="3"/>
      <c r="BC371" s="3"/>
      <c r="BD371" s="3"/>
      <c r="BE371" s="3"/>
      <c r="BF371" s="3"/>
      <c r="BG371" s="3"/>
      <c r="BH371" s="3"/>
      <c r="BI371" s="3"/>
      <c r="BJ371" s="3"/>
      <c r="BK371" s="3"/>
      <c r="BL371" s="3"/>
      <c r="BM371" s="28">
        <v>2</v>
      </c>
    </row>
    <row r="372" spans="1:65">
      <c r="A372" s="30"/>
      <c r="B372" s="19"/>
      <c r="C372" s="9"/>
      <c r="D372" s="26"/>
      <c r="E372" s="26"/>
      <c r="F372" s="26"/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15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  <c r="BA372" s="3"/>
      <c r="BB372" s="3"/>
      <c r="BC372" s="3"/>
      <c r="BD372" s="3"/>
      <c r="BE372" s="3"/>
      <c r="BF372" s="3"/>
      <c r="BG372" s="3"/>
      <c r="BH372" s="3"/>
      <c r="BI372" s="3"/>
      <c r="BJ372" s="3"/>
      <c r="BK372" s="3"/>
      <c r="BL372" s="3"/>
      <c r="BM372" s="28">
        <v>2</v>
      </c>
    </row>
    <row r="373" spans="1:65">
      <c r="A373" s="30"/>
      <c r="B373" s="18">
        <v>1</v>
      </c>
      <c r="C373" s="14">
        <v>1</v>
      </c>
      <c r="D373" s="22">
        <v>7.0000000000000007E-2</v>
      </c>
      <c r="E373" s="147" t="s">
        <v>106</v>
      </c>
      <c r="F373" s="147" t="s">
        <v>105</v>
      </c>
      <c r="G373" s="147">
        <v>3</v>
      </c>
      <c r="H373" s="147">
        <v>1.5</v>
      </c>
      <c r="I373" s="147" t="s">
        <v>214</v>
      </c>
      <c r="J373" s="147">
        <v>1</v>
      </c>
      <c r="K373" s="22">
        <v>0.5</v>
      </c>
      <c r="L373" s="22">
        <v>0.2</v>
      </c>
      <c r="M373" s="22">
        <v>7.0000000000000007E-2</v>
      </c>
      <c r="N373" s="147">
        <v>1.6</v>
      </c>
      <c r="O373" s="22">
        <v>0.12</v>
      </c>
      <c r="P373" s="147">
        <v>7.46</v>
      </c>
      <c r="Q373" s="22">
        <v>0.15</v>
      </c>
      <c r="R373" s="22">
        <v>0.09</v>
      </c>
      <c r="S373" s="22">
        <v>0.09</v>
      </c>
      <c r="T373" s="15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  <c r="BA373" s="3"/>
      <c r="BB373" s="3"/>
      <c r="BC373" s="3"/>
      <c r="BD373" s="3"/>
      <c r="BE373" s="3"/>
      <c r="BF373" s="3"/>
      <c r="BG373" s="3"/>
      <c r="BH373" s="3"/>
      <c r="BI373" s="3"/>
      <c r="BJ373" s="3"/>
      <c r="BK373" s="3"/>
      <c r="BL373" s="3"/>
      <c r="BM373" s="28">
        <v>1</v>
      </c>
    </row>
    <row r="374" spans="1:65">
      <c r="A374" s="30"/>
      <c r="B374" s="19">
        <v>1</v>
      </c>
      <c r="C374" s="9">
        <v>2</v>
      </c>
      <c r="D374" s="11">
        <v>0.08</v>
      </c>
      <c r="E374" s="148" t="s">
        <v>106</v>
      </c>
      <c r="F374" s="148" t="s">
        <v>105</v>
      </c>
      <c r="G374" s="148">
        <v>3</v>
      </c>
      <c r="H374" s="148">
        <v>1.6</v>
      </c>
      <c r="I374" s="11">
        <v>0.05</v>
      </c>
      <c r="J374" s="148">
        <v>1.1000000000000001</v>
      </c>
      <c r="K374" s="149">
        <v>0.8</v>
      </c>
      <c r="L374" s="11">
        <v>0.3</v>
      </c>
      <c r="M374" s="11">
        <v>7.0000000000000007E-2</v>
      </c>
      <c r="N374" s="148">
        <v>1.5</v>
      </c>
      <c r="O374" s="11">
        <v>0.12</v>
      </c>
      <c r="P374" s="148">
        <v>7.02</v>
      </c>
      <c r="Q374" s="11">
        <v>0.16</v>
      </c>
      <c r="R374" s="11">
        <v>0.08</v>
      </c>
      <c r="S374" s="11">
        <v>0.09</v>
      </c>
      <c r="T374" s="15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  <c r="AZ374" s="3"/>
      <c r="BA374" s="3"/>
      <c r="BB374" s="3"/>
      <c r="BC374" s="3"/>
      <c r="BD374" s="3"/>
      <c r="BE374" s="3"/>
      <c r="BF374" s="3"/>
      <c r="BG374" s="3"/>
      <c r="BH374" s="3"/>
      <c r="BI374" s="3"/>
      <c r="BJ374" s="3"/>
      <c r="BK374" s="3"/>
      <c r="BL374" s="3"/>
      <c r="BM374" s="28">
        <v>12</v>
      </c>
    </row>
    <row r="375" spans="1:65">
      <c r="A375" s="30"/>
      <c r="B375" s="19">
        <v>1</v>
      </c>
      <c r="C375" s="9">
        <v>3</v>
      </c>
      <c r="D375" s="11">
        <v>7.0000000000000007E-2</v>
      </c>
      <c r="E375" s="148" t="s">
        <v>106</v>
      </c>
      <c r="F375" s="148" t="s">
        <v>105</v>
      </c>
      <c r="G375" s="148">
        <v>2.9</v>
      </c>
      <c r="H375" s="148">
        <v>1.3</v>
      </c>
      <c r="I375" s="148" t="s">
        <v>214</v>
      </c>
      <c r="J375" s="148">
        <v>1</v>
      </c>
      <c r="K375" s="11">
        <v>0.7</v>
      </c>
      <c r="L375" s="11">
        <v>0.2</v>
      </c>
      <c r="M375" s="11">
        <v>0.05</v>
      </c>
      <c r="N375" s="148">
        <v>1.6</v>
      </c>
      <c r="O375" s="11">
        <v>0.1</v>
      </c>
      <c r="P375" s="148">
        <v>7.29</v>
      </c>
      <c r="Q375" s="11">
        <v>0.15</v>
      </c>
      <c r="R375" s="11">
        <v>0.08</v>
      </c>
      <c r="S375" s="11">
        <v>0.08</v>
      </c>
      <c r="T375" s="15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  <c r="BE375" s="3"/>
      <c r="BF375" s="3"/>
      <c r="BG375" s="3"/>
      <c r="BH375" s="3"/>
      <c r="BI375" s="3"/>
      <c r="BJ375" s="3"/>
      <c r="BK375" s="3"/>
      <c r="BL375" s="3"/>
      <c r="BM375" s="28">
        <v>16</v>
      </c>
    </row>
    <row r="376" spans="1:65">
      <c r="A376" s="30"/>
      <c r="B376" s="19">
        <v>1</v>
      </c>
      <c r="C376" s="9">
        <v>4</v>
      </c>
      <c r="D376" s="11">
        <v>0.08</v>
      </c>
      <c r="E376" s="148" t="s">
        <v>106</v>
      </c>
      <c r="F376" s="148" t="s">
        <v>105</v>
      </c>
      <c r="G376" s="148">
        <v>3</v>
      </c>
      <c r="H376" s="148">
        <v>1.5</v>
      </c>
      <c r="I376" s="148" t="s">
        <v>214</v>
      </c>
      <c r="J376" s="148">
        <v>1.1000000000000001</v>
      </c>
      <c r="K376" s="11">
        <v>0.6</v>
      </c>
      <c r="L376" s="11">
        <v>0.2</v>
      </c>
      <c r="M376" s="11">
        <v>0.06</v>
      </c>
      <c r="N376" s="148">
        <v>1.6</v>
      </c>
      <c r="O376" s="11">
        <v>0.1</v>
      </c>
      <c r="P376" s="148">
        <v>6.94</v>
      </c>
      <c r="Q376" s="11">
        <v>0.16</v>
      </c>
      <c r="R376" s="11">
        <v>0.08</v>
      </c>
      <c r="S376" s="11">
        <v>0.08</v>
      </c>
      <c r="T376" s="15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  <c r="BE376" s="3"/>
      <c r="BF376" s="3"/>
      <c r="BG376" s="3"/>
      <c r="BH376" s="3"/>
      <c r="BI376" s="3"/>
      <c r="BJ376" s="3"/>
      <c r="BK376" s="3"/>
      <c r="BL376" s="3"/>
      <c r="BM376" s="28">
        <v>0.15814814814814801</v>
      </c>
    </row>
    <row r="377" spans="1:65">
      <c r="A377" s="30"/>
      <c r="B377" s="19">
        <v>1</v>
      </c>
      <c r="C377" s="9">
        <v>5</v>
      </c>
      <c r="D377" s="11">
        <v>7.0000000000000007E-2</v>
      </c>
      <c r="E377" s="148" t="s">
        <v>106</v>
      </c>
      <c r="F377" s="148" t="s">
        <v>105</v>
      </c>
      <c r="G377" s="148">
        <v>3</v>
      </c>
      <c r="H377" s="148">
        <v>1.6</v>
      </c>
      <c r="I377" s="148" t="s">
        <v>214</v>
      </c>
      <c r="J377" s="148">
        <v>1.1000000000000001</v>
      </c>
      <c r="K377" s="11">
        <v>0.6</v>
      </c>
      <c r="L377" s="11">
        <v>0.2</v>
      </c>
      <c r="M377" s="11">
        <v>0.06</v>
      </c>
      <c r="N377" s="148">
        <v>1.6</v>
      </c>
      <c r="O377" s="11">
        <v>0.08</v>
      </c>
      <c r="P377" s="148">
        <v>7.8</v>
      </c>
      <c r="Q377" s="11">
        <v>0.15</v>
      </c>
      <c r="R377" s="11">
        <v>0.08</v>
      </c>
      <c r="S377" s="11">
        <v>0.08</v>
      </c>
      <c r="T377" s="15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/>
      <c r="BD377" s="3"/>
      <c r="BE377" s="3"/>
      <c r="BF377" s="3"/>
      <c r="BG377" s="3"/>
      <c r="BH377" s="3"/>
      <c r="BI377" s="3"/>
      <c r="BJ377" s="3"/>
      <c r="BK377" s="3"/>
      <c r="BL377" s="3"/>
      <c r="BM377" s="28">
        <v>18</v>
      </c>
    </row>
    <row r="378" spans="1:65">
      <c r="A378" s="30"/>
      <c r="B378" s="19">
        <v>1</v>
      </c>
      <c r="C378" s="9">
        <v>6</v>
      </c>
      <c r="D378" s="11">
        <v>7.0000000000000007E-2</v>
      </c>
      <c r="E378" s="148" t="s">
        <v>106</v>
      </c>
      <c r="F378" s="148" t="s">
        <v>105</v>
      </c>
      <c r="G378" s="148">
        <v>3</v>
      </c>
      <c r="H378" s="148">
        <v>1.5</v>
      </c>
      <c r="I378" s="148" t="s">
        <v>214</v>
      </c>
      <c r="J378" s="148">
        <v>1.1000000000000001</v>
      </c>
      <c r="K378" s="11">
        <v>0.5</v>
      </c>
      <c r="L378" s="11">
        <v>0.3</v>
      </c>
      <c r="M378" s="11">
        <v>7.0000000000000007E-2</v>
      </c>
      <c r="N378" s="148">
        <v>1.5</v>
      </c>
      <c r="O378" s="11">
        <v>0.11</v>
      </c>
      <c r="P378" s="148">
        <v>7.1</v>
      </c>
      <c r="Q378" s="11">
        <v>0.15</v>
      </c>
      <c r="R378" s="11">
        <v>7.0000000000000007E-2</v>
      </c>
      <c r="S378" s="11">
        <v>0.09</v>
      </c>
      <c r="T378" s="15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  <c r="AY378" s="3"/>
      <c r="AZ378" s="3"/>
      <c r="BA378" s="3"/>
      <c r="BB378" s="3"/>
      <c r="BC378" s="3"/>
      <c r="BD378" s="3"/>
      <c r="BE378" s="3"/>
      <c r="BF378" s="3"/>
      <c r="BG378" s="3"/>
      <c r="BH378" s="3"/>
      <c r="BI378" s="3"/>
      <c r="BJ378" s="3"/>
      <c r="BK378" s="3"/>
      <c r="BL378" s="3"/>
      <c r="BM378" s="55"/>
    </row>
    <row r="379" spans="1:65">
      <c r="A379" s="30"/>
      <c r="B379" s="20" t="s">
        <v>272</v>
      </c>
      <c r="C379" s="12"/>
      <c r="D379" s="23">
        <v>7.3333333333333348E-2</v>
      </c>
      <c r="E379" s="23" t="s">
        <v>671</v>
      </c>
      <c r="F379" s="23" t="s">
        <v>671</v>
      </c>
      <c r="G379" s="23">
        <v>2.9833333333333329</v>
      </c>
      <c r="H379" s="23">
        <v>1.5</v>
      </c>
      <c r="I379" s="23">
        <v>0.05</v>
      </c>
      <c r="J379" s="23">
        <v>1.0666666666666667</v>
      </c>
      <c r="K379" s="23">
        <v>0.6166666666666667</v>
      </c>
      <c r="L379" s="23">
        <v>0.23333333333333331</v>
      </c>
      <c r="M379" s="23">
        <v>6.3333333333333339E-2</v>
      </c>
      <c r="N379" s="23">
        <v>1.5666666666666667</v>
      </c>
      <c r="O379" s="23">
        <v>0.10499999999999998</v>
      </c>
      <c r="P379" s="23">
        <v>7.2683333333333335</v>
      </c>
      <c r="Q379" s="23">
        <v>0.15333333333333335</v>
      </c>
      <c r="R379" s="23">
        <v>0.08</v>
      </c>
      <c r="S379" s="23">
        <v>8.5000000000000006E-2</v>
      </c>
      <c r="T379" s="15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  <c r="AY379" s="3"/>
      <c r="AZ379" s="3"/>
      <c r="BA379" s="3"/>
      <c r="BB379" s="3"/>
      <c r="BC379" s="3"/>
      <c r="BD379" s="3"/>
      <c r="BE379" s="3"/>
      <c r="BF379" s="3"/>
      <c r="BG379" s="3"/>
      <c r="BH379" s="3"/>
      <c r="BI379" s="3"/>
      <c r="BJ379" s="3"/>
      <c r="BK379" s="3"/>
      <c r="BL379" s="3"/>
      <c r="BM379" s="55"/>
    </row>
    <row r="380" spans="1:65">
      <c r="A380" s="30"/>
      <c r="B380" s="3" t="s">
        <v>273</v>
      </c>
      <c r="C380" s="29"/>
      <c r="D380" s="11">
        <v>7.0000000000000007E-2</v>
      </c>
      <c r="E380" s="11" t="s">
        <v>671</v>
      </c>
      <c r="F380" s="11" t="s">
        <v>671</v>
      </c>
      <c r="G380" s="11">
        <v>3</v>
      </c>
      <c r="H380" s="11">
        <v>1.5</v>
      </c>
      <c r="I380" s="11">
        <v>0.05</v>
      </c>
      <c r="J380" s="11">
        <v>1.1000000000000001</v>
      </c>
      <c r="K380" s="11">
        <v>0.6</v>
      </c>
      <c r="L380" s="11">
        <v>0.2</v>
      </c>
      <c r="M380" s="11">
        <v>6.5000000000000002E-2</v>
      </c>
      <c r="N380" s="11">
        <v>1.6</v>
      </c>
      <c r="O380" s="11">
        <v>0.10500000000000001</v>
      </c>
      <c r="P380" s="11">
        <v>7.1950000000000003</v>
      </c>
      <c r="Q380" s="11">
        <v>0.15</v>
      </c>
      <c r="R380" s="11">
        <v>0.08</v>
      </c>
      <c r="S380" s="11">
        <v>8.4999999999999992E-2</v>
      </c>
      <c r="T380" s="15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  <c r="BB380" s="3"/>
      <c r="BC380" s="3"/>
      <c r="BD380" s="3"/>
      <c r="BE380" s="3"/>
      <c r="BF380" s="3"/>
      <c r="BG380" s="3"/>
      <c r="BH380" s="3"/>
      <c r="BI380" s="3"/>
      <c r="BJ380" s="3"/>
      <c r="BK380" s="3"/>
      <c r="BL380" s="3"/>
      <c r="BM380" s="55"/>
    </row>
    <row r="381" spans="1:65">
      <c r="A381" s="30"/>
      <c r="B381" s="3" t="s">
        <v>274</v>
      </c>
      <c r="C381" s="29"/>
      <c r="D381" s="24">
        <v>5.1639777949432199E-3</v>
      </c>
      <c r="E381" s="24" t="s">
        <v>671</v>
      </c>
      <c r="F381" s="24" t="s">
        <v>671</v>
      </c>
      <c r="G381" s="24">
        <v>4.0824829046386339E-2</v>
      </c>
      <c r="H381" s="24">
        <v>0.10954451150103323</v>
      </c>
      <c r="I381" s="24" t="s">
        <v>671</v>
      </c>
      <c r="J381" s="24">
        <v>5.1639777949432274E-2</v>
      </c>
      <c r="K381" s="24">
        <v>0.11690451944500123</v>
      </c>
      <c r="L381" s="24">
        <v>5.1639777949432281E-2</v>
      </c>
      <c r="M381" s="24">
        <v>8.1649658092772786E-3</v>
      </c>
      <c r="N381" s="24">
        <v>5.1639777949432274E-2</v>
      </c>
      <c r="O381" s="24">
        <v>1.5165750888103274E-2</v>
      </c>
      <c r="P381" s="24">
        <v>0.32177114020164493</v>
      </c>
      <c r="Q381" s="24">
        <v>5.1639777949432277E-3</v>
      </c>
      <c r="R381" s="24">
        <v>6.3245553203367553E-3</v>
      </c>
      <c r="S381" s="24">
        <v>5.4772255750516587E-3</v>
      </c>
      <c r="T381" s="15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  <c r="BA381" s="3"/>
      <c r="BB381" s="3"/>
      <c r="BC381" s="3"/>
      <c r="BD381" s="3"/>
      <c r="BE381" s="3"/>
      <c r="BF381" s="3"/>
      <c r="BG381" s="3"/>
      <c r="BH381" s="3"/>
      <c r="BI381" s="3"/>
      <c r="BJ381" s="3"/>
      <c r="BK381" s="3"/>
      <c r="BL381" s="3"/>
      <c r="BM381" s="55"/>
    </row>
    <row r="382" spans="1:65">
      <c r="A382" s="30"/>
      <c r="B382" s="3" t="s">
        <v>87</v>
      </c>
      <c r="C382" s="29"/>
      <c r="D382" s="13">
        <v>7.0417879021952984E-2</v>
      </c>
      <c r="E382" s="13" t="s">
        <v>671</v>
      </c>
      <c r="F382" s="13" t="s">
        <v>671</v>
      </c>
      <c r="G382" s="13">
        <v>1.3684300239012183E-2</v>
      </c>
      <c r="H382" s="13">
        <v>7.3029674334022146E-2</v>
      </c>
      <c r="I382" s="13" t="s">
        <v>671</v>
      </c>
      <c r="J382" s="13">
        <v>4.8412291827592754E-2</v>
      </c>
      <c r="K382" s="13">
        <v>0.18957489639729927</v>
      </c>
      <c r="L382" s="13">
        <v>0.2213133340689955</v>
      </c>
      <c r="M382" s="13">
        <v>0.1289205127780623</v>
      </c>
      <c r="N382" s="13">
        <v>3.2961560393254645E-2</v>
      </c>
      <c r="O382" s="13">
        <v>0.14443572274384073</v>
      </c>
      <c r="P382" s="13">
        <v>4.4270278404262085E-2</v>
      </c>
      <c r="Q382" s="13">
        <v>3.3678116053977566E-2</v>
      </c>
      <c r="R382" s="13">
        <v>7.9056941504209444E-2</v>
      </c>
      <c r="S382" s="13">
        <v>6.4437947941784215E-2</v>
      </c>
      <c r="T382" s="15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  <c r="AZ382" s="3"/>
      <c r="BA382" s="3"/>
      <c r="BB382" s="3"/>
      <c r="BC382" s="3"/>
      <c r="BD382" s="3"/>
      <c r="BE382" s="3"/>
      <c r="BF382" s="3"/>
      <c r="BG382" s="3"/>
      <c r="BH382" s="3"/>
      <c r="BI382" s="3"/>
      <c r="BJ382" s="3"/>
      <c r="BK382" s="3"/>
      <c r="BL382" s="3"/>
      <c r="BM382" s="55"/>
    </row>
    <row r="383" spans="1:65">
      <c r="A383" s="30"/>
      <c r="B383" s="3" t="s">
        <v>275</v>
      </c>
      <c r="C383" s="29"/>
      <c r="D383" s="13">
        <v>-0.53629976580796201</v>
      </c>
      <c r="E383" s="13" t="s">
        <v>671</v>
      </c>
      <c r="F383" s="13" t="s">
        <v>671</v>
      </c>
      <c r="G383" s="13">
        <v>17.864168618266994</v>
      </c>
      <c r="H383" s="13">
        <v>8.4847775175644102</v>
      </c>
      <c r="I383" s="13">
        <v>-0.68384074941451956</v>
      </c>
      <c r="J383" s="13">
        <v>5.7447306791569144</v>
      </c>
      <c r="K383" s="13">
        <v>2.8992974238875915</v>
      </c>
      <c r="L383" s="13">
        <v>0.47540983606557496</v>
      </c>
      <c r="M383" s="13">
        <v>-0.5995316159250581</v>
      </c>
      <c r="N383" s="13">
        <v>8.9063231850117184</v>
      </c>
      <c r="O383" s="13">
        <v>-0.33606557377049129</v>
      </c>
      <c r="P383" s="13">
        <v>44.959016393442667</v>
      </c>
      <c r="Q383" s="13">
        <v>-3.0444964871193414E-2</v>
      </c>
      <c r="R383" s="13">
        <v>-0.4941451990632314</v>
      </c>
      <c r="S383" s="13">
        <v>-0.46252927400468336</v>
      </c>
      <c r="T383" s="15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  <c r="BB383" s="3"/>
      <c r="BC383" s="3"/>
      <c r="BD383" s="3"/>
      <c r="BE383" s="3"/>
      <c r="BF383" s="3"/>
      <c r="BG383" s="3"/>
      <c r="BH383" s="3"/>
      <c r="BI383" s="3"/>
      <c r="BJ383" s="3"/>
      <c r="BK383" s="3"/>
      <c r="BL383" s="3"/>
      <c r="BM383" s="55"/>
    </row>
    <row r="384" spans="1:65">
      <c r="A384" s="30"/>
      <c r="B384" s="46" t="s">
        <v>276</v>
      </c>
      <c r="C384" s="47"/>
      <c r="D384" s="45">
        <v>0.53</v>
      </c>
      <c r="E384" s="45">
        <v>0.63</v>
      </c>
      <c r="F384" s="45">
        <v>10.119999999999999</v>
      </c>
      <c r="G384" s="45">
        <v>12.24</v>
      </c>
      <c r="H384" s="45">
        <v>5.73</v>
      </c>
      <c r="I384" s="45">
        <v>0.72</v>
      </c>
      <c r="J384" s="45">
        <v>3.83</v>
      </c>
      <c r="K384" s="45">
        <v>1.86</v>
      </c>
      <c r="L384" s="45">
        <v>0.18</v>
      </c>
      <c r="M384" s="45">
        <v>0.56999999999999995</v>
      </c>
      <c r="N384" s="45">
        <v>6.02</v>
      </c>
      <c r="O384" s="45">
        <v>0.39</v>
      </c>
      <c r="P384" s="45">
        <v>31.03</v>
      </c>
      <c r="Q384" s="45">
        <v>0.18</v>
      </c>
      <c r="R384" s="45">
        <v>0.5</v>
      </c>
      <c r="S384" s="45">
        <v>0.48</v>
      </c>
      <c r="T384" s="15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  <c r="AZ384" s="3"/>
      <c r="BA384" s="3"/>
      <c r="BB384" s="3"/>
      <c r="BC384" s="3"/>
      <c r="BD384" s="3"/>
      <c r="BE384" s="3"/>
      <c r="BF384" s="3"/>
      <c r="BG384" s="3"/>
      <c r="BH384" s="3"/>
      <c r="BI384" s="3"/>
      <c r="BJ384" s="3"/>
      <c r="BK384" s="3"/>
      <c r="BL384" s="3"/>
      <c r="BM384" s="55"/>
    </row>
    <row r="385" spans="1:65">
      <c r="B385" s="31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BM385" s="55"/>
    </row>
    <row r="386" spans="1:65" ht="15">
      <c r="B386" s="8" t="s">
        <v>577</v>
      </c>
      <c r="BM386" s="28" t="s">
        <v>67</v>
      </c>
    </row>
    <row r="387" spans="1:65" ht="15">
      <c r="A387" s="25" t="s">
        <v>8</v>
      </c>
      <c r="B387" s="18" t="s">
        <v>111</v>
      </c>
      <c r="C387" s="15" t="s">
        <v>112</v>
      </c>
      <c r="D387" s="16" t="s">
        <v>230</v>
      </c>
      <c r="E387" s="17" t="s">
        <v>230</v>
      </c>
      <c r="F387" s="17" t="s">
        <v>230</v>
      </c>
      <c r="G387" s="17" t="s">
        <v>230</v>
      </c>
      <c r="H387" s="17" t="s">
        <v>230</v>
      </c>
      <c r="I387" s="17" t="s">
        <v>230</v>
      </c>
      <c r="J387" s="17" t="s">
        <v>230</v>
      </c>
      <c r="K387" s="17" t="s">
        <v>230</v>
      </c>
      <c r="L387" s="17" t="s">
        <v>230</v>
      </c>
      <c r="M387" s="17" t="s">
        <v>230</v>
      </c>
      <c r="N387" s="17" t="s">
        <v>230</v>
      </c>
      <c r="O387" s="17" t="s">
        <v>230</v>
      </c>
      <c r="P387" s="17" t="s">
        <v>230</v>
      </c>
      <c r="Q387" s="17" t="s">
        <v>230</v>
      </c>
      <c r="R387" s="17" t="s">
        <v>230</v>
      </c>
      <c r="S387" s="17" t="s">
        <v>230</v>
      </c>
      <c r="T387" s="17" t="s">
        <v>230</v>
      </c>
      <c r="U387" s="17" t="s">
        <v>230</v>
      </c>
      <c r="V387" s="17" t="s">
        <v>230</v>
      </c>
      <c r="W387" s="17" t="s">
        <v>230</v>
      </c>
      <c r="X387" s="17" t="s">
        <v>230</v>
      </c>
      <c r="Y387" s="17" t="s">
        <v>230</v>
      </c>
      <c r="Z387" s="17" t="s">
        <v>230</v>
      </c>
      <c r="AA387" s="15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  <c r="AY387" s="3"/>
      <c r="AZ387" s="3"/>
      <c r="BA387" s="3"/>
      <c r="BB387" s="3"/>
      <c r="BC387" s="3"/>
      <c r="BD387" s="3"/>
      <c r="BE387" s="3"/>
      <c r="BF387" s="3"/>
      <c r="BG387" s="3"/>
      <c r="BH387" s="3"/>
      <c r="BI387" s="3"/>
      <c r="BJ387" s="3"/>
      <c r="BK387" s="3"/>
      <c r="BL387" s="3"/>
      <c r="BM387" s="28">
        <v>1</v>
      </c>
    </row>
    <row r="388" spans="1:65">
      <c r="A388" s="30"/>
      <c r="B388" s="19" t="s">
        <v>231</v>
      </c>
      <c r="C388" s="9" t="s">
        <v>231</v>
      </c>
      <c r="D388" s="151" t="s">
        <v>233</v>
      </c>
      <c r="E388" s="152" t="s">
        <v>234</v>
      </c>
      <c r="F388" s="152" t="s">
        <v>236</v>
      </c>
      <c r="G388" s="152" t="s">
        <v>237</v>
      </c>
      <c r="H388" s="152" t="s">
        <v>238</v>
      </c>
      <c r="I388" s="152" t="s">
        <v>239</v>
      </c>
      <c r="J388" s="152" t="s">
        <v>240</v>
      </c>
      <c r="K388" s="152" t="s">
        <v>241</v>
      </c>
      <c r="L388" s="152" t="s">
        <v>242</v>
      </c>
      <c r="M388" s="152" t="s">
        <v>244</v>
      </c>
      <c r="N388" s="152" t="s">
        <v>245</v>
      </c>
      <c r="O388" s="152" t="s">
        <v>247</v>
      </c>
      <c r="P388" s="152" t="s">
        <v>248</v>
      </c>
      <c r="Q388" s="152" t="s">
        <v>250</v>
      </c>
      <c r="R388" s="152" t="s">
        <v>251</v>
      </c>
      <c r="S388" s="152" t="s">
        <v>252</v>
      </c>
      <c r="T388" s="152" t="s">
        <v>253</v>
      </c>
      <c r="U388" s="152" t="s">
        <v>255</v>
      </c>
      <c r="V388" s="152" t="s">
        <v>259</v>
      </c>
      <c r="W388" s="152" t="s">
        <v>260</v>
      </c>
      <c r="X388" s="152" t="s">
        <v>261</v>
      </c>
      <c r="Y388" s="152" t="s">
        <v>262</v>
      </c>
      <c r="Z388" s="152" t="s">
        <v>263</v>
      </c>
      <c r="AA388" s="15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  <c r="AY388" s="3"/>
      <c r="AZ388" s="3"/>
      <c r="BA388" s="3"/>
      <c r="BB388" s="3"/>
      <c r="BC388" s="3"/>
      <c r="BD388" s="3"/>
      <c r="BE388" s="3"/>
      <c r="BF388" s="3"/>
      <c r="BG388" s="3"/>
      <c r="BH388" s="3"/>
      <c r="BI388" s="3"/>
      <c r="BJ388" s="3"/>
      <c r="BK388" s="3"/>
      <c r="BL388" s="3"/>
      <c r="BM388" s="28" t="s">
        <v>3</v>
      </c>
    </row>
    <row r="389" spans="1:65">
      <c r="A389" s="30"/>
      <c r="B389" s="19"/>
      <c r="C389" s="9"/>
      <c r="D389" s="10" t="s">
        <v>330</v>
      </c>
      <c r="E389" s="11" t="s">
        <v>331</v>
      </c>
      <c r="F389" s="11" t="s">
        <v>330</v>
      </c>
      <c r="G389" s="11" t="s">
        <v>331</v>
      </c>
      <c r="H389" s="11" t="s">
        <v>331</v>
      </c>
      <c r="I389" s="11" t="s">
        <v>330</v>
      </c>
      <c r="J389" s="11" t="s">
        <v>331</v>
      </c>
      <c r="K389" s="11" t="s">
        <v>330</v>
      </c>
      <c r="L389" s="11" t="s">
        <v>331</v>
      </c>
      <c r="M389" s="11" t="s">
        <v>331</v>
      </c>
      <c r="N389" s="11" t="s">
        <v>115</v>
      </c>
      <c r="O389" s="11" t="s">
        <v>331</v>
      </c>
      <c r="P389" s="11" t="s">
        <v>330</v>
      </c>
      <c r="Q389" s="11" t="s">
        <v>331</v>
      </c>
      <c r="R389" s="11" t="s">
        <v>331</v>
      </c>
      <c r="S389" s="11" t="s">
        <v>330</v>
      </c>
      <c r="T389" s="11" t="s">
        <v>331</v>
      </c>
      <c r="U389" s="11" t="s">
        <v>330</v>
      </c>
      <c r="V389" s="11" t="s">
        <v>331</v>
      </c>
      <c r="W389" s="11" t="s">
        <v>331</v>
      </c>
      <c r="X389" s="11" t="s">
        <v>330</v>
      </c>
      <c r="Y389" s="11" t="s">
        <v>330</v>
      </c>
      <c r="Z389" s="11" t="s">
        <v>330</v>
      </c>
      <c r="AA389" s="15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  <c r="BC389" s="3"/>
      <c r="BD389" s="3"/>
      <c r="BE389" s="3"/>
      <c r="BF389" s="3"/>
      <c r="BG389" s="3"/>
      <c r="BH389" s="3"/>
      <c r="BI389" s="3"/>
      <c r="BJ389" s="3"/>
      <c r="BK389" s="3"/>
      <c r="BL389" s="3"/>
      <c r="BM389" s="28">
        <v>2</v>
      </c>
    </row>
    <row r="390" spans="1:65">
      <c r="A390" s="30"/>
      <c r="B390" s="19"/>
      <c r="C390" s="9"/>
      <c r="D390" s="26"/>
      <c r="E390" s="26"/>
      <c r="F390" s="26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  <c r="AA390" s="15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  <c r="BA390" s="3"/>
      <c r="BB390" s="3"/>
      <c r="BC390" s="3"/>
      <c r="BD390" s="3"/>
      <c r="BE390" s="3"/>
      <c r="BF390" s="3"/>
      <c r="BG390" s="3"/>
      <c r="BH390" s="3"/>
      <c r="BI390" s="3"/>
      <c r="BJ390" s="3"/>
      <c r="BK390" s="3"/>
      <c r="BL390" s="3"/>
      <c r="BM390" s="28">
        <v>3</v>
      </c>
    </row>
    <row r="391" spans="1:65">
      <c r="A391" s="30"/>
      <c r="B391" s="18">
        <v>1</v>
      </c>
      <c r="C391" s="14">
        <v>1</v>
      </c>
      <c r="D391" s="22">
        <v>1.8</v>
      </c>
      <c r="E391" s="22">
        <v>1.8</v>
      </c>
      <c r="F391" s="147">
        <v>2.41</v>
      </c>
      <c r="G391" s="22">
        <v>1.8</v>
      </c>
      <c r="H391" s="147">
        <v>2.86</v>
      </c>
      <c r="I391" s="154">
        <v>3</v>
      </c>
      <c r="J391" s="22">
        <v>1.8</v>
      </c>
      <c r="K391" s="22">
        <v>1.8</v>
      </c>
      <c r="L391" s="22">
        <v>1.71</v>
      </c>
      <c r="M391" s="22">
        <v>1.86</v>
      </c>
      <c r="N391" s="22">
        <v>1.7</v>
      </c>
      <c r="O391" s="22">
        <v>1.81</v>
      </c>
      <c r="P391" s="147">
        <v>1.2</v>
      </c>
      <c r="Q391" s="22">
        <v>1.69</v>
      </c>
      <c r="R391" s="22">
        <v>2.13</v>
      </c>
      <c r="S391" s="22">
        <v>1.7</v>
      </c>
      <c r="T391" s="22">
        <v>1.8</v>
      </c>
      <c r="U391" s="22">
        <v>1.6</v>
      </c>
      <c r="V391" s="22">
        <v>1.84</v>
      </c>
      <c r="W391" s="147">
        <v>1.3</v>
      </c>
      <c r="X391" s="22">
        <v>1.6</v>
      </c>
      <c r="Y391" s="22">
        <v>1.8</v>
      </c>
      <c r="Z391" s="22">
        <v>1.9</v>
      </c>
      <c r="AA391" s="15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  <c r="BB391" s="3"/>
      <c r="BC391" s="3"/>
      <c r="BD391" s="3"/>
      <c r="BE391" s="3"/>
      <c r="BF391" s="3"/>
      <c r="BG391" s="3"/>
      <c r="BH391" s="3"/>
      <c r="BI391" s="3"/>
      <c r="BJ391" s="3"/>
      <c r="BK391" s="3"/>
      <c r="BL391" s="3"/>
      <c r="BM391" s="28">
        <v>1</v>
      </c>
    </row>
    <row r="392" spans="1:65">
      <c r="A392" s="30"/>
      <c r="B392" s="19">
        <v>1</v>
      </c>
      <c r="C392" s="9">
        <v>2</v>
      </c>
      <c r="D392" s="11">
        <v>1.7</v>
      </c>
      <c r="E392" s="11">
        <v>1.6</v>
      </c>
      <c r="F392" s="148">
        <v>2.31</v>
      </c>
      <c r="G392" s="11">
        <v>1.8</v>
      </c>
      <c r="H392" s="148">
        <v>2.7</v>
      </c>
      <c r="I392" s="149">
        <v>3</v>
      </c>
      <c r="J392" s="11">
        <v>1.8</v>
      </c>
      <c r="K392" s="11">
        <v>1.8</v>
      </c>
      <c r="L392" s="11">
        <v>1.72</v>
      </c>
      <c r="M392" s="11">
        <v>1.84</v>
      </c>
      <c r="N392" s="11">
        <v>1.6</v>
      </c>
      <c r="O392" s="11">
        <v>1.83</v>
      </c>
      <c r="P392" s="148">
        <v>1.5</v>
      </c>
      <c r="Q392" s="11">
        <v>1.75</v>
      </c>
      <c r="R392" s="11">
        <v>1.84</v>
      </c>
      <c r="S392" s="11">
        <v>1.7</v>
      </c>
      <c r="T392" s="11">
        <v>1.7</v>
      </c>
      <c r="U392" s="11">
        <v>1.68</v>
      </c>
      <c r="V392" s="11">
        <v>1.79</v>
      </c>
      <c r="W392" s="148">
        <v>1.2</v>
      </c>
      <c r="X392" s="11">
        <v>1.7</v>
      </c>
      <c r="Y392" s="11">
        <v>1.8</v>
      </c>
      <c r="Z392" s="11">
        <v>1.9</v>
      </c>
      <c r="AA392" s="15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  <c r="AZ392" s="3"/>
      <c r="BA392" s="3"/>
      <c r="BB392" s="3"/>
      <c r="BC392" s="3"/>
      <c r="BD392" s="3"/>
      <c r="BE392" s="3"/>
      <c r="BF392" s="3"/>
      <c r="BG392" s="3"/>
      <c r="BH392" s="3"/>
      <c r="BI392" s="3"/>
      <c r="BJ392" s="3"/>
      <c r="BK392" s="3"/>
      <c r="BL392" s="3"/>
      <c r="BM392" s="28">
        <v>18</v>
      </c>
    </row>
    <row r="393" spans="1:65">
      <c r="A393" s="30"/>
      <c r="B393" s="19">
        <v>1</v>
      </c>
      <c r="C393" s="9">
        <v>3</v>
      </c>
      <c r="D393" s="11">
        <v>1.8</v>
      </c>
      <c r="E393" s="11">
        <v>1.8</v>
      </c>
      <c r="F393" s="148">
        <v>2.52</v>
      </c>
      <c r="G393" s="11">
        <v>1.9</v>
      </c>
      <c r="H393" s="148">
        <v>2.69</v>
      </c>
      <c r="I393" s="11">
        <v>2</v>
      </c>
      <c r="J393" s="11">
        <v>1.8</v>
      </c>
      <c r="K393" s="11">
        <v>1.9</v>
      </c>
      <c r="L393" s="149">
        <v>1.87</v>
      </c>
      <c r="M393" s="11">
        <v>1.9699999999999998</v>
      </c>
      <c r="N393" s="11">
        <v>1.6</v>
      </c>
      <c r="O393" s="149">
        <v>1.9699999999999998</v>
      </c>
      <c r="P393" s="148">
        <v>0.8</v>
      </c>
      <c r="Q393" s="11">
        <v>1.76</v>
      </c>
      <c r="R393" s="11">
        <v>1.87</v>
      </c>
      <c r="S393" s="11">
        <v>1.6</v>
      </c>
      <c r="T393" s="11">
        <v>1.7</v>
      </c>
      <c r="U393" s="11">
        <v>1.54</v>
      </c>
      <c r="V393" s="11">
        <v>2.0499999999999998</v>
      </c>
      <c r="W393" s="148">
        <v>1.2</v>
      </c>
      <c r="X393" s="11">
        <v>1.7</v>
      </c>
      <c r="Y393" s="11">
        <v>1.8</v>
      </c>
      <c r="Z393" s="11">
        <v>1.9</v>
      </c>
      <c r="AA393" s="15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  <c r="AZ393" s="3"/>
      <c r="BA393" s="3"/>
      <c r="BB393" s="3"/>
      <c r="BC393" s="3"/>
      <c r="BD393" s="3"/>
      <c r="BE393" s="3"/>
      <c r="BF393" s="3"/>
      <c r="BG393" s="3"/>
      <c r="BH393" s="3"/>
      <c r="BI393" s="3"/>
      <c r="BJ393" s="3"/>
      <c r="BK393" s="3"/>
      <c r="BL393" s="3"/>
      <c r="BM393" s="28">
        <v>16</v>
      </c>
    </row>
    <row r="394" spans="1:65">
      <c r="A394" s="30"/>
      <c r="B394" s="19">
        <v>1</v>
      </c>
      <c r="C394" s="9">
        <v>4</v>
      </c>
      <c r="D394" s="11">
        <v>1.6</v>
      </c>
      <c r="E394" s="11">
        <v>1.8</v>
      </c>
      <c r="F394" s="148">
        <v>2.4700000000000002</v>
      </c>
      <c r="G394" s="11">
        <v>1.9</v>
      </c>
      <c r="H394" s="148">
        <v>2.96</v>
      </c>
      <c r="I394" s="149">
        <v>1</v>
      </c>
      <c r="J394" s="11">
        <v>1.8</v>
      </c>
      <c r="K394" s="11">
        <v>1.8</v>
      </c>
      <c r="L394" s="11">
        <v>1.7</v>
      </c>
      <c r="M394" s="11">
        <v>1.77</v>
      </c>
      <c r="N394" s="11">
        <v>1.6</v>
      </c>
      <c r="O394" s="11">
        <v>1.79</v>
      </c>
      <c r="P394" s="148">
        <v>0.6</v>
      </c>
      <c r="Q394" s="11">
        <v>1.79</v>
      </c>
      <c r="R394" s="11">
        <v>2.2999999999999998</v>
      </c>
      <c r="S394" s="11">
        <v>1.6</v>
      </c>
      <c r="T394" s="11">
        <v>1.7</v>
      </c>
      <c r="U394" s="11">
        <v>1.54</v>
      </c>
      <c r="V394" s="11">
        <v>1.8</v>
      </c>
      <c r="W394" s="148">
        <v>1.2</v>
      </c>
      <c r="X394" s="11">
        <v>1.8</v>
      </c>
      <c r="Y394" s="11">
        <v>1.8</v>
      </c>
      <c r="Z394" s="11">
        <v>1.9</v>
      </c>
      <c r="AA394" s="15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  <c r="BC394" s="3"/>
      <c r="BD394" s="3"/>
      <c r="BE394" s="3"/>
      <c r="BF394" s="3"/>
      <c r="BG394" s="3"/>
      <c r="BH394" s="3"/>
      <c r="BI394" s="3"/>
      <c r="BJ394" s="3"/>
      <c r="BK394" s="3"/>
      <c r="BL394" s="3"/>
      <c r="BM394" s="28">
        <v>1.7753508771929822</v>
      </c>
    </row>
    <row r="395" spans="1:65">
      <c r="A395" s="30"/>
      <c r="B395" s="19">
        <v>1</v>
      </c>
      <c r="C395" s="9">
        <v>5</v>
      </c>
      <c r="D395" s="11">
        <v>1.8</v>
      </c>
      <c r="E395" s="11">
        <v>1.8</v>
      </c>
      <c r="F395" s="148">
        <v>2.52</v>
      </c>
      <c r="G395" s="11">
        <v>1.8</v>
      </c>
      <c r="H395" s="148">
        <v>2.7</v>
      </c>
      <c r="I395" s="11">
        <v>1.5</v>
      </c>
      <c r="J395" s="11">
        <v>1.8</v>
      </c>
      <c r="K395" s="11">
        <v>1.7</v>
      </c>
      <c r="L395" s="11">
        <v>1.72</v>
      </c>
      <c r="M395" s="11">
        <v>1.9</v>
      </c>
      <c r="N395" s="11">
        <v>1.7</v>
      </c>
      <c r="O395" s="11">
        <v>1.8</v>
      </c>
      <c r="P395" s="148">
        <v>1</v>
      </c>
      <c r="Q395" s="11">
        <v>1.78</v>
      </c>
      <c r="R395" s="11">
        <v>2.2200000000000002</v>
      </c>
      <c r="S395" s="11">
        <v>1.7</v>
      </c>
      <c r="T395" s="11">
        <v>1.7</v>
      </c>
      <c r="U395" s="11">
        <v>1.59</v>
      </c>
      <c r="V395" s="11">
        <v>1.9699999999999998</v>
      </c>
      <c r="W395" s="148">
        <v>1.3</v>
      </c>
      <c r="X395" s="11">
        <v>1.7</v>
      </c>
      <c r="Y395" s="11">
        <v>1.8</v>
      </c>
      <c r="Z395" s="11">
        <v>1.9</v>
      </c>
      <c r="AA395" s="15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3"/>
      <c r="BC395" s="3"/>
      <c r="BD395" s="3"/>
      <c r="BE395" s="3"/>
      <c r="BF395" s="3"/>
      <c r="BG395" s="3"/>
      <c r="BH395" s="3"/>
      <c r="BI395" s="3"/>
      <c r="BJ395" s="3"/>
      <c r="BK395" s="3"/>
      <c r="BL395" s="3"/>
      <c r="BM395" s="28">
        <v>95</v>
      </c>
    </row>
    <row r="396" spans="1:65">
      <c r="A396" s="30"/>
      <c r="B396" s="19">
        <v>1</v>
      </c>
      <c r="C396" s="9">
        <v>6</v>
      </c>
      <c r="D396" s="11">
        <v>1.8</v>
      </c>
      <c r="E396" s="11">
        <v>2</v>
      </c>
      <c r="F396" s="148">
        <v>2.42</v>
      </c>
      <c r="G396" s="11">
        <v>1.8</v>
      </c>
      <c r="H396" s="148">
        <v>3.01</v>
      </c>
      <c r="I396" s="11">
        <v>1.5</v>
      </c>
      <c r="J396" s="11">
        <v>1.8</v>
      </c>
      <c r="K396" s="11">
        <v>1.9</v>
      </c>
      <c r="L396" s="11">
        <v>1.71</v>
      </c>
      <c r="M396" s="11">
        <v>1.9299999999999997</v>
      </c>
      <c r="N396" s="11">
        <v>1.7</v>
      </c>
      <c r="O396" s="11">
        <v>1.81</v>
      </c>
      <c r="P396" s="148">
        <v>1</v>
      </c>
      <c r="Q396" s="11">
        <v>1.81</v>
      </c>
      <c r="R396" s="11">
        <v>1.65</v>
      </c>
      <c r="S396" s="11">
        <v>1.7</v>
      </c>
      <c r="T396" s="11">
        <v>1.6</v>
      </c>
      <c r="U396" s="11">
        <v>1.67</v>
      </c>
      <c r="V396" s="11">
        <v>1.84</v>
      </c>
      <c r="W396" s="148">
        <v>1.3</v>
      </c>
      <c r="X396" s="11">
        <v>1.7</v>
      </c>
      <c r="Y396" s="11">
        <v>1.8</v>
      </c>
      <c r="Z396" s="11">
        <v>1.9</v>
      </c>
      <c r="AA396" s="15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  <c r="BA396" s="3"/>
      <c r="BB396" s="3"/>
      <c r="BC396" s="3"/>
      <c r="BD396" s="3"/>
      <c r="BE396" s="3"/>
      <c r="BF396" s="3"/>
      <c r="BG396" s="3"/>
      <c r="BH396" s="3"/>
      <c r="BI396" s="3"/>
      <c r="BJ396" s="3"/>
      <c r="BK396" s="3"/>
      <c r="BL396" s="3"/>
      <c r="BM396" s="55"/>
    </row>
    <row r="397" spans="1:65">
      <c r="A397" s="30"/>
      <c r="B397" s="20" t="s">
        <v>272</v>
      </c>
      <c r="C397" s="12"/>
      <c r="D397" s="23">
        <v>1.7500000000000002</v>
      </c>
      <c r="E397" s="23">
        <v>1.8</v>
      </c>
      <c r="F397" s="23">
        <v>2.4416666666666669</v>
      </c>
      <c r="G397" s="23">
        <v>1.8333333333333337</v>
      </c>
      <c r="H397" s="23">
        <v>2.8200000000000003</v>
      </c>
      <c r="I397" s="23">
        <v>2</v>
      </c>
      <c r="J397" s="23">
        <v>1.8</v>
      </c>
      <c r="K397" s="23">
        <v>1.8166666666666667</v>
      </c>
      <c r="L397" s="23">
        <v>1.7383333333333333</v>
      </c>
      <c r="M397" s="23">
        <v>1.8783333333333332</v>
      </c>
      <c r="N397" s="23">
        <v>1.6499999999999997</v>
      </c>
      <c r="O397" s="23">
        <v>1.835</v>
      </c>
      <c r="P397" s="23">
        <v>1.0166666666666666</v>
      </c>
      <c r="Q397" s="23">
        <v>1.7633333333333334</v>
      </c>
      <c r="R397" s="23">
        <v>2.0016666666666669</v>
      </c>
      <c r="S397" s="23">
        <v>1.6666666666666663</v>
      </c>
      <c r="T397" s="23">
        <v>1.7</v>
      </c>
      <c r="U397" s="23">
        <v>1.6033333333333335</v>
      </c>
      <c r="V397" s="23">
        <v>1.8816666666666666</v>
      </c>
      <c r="W397" s="23">
        <v>1.25</v>
      </c>
      <c r="X397" s="23">
        <v>1.7</v>
      </c>
      <c r="Y397" s="23">
        <v>1.8</v>
      </c>
      <c r="Z397" s="23">
        <v>1.9000000000000001</v>
      </c>
      <c r="AA397" s="15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  <c r="AZ397" s="3"/>
      <c r="BA397" s="3"/>
      <c r="BB397" s="3"/>
      <c r="BC397" s="3"/>
      <c r="BD397" s="3"/>
      <c r="BE397" s="3"/>
      <c r="BF397" s="3"/>
      <c r="BG397" s="3"/>
      <c r="BH397" s="3"/>
      <c r="BI397" s="3"/>
      <c r="BJ397" s="3"/>
      <c r="BK397" s="3"/>
      <c r="BL397" s="3"/>
      <c r="BM397" s="55"/>
    </row>
    <row r="398" spans="1:65">
      <c r="A398" s="30"/>
      <c r="B398" s="3" t="s">
        <v>273</v>
      </c>
      <c r="C398" s="29"/>
      <c r="D398" s="11">
        <v>1.8</v>
      </c>
      <c r="E398" s="11">
        <v>1.8</v>
      </c>
      <c r="F398" s="11">
        <v>2.4450000000000003</v>
      </c>
      <c r="G398" s="11">
        <v>1.8</v>
      </c>
      <c r="H398" s="11">
        <v>2.7800000000000002</v>
      </c>
      <c r="I398" s="11">
        <v>1.75</v>
      </c>
      <c r="J398" s="11">
        <v>1.8</v>
      </c>
      <c r="K398" s="11">
        <v>1.8</v>
      </c>
      <c r="L398" s="11">
        <v>1.7149999999999999</v>
      </c>
      <c r="M398" s="11">
        <v>1.88</v>
      </c>
      <c r="N398" s="11">
        <v>1.65</v>
      </c>
      <c r="O398" s="11">
        <v>1.81</v>
      </c>
      <c r="P398" s="11">
        <v>1</v>
      </c>
      <c r="Q398" s="11">
        <v>1.77</v>
      </c>
      <c r="R398" s="11">
        <v>2</v>
      </c>
      <c r="S398" s="11">
        <v>1.7</v>
      </c>
      <c r="T398" s="11">
        <v>1.7</v>
      </c>
      <c r="U398" s="11">
        <v>1.5950000000000002</v>
      </c>
      <c r="V398" s="11">
        <v>1.84</v>
      </c>
      <c r="W398" s="11">
        <v>1.25</v>
      </c>
      <c r="X398" s="11">
        <v>1.7</v>
      </c>
      <c r="Y398" s="11">
        <v>1.8</v>
      </c>
      <c r="Z398" s="11">
        <v>1.9</v>
      </c>
      <c r="AA398" s="15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  <c r="BA398" s="3"/>
      <c r="BB398" s="3"/>
      <c r="BC398" s="3"/>
      <c r="BD398" s="3"/>
      <c r="BE398" s="3"/>
      <c r="BF398" s="3"/>
      <c r="BG398" s="3"/>
      <c r="BH398" s="3"/>
      <c r="BI398" s="3"/>
      <c r="BJ398" s="3"/>
      <c r="BK398" s="3"/>
      <c r="BL398" s="3"/>
      <c r="BM398" s="55"/>
    </row>
    <row r="399" spans="1:65">
      <c r="A399" s="30"/>
      <c r="B399" s="3" t="s">
        <v>274</v>
      </c>
      <c r="C399" s="29"/>
      <c r="D399" s="24">
        <v>8.3666002653407553E-2</v>
      </c>
      <c r="E399" s="24">
        <v>0.12649110640673514</v>
      </c>
      <c r="F399" s="24">
        <v>7.9854033502802277E-2</v>
      </c>
      <c r="G399" s="24">
        <v>5.1639777949432156E-2</v>
      </c>
      <c r="H399" s="24">
        <v>0.14352700094407311</v>
      </c>
      <c r="I399" s="24">
        <v>0.83666002653407556</v>
      </c>
      <c r="J399" s="24">
        <v>0</v>
      </c>
      <c r="K399" s="24">
        <v>7.527726527090807E-2</v>
      </c>
      <c r="L399" s="24">
        <v>6.493586579592725E-2</v>
      </c>
      <c r="M399" s="24">
        <v>7.0828431202919123E-2</v>
      </c>
      <c r="N399" s="24">
        <v>5.4772255750516544E-2</v>
      </c>
      <c r="O399" s="24">
        <v>6.7453687816160096E-2</v>
      </c>
      <c r="P399" s="24">
        <v>0.3125166662222465</v>
      </c>
      <c r="Q399" s="24">
        <v>4.1793141383086652E-2</v>
      </c>
      <c r="R399" s="24">
        <v>0.25309418536715744</v>
      </c>
      <c r="S399" s="24">
        <v>5.1639777949432156E-2</v>
      </c>
      <c r="T399" s="24">
        <v>6.3245553203367569E-2</v>
      </c>
      <c r="U399" s="24">
        <v>6.0882400303097946E-2</v>
      </c>
      <c r="V399" s="24">
        <v>0.10457851914550445</v>
      </c>
      <c r="W399" s="24">
        <v>5.4772255750516662E-2</v>
      </c>
      <c r="X399" s="24">
        <v>6.3245553203367569E-2</v>
      </c>
      <c r="Y399" s="24">
        <v>0</v>
      </c>
      <c r="Z399" s="24">
        <v>2.4323767777952469E-16</v>
      </c>
      <c r="AA399" s="203"/>
      <c r="AB399" s="204"/>
      <c r="AC399" s="204"/>
      <c r="AD399" s="204"/>
      <c r="AE399" s="204"/>
      <c r="AF399" s="204"/>
      <c r="AG399" s="204"/>
      <c r="AH399" s="204"/>
      <c r="AI399" s="204"/>
      <c r="AJ399" s="204"/>
      <c r="AK399" s="204"/>
      <c r="AL399" s="204"/>
      <c r="AM399" s="204"/>
      <c r="AN399" s="204"/>
      <c r="AO399" s="204"/>
      <c r="AP399" s="204"/>
      <c r="AQ399" s="204"/>
      <c r="AR399" s="204"/>
      <c r="AS399" s="204"/>
      <c r="AT399" s="204"/>
      <c r="AU399" s="204"/>
      <c r="AV399" s="204"/>
      <c r="AW399" s="204"/>
      <c r="AX399" s="204"/>
      <c r="AY399" s="204"/>
      <c r="AZ399" s="204"/>
      <c r="BA399" s="204"/>
      <c r="BB399" s="204"/>
      <c r="BC399" s="204"/>
      <c r="BD399" s="204"/>
      <c r="BE399" s="204"/>
      <c r="BF399" s="204"/>
      <c r="BG399" s="204"/>
      <c r="BH399" s="204"/>
      <c r="BI399" s="204"/>
      <c r="BJ399" s="204"/>
      <c r="BK399" s="204"/>
      <c r="BL399" s="204"/>
      <c r="BM399" s="56"/>
    </row>
    <row r="400" spans="1:65">
      <c r="A400" s="30"/>
      <c r="B400" s="3" t="s">
        <v>87</v>
      </c>
      <c r="C400" s="29"/>
      <c r="D400" s="13">
        <v>4.7809144373375738E-2</v>
      </c>
      <c r="E400" s="13">
        <v>7.0272836892630627E-2</v>
      </c>
      <c r="F400" s="13">
        <v>3.2704723618895128E-2</v>
      </c>
      <c r="G400" s="13">
        <v>2.8167151608781169E-2</v>
      </c>
      <c r="H400" s="13">
        <v>5.0896099625557835E-2</v>
      </c>
      <c r="I400" s="13">
        <v>0.41833001326703778</v>
      </c>
      <c r="J400" s="13">
        <v>0</v>
      </c>
      <c r="K400" s="13">
        <v>4.1437026754628292E-2</v>
      </c>
      <c r="L400" s="13">
        <v>3.7355243986151823E-2</v>
      </c>
      <c r="M400" s="13">
        <v>3.7708126638643723E-2</v>
      </c>
      <c r="N400" s="13">
        <v>3.3195306515464582E-2</v>
      </c>
      <c r="O400" s="13">
        <v>3.6759502897089971E-2</v>
      </c>
      <c r="P400" s="13">
        <v>0.30739344218581627</v>
      </c>
      <c r="Q400" s="13">
        <v>2.3701214394945169E-2</v>
      </c>
      <c r="R400" s="13">
        <v>0.12644172457976224</v>
      </c>
      <c r="S400" s="13">
        <v>3.09838667696593E-2</v>
      </c>
      <c r="T400" s="13">
        <v>3.7203266590216215E-2</v>
      </c>
      <c r="U400" s="13">
        <v>3.7972391041433226E-2</v>
      </c>
      <c r="V400" s="13">
        <v>5.5577600963067027E-2</v>
      </c>
      <c r="W400" s="13">
        <v>4.3817804600413332E-2</v>
      </c>
      <c r="X400" s="13">
        <v>3.7203266590216215E-2</v>
      </c>
      <c r="Y400" s="13">
        <v>0</v>
      </c>
      <c r="Z400" s="13">
        <v>1.2801983041027614E-16</v>
      </c>
      <c r="AA400" s="15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  <c r="AZ400" s="3"/>
      <c r="BA400" s="3"/>
      <c r="BB400" s="3"/>
      <c r="BC400" s="3"/>
      <c r="BD400" s="3"/>
      <c r="BE400" s="3"/>
      <c r="BF400" s="3"/>
      <c r="BG400" s="3"/>
      <c r="BH400" s="3"/>
      <c r="BI400" s="3"/>
      <c r="BJ400" s="3"/>
      <c r="BK400" s="3"/>
      <c r="BL400" s="3"/>
      <c r="BM400" s="55"/>
    </row>
    <row r="401" spans="1:65">
      <c r="A401" s="30"/>
      <c r="B401" s="3" t="s">
        <v>275</v>
      </c>
      <c r="C401" s="29"/>
      <c r="D401" s="13">
        <v>-1.4279361628538711E-2</v>
      </c>
      <c r="E401" s="13">
        <v>1.3884085182074291E-2</v>
      </c>
      <c r="F401" s="13">
        <v>0.37531498591827694</v>
      </c>
      <c r="G401" s="13">
        <v>3.2659716389149995E-2</v>
      </c>
      <c r="H401" s="13">
        <v>0.58841840011858326</v>
      </c>
      <c r="I401" s="13">
        <v>0.12653787242452696</v>
      </c>
      <c r="J401" s="13">
        <v>1.3884085182074291E-2</v>
      </c>
      <c r="K401" s="13">
        <v>2.3271900785612143E-2</v>
      </c>
      <c r="L401" s="13">
        <v>-2.0850832551015275E-2</v>
      </c>
      <c r="M401" s="13">
        <v>5.8006818518701486E-2</v>
      </c>
      <c r="N401" s="13">
        <v>-7.0606255249765382E-2</v>
      </c>
      <c r="O401" s="13">
        <v>3.3598497949503647E-2</v>
      </c>
      <c r="P401" s="13">
        <v>-0.42734324818419878</v>
      </c>
      <c r="Q401" s="13">
        <v>-6.7691091457086072E-3</v>
      </c>
      <c r="R401" s="13">
        <v>0.12747665398488106</v>
      </c>
      <c r="S401" s="13">
        <v>-6.121843964622764E-2</v>
      </c>
      <c r="T401" s="13">
        <v>-4.2442808439152047E-2</v>
      </c>
      <c r="U401" s="13">
        <v>-9.6892138939670747E-2</v>
      </c>
      <c r="V401" s="13">
        <v>5.9884381639409234E-2</v>
      </c>
      <c r="W401" s="13">
        <v>-0.29591382973467062</v>
      </c>
      <c r="X401" s="13">
        <v>-4.2442808439152047E-2</v>
      </c>
      <c r="Y401" s="13">
        <v>1.3884085182074291E-2</v>
      </c>
      <c r="Z401" s="13">
        <v>7.0210978803300739E-2</v>
      </c>
      <c r="AA401" s="15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  <c r="AZ401" s="3"/>
      <c r="BA401" s="3"/>
      <c r="BB401" s="3"/>
      <c r="BC401" s="3"/>
      <c r="BD401" s="3"/>
      <c r="BE401" s="3"/>
      <c r="BF401" s="3"/>
      <c r="BG401" s="3"/>
      <c r="BH401" s="3"/>
      <c r="BI401" s="3"/>
      <c r="BJ401" s="3"/>
      <c r="BK401" s="3"/>
      <c r="BL401" s="3"/>
      <c r="BM401" s="55"/>
    </row>
    <row r="402" spans="1:65">
      <c r="A402" s="30"/>
      <c r="B402" s="46" t="s">
        <v>276</v>
      </c>
      <c r="C402" s="47"/>
      <c r="D402" s="45">
        <v>0.34</v>
      </c>
      <c r="E402" s="45">
        <v>0</v>
      </c>
      <c r="F402" s="45">
        <v>4.33</v>
      </c>
      <c r="G402" s="45">
        <v>0.22</v>
      </c>
      <c r="H402" s="45">
        <v>6.88</v>
      </c>
      <c r="I402" s="45">
        <v>1.35</v>
      </c>
      <c r="J402" s="45">
        <v>0</v>
      </c>
      <c r="K402" s="45">
        <v>0.11</v>
      </c>
      <c r="L402" s="45">
        <v>0.42</v>
      </c>
      <c r="M402" s="45">
        <v>0.53</v>
      </c>
      <c r="N402" s="45">
        <v>1.01</v>
      </c>
      <c r="O402" s="45">
        <v>0.24</v>
      </c>
      <c r="P402" s="45">
        <v>5.28</v>
      </c>
      <c r="Q402" s="45">
        <v>0.25</v>
      </c>
      <c r="R402" s="45">
        <v>1.36</v>
      </c>
      <c r="S402" s="45">
        <v>0.9</v>
      </c>
      <c r="T402" s="45">
        <v>0.67</v>
      </c>
      <c r="U402" s="45">
        <v>1.33</v>
      </c>
      <c r="V402" s="45">
        <v>0.55000000000000004</v>
      </c>
      <c r="W402" s="45">
        <v>3.71</v>
      </c>
      <c r="X402" s="45">
        <v>0.67</v>
      </c>
      <c r="Y402" s="45">
        <v>0</v>
      </c>
      <c r="Z402" s="45">
        <v>0.67</v>
      </c>
      <c r="AA402" s="15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  <c r="AZ402" s="3"/>
      <c r="BA402" s="3"/>
      <c r="BB402" s="3"/>
      <c r="BC402" s="3"/>
      <c r="BD402" s="3"/>
      <c r="BE402" s="3"/>
      <c r="BF402" s="3"/>
      <c r="BG402" s="3"/>
      <c r="BH402" s="3"/>
      <c r="BI402" s="3"/>
      <c r="BJ402" s="3"/>
      <c r="BK402" s="3"/>
      <c r="BL402" s="3"/>
      <c r="BM402" s="55"/>
    </row>
    <row r="403" spans="1:65">
      <c r="B403" s="31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  <c r="BM403" s="55"/>
    </row>
    <row r="404" spans="1:65" ht="15">
      <c r="B404" s="8" t="s">
        <v>578</v>
      </c>
      <c r="BM404" s="28" t="s">
        <v>278</v>
      </c>
    </row>
    <row r="405" spans="1:65" ht="15">
      <c r="A405" s="25" t="s">
        <v>53</v>
      </c>
      <c r="B405" s="18" t="s">
        <v>111</v>
      </c>
      <c r="C405" s="15" t="s">
        <v>112</v>
      </c>
      <c r="D405" s="16" t="s">
        <v>230</v>
      </c>
      <c r="E405" s="15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  <c r="AZ405" s="3"/>
      <c r="BA405" s="3"/>
      <c r="BB405" s="3"/>
      <c r="BC405" s="3"/>
      <c r="BD405" s="3"/>
      <c r="BE405" s="3"/>
      <c r="BF405" s="3"/>
      <c r="BG405" s="3"/>
      <c r="BH405" s="3"/>
      <c r="BI405" s="3"/>
      <c r="BJ405" s="3"/>
      <c r="BK405" s="3"/>
      <c r="BL405" s="3"/>
      <c r="BM405" s="28">
        <v>1</v>
      </c>
    </row>
    <row r="406" spans="1:65">
      <c r="A406" s="30"/>
      <c r="B406" s="19" t="s">
        <v>231</v>
      </c>
      <c r="C406" s="9" t="s">
        <v>231</v>
      </c>
      <c r="D406" s="151" t="s">
        <v>260</v>
      </c>
      <c r="E406" s="15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  <c r="AX406" s="3"/>
      <c r="AY406" s="3"/>
      <c r="AZ406" s="3"/>
      <c r="BA406" s="3"/>
      <c r="BB406" s="3"/>
      <c r="BC406" s="3"/>
      <c r="BD406" s="3"/>
      <c r="BE406" s="3"/>
      <c r="BF406" s="3"/>
      <c r="BG406" s="3"/>
      <c r="BH406" s="3"/>
      <c r="BI406" s="3"/>
      <c r="BJ406" s="3"/>
      <c r="BK406" s="3"/>
      <c r="BL406" s="3"/>
      <c r="BM406" s="28" t="s">
        <v>3</v>
      </c>
    </row>
    <row r="407" spans="1:65">
      <c r="A407" s="30"/>
      <c r="B407" s="19"/>
      <c r="C407" s="9"/>
      <c r="D407" s="10" t="s">
        <v>330</v>
      </c>
      <c r="E407" s="15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  <c r="AY407" s="3"/>
      <c r="AZ407" s="3"/>
      <c r="BA407" s="3"/>
      <c r="BB407" s="3"/>
      <c r="BC407" s="3"/>
      <c r="BD407" s="3"/>
      <c r="BE407" s="3"/>
      <c r="BF407" s="3"/>
      <c r="BG407" s="3"/>
      <c r="BH407" s="3"/>
      <c r="BI407" s="3"/>
      <c r="BJ407" s="3"/>
      <c r="BK407" s="3"/>
      <c r="BL407" s="3"/>
      <c r="BM407" s="28">
        <v>2</v>
      </c>
    </row>
    <row r="408" spans="1:65">
      <c r="A408" s="30"/>
      <c r="B408" s="19"/>
      <c r="C408" s="9"/>
      <c r="D408" s="26"/>
      <c r="E408" s="15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  <c r="AZ408" s="3"/>
      <c r="BA408" s="3"/>
      <c r="BB408" s="3"/>
      <c r="BC408" s="3"/>
      <c r="BD408" s="3"/>
      <c r="BE408" s="3"/>
      <c r="BF408" s="3"/>
      <c r="BG408" s="3"/>
      <c r="BH408" s="3"/>
      <c r="BI408" s="3"/>
      <c r="BJ408" s="3"/>
      <c r="BK408" s="3"/>
      <c r="BL408" s="3"/>
      <c r="BM408" s="28">
        <v>2</v>
      </c>
    </row>
    <row r="409" spans="1:65">
      <c r="A409" s="30"/>
      <c r="B409" s="18">
        <v>1</v>
      </c>
      <c r="C409" s="14">
        <v>1</v>
      </c>
      <c r="D409" s="147" t="s">
        <v>104</v>
      </c>
      <c r="E409" s="15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  <c r="AZ409" s="3"/>
      <c r="BA409" s="3"/>
      <c r="BB409" s="3"/>
      <c r="BC409" s="3"/>
      <c r="BD409" s="3"/>
      <c r="BE409" s="3"/>
      <c r="BF409" s="3"/>
      <c r="BG409" s="3"/>
      <c r="BH409" s="3"/>
      <c r="BI409" s="3"/>
      <c r="BJ409" s="3"/>
      <c r="BK409" s="3"/>
      <c r="BL409" s="3"/>
      <c r="BM409" s="28">
        <v>1</v>
      </c>
    </row>
    <row r="410" spans="1:65">
      <c r="A410" s="30"/>
      <c r="B410" s="19">
        <v>1</v>
      </c>
      <c r="C410" s="9">
        <v>2</v>
      </c>
      <c r="D410" s="148" t="s">
        <v>104</v>
      </c>
      <c r="E410" s="15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  <c r="AZ410" s="3"/>
      <c r="BA410" s="3"/>
      <c r="BB410" s="3"/>
      <c r="BC410" s="3"/>
      <c r="BD410" s="3"/>
      <c r="BE410" s="3"/>
      <c r="BF410" s="3"/>
      <c r="BG410" s="3"/>
      <c r="BH410" s="3"/>
      <c r="BI410" s="3"/>
      <c r="BJ410" s="3"/>
      <c r="BK410" s="3"/>
      <c r="BL410" s="3"/>
      <c r="BM410" s="28">
        <v>3</v>
      </c>
    </row>
    <row r="411" spans="1:65">
      <c r="A411" s="30"/>
      <c r="B411" s="19">
        <v>1</v>
      </c>
      <c r="C411" s="9">
        <v>3</v>
      </c>
      <c r="D411" s="148" t="s">
        <v>104</v>
      </c>
      <c r="E411" s="15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  <c r="AZ411" s="3"/>
      <c r="BA411" s="3"/>
      <c r="BB411" s="3"/>
      <c r="BC411" s="3"/>
      <c r="BD411" s="3"/>
      <c r="BE411" s="3"/>
      <c r="BF411" s="3"/>
      <c r="BG411" s="3"/>
      <c r="BH411" s="3"/>
      <c r="BI411" s="3"/>
      <c r="BJ411" s="3"/>
      <c r="BK411" s="3"/>
      <c r="BL411" s="3"/>
      <c r="BM411" s="28">
        <v>16</v>
      </c>
    </row>
    <row r="412" spans="1:65">
      <c r="A412" s="30"/>
      <c r="B412" s="19">
        <v>1</v>
      </c>
      <c r="C412" s="9">
        <v>4</v>
      </c>
      <c r="D412" s="148" t="s">
        <v>104</v>
      </c>
      <c r="E412" s="15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  <c r="AY412" s="3"/>
      <c r="AZ412" s="3"/>
      <c r="BA412" s="3"/>
      <c r="BB412" s="3"/>
      <c r="BC412" s="3"/>
      <c r="BD412" s="3"/>
      <c r="BE412" s="3"/>
      <c r="BF412" s="3"/>
      <c r="BG412" s="3"/>
      <c r="BH412" s="3"/>
      <c r="BI412" s="3"/>
      <c r="BJ412" s="3"/>
      <c r="BK412" s="3"/>
      <c r="BL412" s="3"/>
      <c r="BM412" s="28" t="s">
        <v>104</v>
      </c>
    </row>
    <row r="413" spans="1:65">
      <c r="A413" s="30"/>
      <c r="B413" s="19">
        <v>1</v>
      </c>
      <c r="C413" s="9">
        <v>5</v>
      </c>
      <c r="D413" s="148" t="s">
        <v>104</v>
      </c>
      <c r="E413" s="15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  <c r="AY413" s="3"/>
      <c r="AZ413" s="3"/>
      <c r="BA413" s="3"/>
      <c r="BB413" s="3"/>
      <c r="BC413" s="3"/>
      <c r="BD413" s="3"/>
      <c r="BE413" s="3"/>
      <c r="BF413" s="3"/>
      <c r="BG413" s="3"/>
      <c r="BH413" s="3"/>
      <c r="BI413" s="3"/>
      <c r="BJ413" s="3"/>
      <c r="BK413" s="3"/>
      <c r="BL413" s="3"/>
      <c r="BM413" s="28">
        <v>17</v>
      </c>
    </row>
    <row r="414" spans="1:65">
      <c r="A414" s="30"/>
      <c r="B414" s="19">
        <v>1</v>
      </c>
      <c r="C414" s="9">
        <v>6</v>
      </c>
      <c r="D414" s="148" t="s">
        <v>104</v>
      </c>
      <c r="E414" s="15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  <c r="AX414" s="3"/>
      <c r="AY414" s="3"/>
      <c r="AZ414" s="3"/>
      <c r="BA414" s="3"/>
      <c r="BB414" s="3"/>
      <c r="BC414" s="3"/>
      <c r="BD414" s="3"/>
      <c r="BE414" s="3"/>
      <c r="BF414" s="3"/>
      <c r="BG414" s="3"/>
      <c r="BH414" s="3"/>
      <c r="BI414" s="3"/>
      <c r="BJ414" s="3"/>
      <c r="BK414" s="3"/>
      <c r="BL414" s="3"/>
      <c r="BM414" s="55"/>
    </row>
    <row r="415" spans="1:65">
      <c r="A415" s="30"/>
      <c r="B415" s="20" t="s">
        <v>272</v>
      </c>
      <c r="C415" s="12"/>
      <c r="D415" s="23" t="s">
        <v>671</v>
      </c>
      <c r="E415" s="15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  <c r="AX415" s="3"/>
      <c r="AY415" s="3"/>
      <c r="AZ415" s="3"/>
      <c r="BA415" s="3"/>
      <c r="BB415" s="3"/>
      <c r="BC415" s="3"/>
      <c r="BD415" s="3"/>
      <c r="BE415" s="3"/>
      <c r="BF415" s="3"/>
      <c r="BG415" s="3"/>
      <c r="BH415" s="3"/>
      <c r="BI415" s="3"/>
      <c r="BJ415" s="3"/>
      <c r="BK415" s="3"/>
      <c r="BL415" s="3"/>
      <c r="BM415" s="55"/>
    </row>
    <row r="416" spans="1:65">
      <c r="A416" s="30"/>
      <c r="B416" s="3" t="s">
        <v>273</v>
      </c>
      <c r="C416" s="29"/>
      <c r="D416" s="11" t="s">
        <v>671</v>
      </c>
      <c r="E416" s="15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  <c r="AY416" s="3"/>
      <c r="AZ416" s="3"/>
      <c r="BA416" s="3"/>
      <c r="BB416" s="3"/>
      <c r="BC416" s="3"/>
      <c r="BD416" s="3"/>
      <c r="BE416" s="3"/>
      <c r="BF416" s="3"/>
      <c r="BG416" s="3"/>
      <c r="BH416" s="3"/>
      <c r="BI416" s="3"/>
      <c r="BJ416" s="3"/>
      <c r="BK416" s="3"/>
      <c r="BL416" s="3"/>
      <c r="BM416" s="55"/>
    </row>
    <row r="417" spans="1:65">
      <c r="A417" s="30"/>
      <c r="B417" s="3" t="s">
        <v>274</v>
      </c>
      <c r="C417" s="29"/>
      <c r="D417" s="24" t="s">
        <v>671</v>
      </c>
      <c r="E417" s="15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  <c r="AZ417" s="3"/>
      <c r="BA417" s="3"/>
      <c r="BB417" s="3"/>
      <c r="BC417" s="3"/>
      <c r="BD417" s="3"/>
      <c r="BE417" s="3"/>
      <c r="BF417" s="3"/>
      <c r="BG417" s="3"/>
      <c r="BH417" s="3"/>
      <c r="BI417" s="3"/>
      <c r="BJ417" s="3"/>
      <c r="BK417" s="3"/>
      <c r="BL417" s="3"/>
      <c r="BM417" s="55"/>
    </row>
    <row r="418" spans="1:65">
      <c r="A418" s="30"/>
      <c r="B418" s="3" t="s">
        <v>87</v>
      </c>
      <c r="C418" s="29"/>
      <c r="D418" s="13" t="s">
        <v>671</v>
      </c>
      <c r="E418" s="15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  <c r="AZ418" s="3"/>
      <c r="BA418" s="3"/>
      <c r="BB418" s="3"/>
      <c r="BC418" s="3"/>
      <c r="BD418" s="3"/>
      <c r="BE418" s="3"/>
      <c r="BF418" s="3"/>
      <c r="BG418" s="3"/>
      <c r="BH418" s="3"/>
      <c r="BI418" s="3"/>
      <c r="BJ418" s="3"/>
      <c r="BK418" s="3"/>
      <c r="BL418" s="3"/>
      <c r="BM418" s="55"/>
    </row>
    <row r="419" spans="1:65">
      <c r="A419" s="30"/>
      <c r="B419" s="3" t="s">
        <v>275</v>
      </c>
      <c r="C419" s="29"/>
      <c r="D419" s="13" t="s">
        <v>671</v>
      </c>
      <c r="E419" s="15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  <c r="AZ419" s="3"/>
      <c r="BA419" s="3"/>
      <c r="BB419" s="3"/>
      <c r="BC419" s="3"/>
      <c r="BD419" s="3"/>
      <c r="BE419" s="3"/>
      <c r="BF419" s="3"/>
      <c r="BG419" s="3"/>
      <c r="BH419" s="3"/>
      <c r="BI419" s="3"/>
      <c r="BJ419" s="3"/>
      <c r="BK419" s="3"/>
      <c r="BL419" s="3"/>
      <c r="BM419" s="55"/>
    </row>
    <row r="420" spans="1:65">
      <c r="A420" s="30"/>
      <c r="B420" s="46" t="s">
        <v>276</v>
      </c>
      <c r="C420" s="47"/>
      <c r="D420" s="45" t="s">
        <v>277</v>
      </c>
      <c r="E420" s="15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  <c r="AX420" s="3"/>
      <c r="AY420" s="3"/>
      <c r="AZ420" s="3"/>
      <c r="BA420" s="3"/>
      <c r="BB420" s="3"/>
      <c r="BC420" s="3"/>
      <c r="BD420" s="3"/>
      <c r="BE420" s="3"/>
      <c r="BF420" s="3"/>
      <c r="BG420" s="3"/>
      <c r="BH420" s="3"/>
      <c r="BI420" s="3"/>
      <c r="BJ420" s="3"/>
      <c r="BK420" s="3"/>
      <c r="BL420" s="3"/>
      <c r="BM420" s="55"/>
    </row>
    <row r="421" spans="1:65">
      <c r="B421" s="31"/>
      <c r="C421" s="20"/>
      <c r="D421" s="20"/>
      <c r="BM421" s="55"/>
    </row>
    <row r="422" spans="1:65" ht="15">
      <c r="B422" s="8" t="s">
        <v>579</v>
      </c>
      <c r="BM422" s="28" t="s">
        <v>67</v>
      </c>
    </row>
    <row r="423" spans="1:65" ht="15">
      <c r="A423" s="25" t="s">
        <v>11</v>
      </c>
      <c r="B423" s="18" t="s">
        <v>111</v>
      </c>
      <c r="C423" s="15" t="s">
        <v>112</v>
      </c>
      <c r="D423" s="16" t="s">
        <v>230</v>
      </c>
      <c r="E423" s="17" t="s">
        <v>230</v>
      </c>
      <c r="F423" s="17" t="s">
        <v>230</v>
      </c>
      <c r="G423" s="17" t="s">
        <v>230</v>
      </c>
      <c r="H423" s="17" t="s">
        <v>230</v>
      </c>
      <c r="I423" s="17" t="s">
        <v>230</v>
      </c>
      <c r="J423" s="17" t="s">
        <v>230</v>
      </c>
      <c r="K423" s="17" t="s">
        <v>230</v>
      </c>
      <c r="L423" s="17" t="s">
        <v>230</v>
      </c>
      <c r="M423" s="17" t="s">
        <v>230</v>
      </c>
      <c r="N423" s="17" t="s">
        <v>230</v>
      </c>
      <c r="O423" s="17" t="s">
        <v>230</v>
      </c>
      <c r="P423" s="17" t="s">
        <v>230</v>
      </c>
      <c r="Q423" s="15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  <c r="AZ423" s="3"/>
      <c r="BA423" s="3"/>
      <c r="BB423" s="3"/>
      <c r="BC423" s="3"/>
      <c r="BD423" s="3"/>
      <c r="BE423" s="3"/>
      <c r="BF423" s="3"/>
      <c r="BG423" s="3"/>
      <c r="BH423" s="3"/>
      <c r="BI423" s="3"/>
      <c r="BJ423" s="3"/>
      <c r="BK423" s="3"/>
      <c r="BL423" s="3"/>
      <c r="BM423" s="28">
        <v>1</v>
      </c>
    </row>
    <row r="424" spans="1:65">
      <c r="A424" s="30"/>
      <c r="B424" s="19" t="s">
        <v>231</v>
      </c>
      <c r="C424" s="9" t="s">
        <v>231</v>
      </c>
      <c r="D424" s="151" t="s">
        <v>234</v>
      </c>
      <c r="E424" s="152" t="s">
        <v>237</v>
      </c>
      <c r="F424" s="152" t="s">
        <v>238</v>
      </c>
      <c r="G424" s="152" t="s">
        <v>239</v>
      </c>
      <c r="H424" s="152" t="s">
        <v>240</v>
      </c>
      <c r="I424" s="152" t="s">
        <v>242</v>
      </c>
      <c r="J424" s="152" t="s">
        <v>244</v>
      </c>
      <c r="K424" s="152" t="s">
        <v>248</v>
      </c>
      <c r="L424" s="152" t="s">
        <v>250</v>
      </c>
      <c r="M424" s="152" t="s">
        <v>251</v>
      </c>
      <c r="N424" s="152" t="s">
        <v>255</v>
      </c>
      <c r="O424" s="152" t="s">
        <v>259</v>
      </c>
      <c r="P424" s="152" t="s">
        <v>260</v>
      </c>
      <c r="Q424" s="15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  <c r="AZ424" s="3"/>
      <c r="BA424" s="3"/>
      <c r="BB424" s="3"/>
      <c r="BC424" s="3"/>
      <c r="BD424" s="3"/>
      <c r="BE424" s="3"/>
      <c r="BF424" s="3"/>
      <c r="BG424" s="3"/>
      <c r="BH424" s="3"/>
      <c r="BI424" s="3"/>
      <c r="BJ424" s="3"/>
      <c r="BK424" s="3"/>
      <c r="BL424" s="3"/>
      <c r="BM424" s="28" t="s">
        <v>3</v>
      </c>
    </row>
    <row r="425" spans="1:65">
      <c r="A425" s="30"/>
      <c r="B425" s="19"/>
      <c r="C425" s="9"/>
      <c r="D425" s="10" t="s">
        <v>331</v>
      </c>
      <c r="E425" s="11" t="s">
        <v>331</v>
      </c>
      <c r="F425" s="11" t="s">
        <v>331</v>
      </c>
      <c r="G425" s="11" t="s">
        <v>330</v>
      </c>
      <c r="H425" s="11" t="s">
        <v>331</v>
      </c>
      <c r="I425" s="11" t="s">
        <v>331</v>
      </c>
      <c r="J425" s="11" t="s">
        <v>331</v>
      </c>
      <c r="K425" s="11" t="s">
        <v>330</v>
      </c>
      <c r="L425" s="11" t="s">
        <v>331</v>
      </c>
      <c r="M425" s="11" t="s">
        <v>331</v>
      </c>
      <c r="N425" s="11" t="s">
        <v>330</v>
      </c>
      <c r="O425" s="11" t="s">
        <v>331</v>
      </c>
      <c r="P425" s="11" t="s">
        <v>331</v>
      </c>
      <c r="Q425" s="15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  <c r="AZ425" s="3"/>
      <c r="BA425" s="3"/>
      <c r="BB425" s="3"/>
      <c r="BC425" s="3"/>
      <c r="BD425" s="3"/>
      <c r="BE425" s="3"/>
      <c r="BF425" s="3"/>
      <c r="BG425" s="3"/>
      <c r="BH425" s="3"/>
      <c r="BI425" s="3"/>
      <c r="BJ425" s="3"/>
      <c r="BK425" s="3"/>
      <c r="BL425" s="3"/>
      <c r="BM425" s="28">
        <v>2</v>
      </c>
    </row>
    <row r="426" spans="1:65">
      <c r="A426" s="30"/>
      <c r="B426" s="19"/>
      <c r="C426" s="9"/>
      <c r="D426" s="26"/>
      <c r="E426" s="26"/>
      <c r="F426" s="26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15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  <c r="AX426" s="3"/>
      <c r="AY426" s="3"/>
      <c r="AZ426" s="3"/>
      <c r="BA426" s="3"/>
      <c r="BB426" s="3"/>
      <c r="BC426" s="3"/>
      <c r="BD426" s="3"/>
      <c r="BE426" s="3"/>
      <c r="BF426" s="3"/>
      <c r="BG426" s="3"/>
      <c r="BH426" s="3"/>
      <c r="BI426" s="3"/>
      <c r="BJ426" s="3"/>
      <c r="BK426" s="3"/>
      <c r="BL426" s="3"/>
      <c r="BM426" s="28">
        <v>3</v>
      </c>
    </row>
    <row r="427" spans="1:65">
      <c r="A427" s="30"/>
      <c r="B427" s="18">
        <v>1</v>
      </c>
      <c r="C427" s="14">
        <v>1</v>
      </c>
      <c r="D427" s="22">
        <v>0.74</v>
      </c>
      <c r="E427" s="22">
        <v>0.72</v>
      </c>
      <c r="F427" s="147">
        <v>1.1599999999999999</v>
      </c>
      <c r="G427" s="22">
        <v>0.7</v>
      </c>
      <c r="H427" s="22">
        <v>0.8</v>
      </c>
      <c r="I427" s="22">
        <v>0.76</v>
      </c>
      <c r="J427" s="22">
        <v>0.8</v>
      </c>
      <c r="K427" s="147">
        <v>0.7</v>
      </c>
      <c r="L427" s="22">
        <v>0.79</v>
      </c>
      <c r="M427" s="22">
        <v>0.71</v>
      </c>
      <c r="N427" s="147">
        <v>0.7</v>
      </c>
      <c r="O427" s="147">
        <v>0.8</v>
      </c>
      <c r="P427" s="22">
        <v>0.75</v>
      </c>
      <c r="Q427" s="15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  <c r="AX427" s="3"/>
      <c r="AY427" s="3"/>
      <c r="AZ427" s="3"/>
      <c r="BA427" s="3"/>
      <c r="BB427" s="3"/>
      <c r="BC427" s="3"/>
      <c r="BD427" s="3"/>
      <c r="BE427" s="3"/>
      <c r="BF427" s="3"/>
      <c r="BG427" s="3"/>
      <c r="BH427" s="3"/>
      <c r="BI427" s="3"/>
      <c r="BJ427" s="3"/>
      <c r="BK427" s="3"/>
      <c r="BL427" s="3"/>
      <c r="BM427" s="28">
        <v>1</v>
      </c>
    </row>
    <row r="428" spans="1:65">
      <c r="A428" s="30"/>
      <c r="B428" s="19">
        <v>1</v>
      </c>
      <c r="C428" s="9">
        <v>2</v>
      </c>
      <c r="D428" s="11">
        <v>0.74</v>
      </c>
      <c r="E428" s="11">
        <v>0.72</v>
      </c>
      <c r="F428" s="148">
        <v>1.1499999999999999</v>
      </c>
      <c r="G428" s="11">
        <v>0.7</v>
      </c>
      <c r="H428" s="11">
        <v>0.82</v>
      </c>
      <c r="I428" s="11">
        <v>0.79</v>
      </c>
      <c r="J428" s="11">
        <v>0.83</v>
      </c>
      <c r="K428" s="148">
        <v>0.7</v>
      </c>
      <c r="L428" s="11">
        <v>0.79</v>
      </c>
      <c r="M428" s="11">
        <v>0.72</v>
      </c>
      <c r="N428" s="148">
        <v>0.7</v>
      </c>
      <c r="O428" s="148">
        <v>0.8</v>
      </c>
      <c r="P428" s="11">
        <v>0.72</v>
      </c>
      <c r="Q428" s="15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  <c r="AX428" s="3"/>
      <c r="AY428" s="3"/>
      <c r="AZ428" s="3"/>
      <c r="BA428" s="3"/>
      <c r="BB428" s="3"/>
      <c r="BC428" s="3"/>
      <c r="BD428" s="3"/>
      <c r="BE428" s="3"/>
      <c r="BF428" s="3"/>
      <c r="BG428" s="3"/>
      <c r="BH428" s="3"/>
      <c r="BI428" s="3"/>
      <c r="BJ428" s="3"/>
      <c r="BK428" s="3"/>
      <c r="BL428" s="3"/>
      <c r="BM428" s="28">
        <v>19</v>
      </c>
    </row>
    <row r="429" spans="1:65">
      <c r="A429" s="30"/>
      <c r="B429" s="19">
        <v>1</v>
      </c>
      <c r="C429" s="9">
        <v>3</v>
      </c>
      <c r="D429" s="11">
        <v>0.76</v>
      </c>
      <c r="E429" s="11">
        <v>0.74</v>
      </c>
      <c r="F429" s="148">
        <v>1.2</v>
      </c>
      <c r="G429" s="11">
        <v>0.7</v>
      </c>
      <c r="H429" s="11">
        <v>0.82</v>
      </c>
      <c r="I429" s="11">
        <v>0.77</v>
      </c>
      <c r="J429" s="11">
        <v>0.85</v>
      </c>
      <c r="K429" s="148">
        <v>0.7</v>
      </c>
      <c r="L429" s="11">
        <v>0.79</v>
      </c>
      <c r="M429" s="11">
        <v>0.76</v>
      </c>
      <c r="N429" s="148">
        <v>0.7</v>
      </c>
      <c r="O429" s="148">
        <v>0.8</v>
      </c>
      <c r="P429" s="11">
        <v>0.69</v>
      </c>
      <c r="Q429" s="15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  <c r="AY429" s="3"/>
      <c r="AZ429" s="3"/>
      <c r="BA429" s="3"/>
      <c r="BB429" s="3"/>
      <c r="BC429" s="3"/>
      <c r="BD429" s="3"/>
      <c r="BE429" s="3"/>
      <c r="BF429" s="3"/>
      <c r="BG429" s="3"/>
      <c r="BH429" s="3"/>
      <c r="BI429" s="3"/>
      <c r="BJ429" s="3"/>
      <c r="BK429" s="3"/>
      <c r="BL429" s="3"/>
      <c r="BM429" s="28">
        <v>16</v>
      </c>
    </row>
    <row r="430" spans="1:65">
      <c r="A430" s="30"/>
      <c r="B430" s="19">
        <v>1</v>
      </c>
      <c r="C430" s="9">
        <v>4</v>
      </c>
      <c r="D430" s="11">
        <v>0.78</v>
      </c>
      <c r="E430" s="11">
        <v>0.74</v>
      </c>
      <c r="F430" s="149">
        <v>1.3</v>
      </c>
      <c r="G430" s="11">
        <v>0.75</v>
      </c>
      <c r="H430" s="11">
        <v>0.76</v>
      </c>
      <c r="I430" s="11">
        <v>0.76</v>
      </c>
      <c r="J430" s="11">
        <v>0.8</v>
      </c>
      <c r="K430" s="148">
        <v>0.7</v>
      </c>
      <c r="L430" s="11">
        <v>0.8</v>
      </c>
      <c r="M430" s="11">
        <v>0.75</v>
      </c>
      <c r="N430" s="148">
        <v>0.7</v>
      </c>
      <c r="O430" s="148">
        <v>0.8</v>
      </c>
      <c r="P430" s="11">
        <v>0.72</v>
      </c>
      <c r="Q430" s="15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  <c r="AY430" s="3"/>
      <c r="AZ430" s="3"/>
      <c r="BA430" s="3"/>
      <c r="BB430" s="3"/>
      <c r="BC430" s="3"/>
      <c r="BD430" s="3"/>
      <c r="BE430" s="3"/>
      <c r="BF430" s="3"/>
      <c r="BG430" s="3"/>
      <c r="BH430" s="3"/>
      <c r="BI430" s="3"/>
      <c r="BJ430" s="3"/>
      <c r="BK430" s="3"/>
      <c r="BL430" s="3"/>
      <c r="BM430" s="28">
        <v>0.76092592592592589</v>
      </c>
    </row>
    <row r="431" spans="1:65">
      <c r="A431" s="30"/>
      <c r="B431" s="19">
        <v>1</v>
      </c>
      <c r="C431" s="9">
        <v>5</v>
      </c>
      <c r="D431" s="11">
        <v>0.76</v>
      </c>
      <c r="E431" s="11">
        <v>0.71</v>
      </c>
      <c r="F431" s="148">
        <v>1.17</v>
      </c>
      <c r="G431" s="11">
        <v>0.75</v>
      </c>
      <c r="H431" s="11">
        <v>0.84</v>
      </c>
      <c r="I431" s="11">
        <v>0.79</v>
      </c>
      <c r="J431" s="11">
        <v>0.83</v>
      </c>
      <c r="K431" s="148">
        <v>0.7</v>
      </c>
      <c r="L431" s="11">
        <v>0.79</v>
      </c>
      <c r="M431" s="11">
        <v>0.71</v>
      </c>
      <c r="N431" s="148">
        <v>0.7</v>
      </c>
      <c r="O431" s="148">
        <v>0.8</v>
      </c>
      <c r="P431" s="11">
        <v>0.73</v>
      </c>
      <c r="Q431" s="15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  <c r="AZ431" s="3"/>
      <c r="BA431" s="3"/>
      <c r="BB431" s="3"/>
      <c r="BC431" s="3"/>
      <c r="BD431" s="3"/>
      <c r="BE431" s="3"/>
      <c r="BF431" s="3"/>
      <c r="BG431" s="3"/>
      <c r="BH431" s="3"/>
      <c r="BI431" s="3"/>
      <c r="BJ431" s="3"/>
      <c r="BK431" s="3"/>
      <c r="BL431" s="3"/>
      <c r="BM431" s="28">
        <v>96</v>
      </c>
    </row>
    <row r="432" spans="1:65">
      <c r="A432" s="30"/>
      <c r="B432" s="19">
        <v>1</v>
      </c>
      <c r="C432" s="9">
        <v>6</v>
      </c>
      <c r="D432" s="11">
        <v>0.76</v>
      </c>
      <c r="E432" s="11">
        <v>0.71</v>
      </c>
      <c r="F432" s="148">
        <v>1.17</v>
      </c>
      <c r="G432" s="11">
        <v>0.75</v>
      </c>
      <c r="H432" s="11">
        <v>0.8</v>
      </c>
      <c r="I432" s="11">
        <v>0.78</v>
      </c>
      <c r="J432" s="11">
        <v>0.83</v>
      </c>
      <c r="K432" s="148">
        <v>0.7</v>
      </c>
      <c r="L432" s="11">
        <v>0.8</v>
      </c>
      <c r="M432" s="11">
        <v>0.71</v>
      </c>
      <c r="N432" s="148">
        <v>0.7</v>
      </c>
      <c r="O432" s="148">
        <v>0.8</v>
      </c>
      <c r="P432" s="11">
        <v>0.7</v>
      </c>
      <c r="Q432" s="15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  <c r="AY432" s="3"/>
      <c r="AZ432" s="3"/>
      <c r="BA432" s="3"/>
      <c r="BB432" s="3"/>
      <c r="BC432" s="3"/>
      <c r="BD432" s="3"/>
      <c r="BE432" s="3"/>
      <c r="BF432" s="3"/>
      <c r="BG432" s="3"/>
      <c r="BH432" s="3"/>
      <c r="BI432" s="3"/>
      <c r="BJ432" s="3"/>
      <c r="BK432" s="3"/>
      <c r="BL432" s="3"/>
      <c r="BM432" s="55"/>
    </row>
    <row r="433" spans="1:65">
      <c r="A433" s="30"/>
      <c r="B433" s="20" t="s">
        <v>272</v>
      </c>
      <c r="C433" s="12"/>
      <c r="D433" s="23">
        <v>0.75666666666666671</v>
      </c>
      <c r="E433" s="23">
        <v>0.72333333333333327</v>
      </c>
      <c r="F433" s="23">
        <v>1.1916666666666667</v>
      </c>
      <c r="G433" s="23">
        <v>0.72499999999999998</v>
      </c>
      <c r="H433" s="23">
        <v>0.80666666666666664</v>
      </c>
      <c r="I433" s="23">
        <v>0.77500000000000002</v>
      </c>
      <c r="J433" s="23">
        <v>0.82333333333333336</v>
      </c>
      <c r="K433" s="23">
        <v>0.70000000000000007</v>
      </c>
      <c r="L433" s="23">
        <v>0.79333333333333333</v>
      </c>
      <c r="M433" s="23">
        <v>0.72666666666666657</v>
      </c>
      <c r="N433" s="23">
        <v>0.70000000000000007</v>
      </c>
      <c r="O433" s="23">
        <v>0.79999999999999993</v>
      </c>
      <c r="P433" s="23">
        <v>0.71833333333333327</v>
      </c>
      <c r="Q433" s="15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  <c r="AY433" s="3"/>
      <c r="AZ433" s="3"/>
      <c r="BA433" s="3"/>
      <c r="BB433" s="3"/>
      <c r="BC433" s="3"/>
      <c r="BD433" s="3"/>
      <c r="BE433" s="3"/>
      <c r="BF433" s="3"/>
      <c r="BG433" s="3"/>
      <c r="BH433" s="3"/>
      <c r="BI433" s="3"/>
      <c r="BJ433" s="3"/>
      <c r="BK433" s="3"/>
      <c r="BL433" s="3"/>
      <c r="BM433" s="55"/>
    </row>
    <row r="434" spans="1:65">
      <c r="A434" s="30"/>
      <c r="B434" s="3" t="s">
        <v>273</v>
      </c>
      <c r="C434" s="29"/>
      <c r="D434" s="11">
        <v>0.76</v>
      </c>
      <c r="E434" s="11">
        <v>0.72</v>
      </c>
      <c r="F434" s="11">
        <v>1.17</v>
      </c>
      <c r="G434" s="11">
        <v>0.72499999999999998</v>
      </c>
      <c r="H434" s="11">
        <v>0.81</v>
      </c>
      <c r="I434" s="11">
        <v>0.77500000000000002</v>
      </c>
      <c r="J434" s="11">
        <v>0.83</v>
      </c>
      <c r="K434" s="11">
        <v>0.7</v>
      </c>
      <c r="L434" s="11">
        <v>0.79</v>
      </c>
      <c r="M434" s="11">
        <v>0.71499999999999997</v>
      </c>
      <c r="N434" s="11">
        <v>0.7</v>
      </c>
      <c r="O434" s="11">
        <v>0.8</v>
      </c>
      <c r="P434" s="11">
        <v>0.72</v>
      </c>
      <c r="Q434" s="15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  <c r="AX434" s="3"/>
      <c r="AY434" s="3"/>
      <c r="AZ434" s="3"/>
      <c r="BA434" s="3"/>
      <c r="BB434" s="3"/>
      <c r="BC434" s="3"/>
      <c r="BD434" s="3"/>
      <c r="BE434" s="3"/>
      <c r="BF434" s="3"/>
      <c r="BG434" s="3"/>
      <c r="BH434" s="3"/>
      <c r="BI434" s="3"/>
      <c r="BJ434" s="3"/>
      <c r="BK434" s="3"/>
      <c r="BL434" s="3"/>
      <c r="BM434" s="55"/>
    </row>
    <row r="435" spans="1:65">
      <c r="A435" s="30"/>
      <c r="B435" s="3" t="s">
        <v>274</v>
      </c>
      <c r="C435" s="29"/>
      <c r="D435" s="24">
        <v>1.5055453054181631E-2</v>
      </c>
      <c r="E435" s="24">
        <v>1.3662601021279476E-2</v>
      </c>
      <c r="F435" s="24">
        <v>5.5647701360134118E-2</v>
      </c>
      <c r="G435" s="24">
        <v>2.7386127875258331E-2</v>
      </c>
      <c r="H435" s="24">
        <v>2.7325202042558904E-2</v>
      </c>
      <c r="I435" s="24">
        <v>1.3784048752090234E-2</v>
      </c>
      <c r="J435" s="24">
        <v>1.9663841605003465E-2</v>
      </c>
      <c r="K435" s="24">
        <v>1.2161883888976234E-16</v>
      </c>
      <c r="L435" s="24">
        <v>5.1639777949432268E-3</v>
      </c>
      <c r="M435" s="24">
        <v>2.2509257354845529E-2</v>
      </c>
      <c r="N435" s="24">
        <v>1.2161883888976234E-16</v>
      </c>
      <c r="O435" s="24">
        <v>1.2161883888976234E-16</v>
      </c>
      <c r="P435" s="24">
        <v>2.1369760566432829E-2</v>
      </c>
      <c r="Q435" s="203"/>
      <c r="R435" s="204"/>
      <c r="S435" s="204"/>
      <c r="T435" s="204"/>
      <c r="U435" s="204"/>
      <c r="V435" s="204"/>
      <c r="W435" s="204"/>
      <c r="X435" s="204"/>
      <c r="Y435" s="204"/>
      <c r="Z435" s="204"/>
      <c r="AA435" s="204"/>
      <c r="AB435" s="204"/>
      <c r="AC435" s="204"/>
      <c r="AD435" s="204"/>
      <c r="AE435" s="204"/>
      <c r="AF435" s="204"/>
      <c r="AG435" s="204"/>
      <c r="AH435" s="204"/>
      <c r="AI435" s="204"/>
      <c r="AJ435" s="204"/>
      <c r="AK435" s="204"/>
      <c r="AL435" s="204"/>
      <c r="AM435" s="204"/>
      <c r="AN435" s="204"/>
      <c r="AO435" s="204"/>
      <c r="AP435" s="204"/>
      <c r="AQ435" s="204"/>
      <c r="AR435" s="204"/>
      <c r="AS435" s="204"/>
      <c r="AT435" s="204"/>
      <c r="AU435" s="204"/>
      <c r="AV435" s="204"/>
      <c r="AW435" s="204"/>
      <c r="AX435" s="204"/>
      <c r="AY435" s="204"/>
      <c r="AZ435" s="204"/>
      <c r="BA435" s="204"/>
      <c r="BB435" s="204"/>
      <c r="BC435" s="204"/>
      <c r="BD435" s="204"/>
      <c r="BE435" s="204"/>
      <c r="BF435" s="204"/>
      <c r="BG435" s="204"/>
      <c r="BH435" s="204"/>
      <c r="BI435" s="204"/>
      <c r="BJ435" s="204"/>
      <c r="BK435" s="204"/>
      <c r="BL435" s="204"/>
      <c r="BM435" s="56"/>
    </row>
    <row r="436" spans="1:65">
      <c r="A436" s="30"/>
      <c r="B436" s="3" t="s">
        <v>87</v>
      </c>
      <c r="C436" s="29"/>
      <c r="D436" s="13">
        <v>1.9897074520944885E-2</v>
      </c>
      <c r="E436" s="13">
        <v>1.8888388508681304E-2</v>
      </c>
      <c r="F436" s="13">
        <v>4.6697371770741916E-2</v>
      </c>
      <c r="G436" s="13">
        <v>3.7773969483114941E-2</v>
      </c>
      <c r="H436" s="13">
        <v>3.3874217408130874E-2</v>
      </c>
      <c r="I436" s="13">
        <v>1.7785869357535785E-2</v>
      </c>
      <c r="J436" s="13">
        <v>2.3883208427129713E-2</v>
      </c>
      <c r="K436" s="13">
        <v>1.7374119841394619E-16</v>
      </c>
      <c r="L436" s="13">
        <v>6.5092157079116308E-3</v>
      </c>
      <c r="M436" s="13">
        <v>3.0976042231438804E-2</v>
      </c>
      <c r="N436" s="13">
        <v>1.7374119841394619E-16</v>
      </c>
      <c r="O436" s="13">
        <v>1.5202354861220294E-16</v>
      </c>
      <c r="P436" s="13">
        <v>2.9749086635405333E-2</v>
      </c>
      <c r="Q436" s="15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  <c r="AY436" s="3"/>
      <c r="AZ436" s="3"/>
      <c r="BA436" s="3"/>
      <c r="BB436" s="3"/>
      <c r="BC436" s="3"/>
      <c r="BD436" s="3"/>
      <c r="BE436" s="3"/>
      <c r="BF436" s="3"/>
      <c r="BG436" s="3"/>
      <c r="BH436" s="3"/>
      <c r="BI436" s="3"/>
      <c r="BJ436" s="3"/>
      <c r="BK436" s="3"/>
      <c r="BL436" s="3"/>
      <c r="BM436" s="55"/>
    </row>
    <row r="437" spans="1:65">
      <c r="A437" s="30"/>
      <c r="B437" s="3" t="s">
        <v>275</v>
      </c>
      <c r="C437" s="29"/>
      <c r="D437" s="13">
        <v>-5.597468970552355E-3</v>
      </c>
      <c r="E437" s="13">
        <v>-4.9403747870528147E-2</v>
      </c>
      <c r="F437" s="13">
        <v>0.56607447067413008</v>
      </c>
      <c r="G437" s="13">
        <v>-4.7213433925529347E-2</v>
      </c>
      <c r="H437" s="13">
        <v>6.0111949379411111E-2</v>
      </c>
      <c r="I437" s="13">
        <v>1.8495984424434342E-2</v>
      </c>
      <c r="J437" s="13">
        <v>8.2015088829398897E-2</v>
      </c>
      <c r="K437" s="13">
        <v>-8.0068143100510913E-2</v>
      </c>
      <c r="L437" s="13">
        <v>4.2589437819420928E-2</v>
      </c>
      <c r="M437" s="13">
        <v>-4.5023119980530657E-2</v>
      </c>
      <c r="N437" s="13">
        <v>-8.0068143100510913E-2</v>
      </c>
      <c r="O437" s="13">
        <v>5.1350693599415909E-2</v>
      </c>
      <c r="P437" s="13">
        <v>-5.597468970552455E-2</v>
      </c>
      <c r="Q437" s="15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  <c r="AY437" s="3"/>
      <c r="AZ437" s="3"/>
      <c r="BA437" s="3"/>
      <c r="BB437" s="3"/>
      <c r="BC437" s="3"/>
      <c r="BD437" s="3"/>
      <c r="BE437" s="3"/>
      <c r="BF437" s="3"/>
      <c r="BG437" s="3"/>
      <c r="BH437" s="3"/>
      <c r="BI437" s="3"/>
      <c r="BJ437" s="3"/>
      <c r="BK437" s="3"/>
      <c r="BL437" s="3"/>
      <c r="BM437" s="55"/>
    </row>
    <row r="438" spans="1:65">
      <c r="A438" s="30"/>
      <c r="B438" s="46" t="s">
        <v>276</v>
      </c>
      <c r="C438" s="47"/>
      <c r="D438" s="45">
        <v>0.15</v>
      </c>
      <c r="E438" s="45">
        <v>0.7</v>
      </c>
      <c r="F438" s="45">
        <v>7.03</v>
      </c>
      <c r="G438" s="45">
        <v>0.67</v>
      </c>
      <c r="H438" s="45">
        <v>0.67</v>
      </c>
      <c r="I438" s="45">
        <v>0.15</v>
      </c>
      <c r="J438" s="45">
        <v>0.95</v>
      </c>
      <c r="K438" s="45" t="s">
        <v>277</v>
      </c>
      <c r="L438" s="45">
        <v>0.45</v>
      </c>
      <c r="M438" s="45">
        <v>0.65</v>
      </c>
      <c r="N438" s="45" t="s">
        <v>277</v>
      </c>
      <c r="O438" s="45" t="s">
        <v>277</v>
      </c>
      <c r="P438" s="45">
        <v>0.78</v>
      </c>
      <c r="Q438" s="15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  <c r="AY438" s="3"/>
      <c r="AZ438" s="3"/>
      <c r="BA438" s="3"/>
      <c r="BB438" s="3"/>
      <c r="BC438" s="3"/>
      <c r="BD438" s="3"/>
      <c r="BE438" s="3"/>
      <c r="BF438" s="3"/>
      <c r="BG438" s="3"/>
      <c r="BH438" s="3"/>
      <c r="BI438" s="3"/>
      <c r="BJ438" s="3"/>
      <c r="BK438" s="3"/>
      <c r="BL438" s="3"/>
      <c r="BM438" s="55"/>
    </row>
    <row r="439" spans="1:65">
      <c r="B439" s="31" t="s">
        <v>340</v>
      </c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BM439" s="55"/>
    </row>
    <row r="440" spans="1:65">
      <c r="BM440" s="55"/>
    </row>
    <row r="441" spans="1:65" ht="15">
      <c r="B441" s="8" t="s">
        <v>580</v>
      </c>
      <c r="BM441" s="28" t="s">
        <v>67</v>
      </c>
    </row>
    <row r="442" spans="1:65" ht="15">
      <c r="A442" s="25" t="s">
        <v>14</v>
      </c>
      <c r="B442" s="18" t="s">
        <v>111</v>
      </c>
      <c r="C442" s="15" t="s">
        <v>112</v>
      </c>
      <c r="D442" s="16" t="s">
        <v>230</v>
      </c>
      <c r="E442" s="17" t="s">
        <v>230</v>
      </c>
      <c r="F442" s="17" t="s">
        <v>230</v>
      </c>
      <c r="G442" s="17" t="s">
        <v>230</v>
      </c>
      <c r="H442" s="17" t="s">
        <v>230</v>
      </c>
      <c r="I442" s="17" t="s">
        <v>230</v>
      </c>
      <c r="J442" s="17" t="s">
        <v>230</v>
      </c>
      <c r="K442" s="17" t="s">
        <v>230</v>
      </c>
      <c r="L442" s="17" t="s">
        <v>230</v>
      </c>
      <c r="M442" s="17" t="s">
        <v>230</v>
      </c>
      <c r="N442" s="17" t="s">
        <v>230</v>
      </c>
      <c r="O442" s="17" t="s">
        <v>230</v>
      </c>
      <c r="P442" s="17" t="s">
        <v>230</v>
      </c>
      <c r="Q442" s="17" t="s">
        <v>230</v>
      </c>
      <c r="R442" s="17" t="s">
        <v>230</v>
      </c>
      <c r="S442" s="17" t="s">
        <v>230</v>
      </c>
      <c r="T442" s="17" t="s">
        <v>230</v>
      </c>
      <c r="U442" s="17" t="s">
        <v>230</v>
      </c>
      <c r="V442" s="17" t="s">
        <v>230</v>
      </c>
      <c r="W442" s="17" t="s">
        <v>230</v>
      </c>
      <c r="X442" s="17" t="s">
        <v>230</v>
      </c>
      <c r="Y442" s="17" t="s">
        <v>230</v>
      </c>
      <c r="Z442" s="17" t="s">
        <v>230</v>
      </c>
      <c r="AA442" s="15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  <c r="AX442" s="3"/>
      <c r="AY442" s="3"/>
      <c r="AZ442" s="3"/>
      <c r="BA442" s="3"/>
      <c r="BB442" s="3"/>
      <c r="BC442" s="3"/>
      <c r="BD442" s="3"/>
      <c r="BE442" s="3"/>
      <c r="BF442" s="3"/>
      <c r="BG442" s="3"/>
      <c r="BH442" s="3"/>
      <c r="BI442" s="3"/>
      <c r="BJ442" s="3"/>
      <c r="BK442" s="3"/>
      <c r="BL442" s="3"/>
      <c r="BM442" s="28">
        <v>1</v>
      </c>
    </row>
    <row r="443" spans="1:65">
      <c r="A443" s="30"/>
      <c r="B443" s="19" t="s">
        <v>231</v>
      </c>
      <c r="C443" s="9" t="s">
        <v>231</v>
      </c>
      <c r="D443" s="151" t="s">
        <v>233</v>
      </c>
      <c r="E443" s="152" t="s">
        <v>234</v>
      </c>
      <c r="F443" s="152" t="s">
        <v>235</v>
      </c>
      <c r="G443" s="152" t="s">
        <v>236</v>
      </c>
      <c r="H443" s="152" t="s">
        <v>238</v>
      </c>
      <c r="I443" s="152" t="s">
        <v>239</v>
      </c>
      <c r="J443" s="152" t="s">
        <v>240</v>
      </c>
      <c r="K443" s="152" t="s">
        <v>241</v>
      </c>
      <c r="L443" s="152" t="s">
        <v>242</v>
      </c>
      <c r="M443" s="152" t="s">
        <v>244</v>
      </c>
      <c r="N443" s="152" t="s">
        <v>245</v>
      </c>
      <c r="O443" s="152" t="s">
        <v>247</v>
      </c>
      <c r="P443" s="152" t="s">
        <v>248</v>
      </c>
      <c r="Q443" s="152" t="s">
        <v>250</v>
      </c>
      <c r="R443" s="152" t="s">
        <v>251</v>
      </c>
      <c r="S443" s="152" t="s">
        <v>252</v>
      </c>
      <c r="T443" s="152" t="s">
        <v>253</v>
      </c>
      <c r="U443" s="152" t="s">
        <v>255</v>
      </c>
      <c r="V443" s="152" t="s">
        <v>259</v>
      </c>
      <c r="W443" s="152" t="s">
        <v>260</v>
      </c>
      <c r="X443" s="152" t="s">
        <v>261</v>
      </c>
      <c r="Y443" s="152" t="s">
        <v>262</v>
      </c>
      <c r="Z443" s="152" t="s">
        <v>263</v>
      </c>
      <c r="AA443" s="15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  <c r="AX443" s="3"/>
      <c r="AY443" s="3"/>
      <c r="AZ443" s="3"/>
      <c r="BA443" s="3"/>
      <c r="BB443" s="3"/>
      <c r="BC443" s="3"/>
      <c r="BD443" s="3"/>
      <c r="BE443" s="3"/>
      <c r="BF443" s="3"/>
      <c r="BG443" s="3"/>
      <c r="BH443" s="3"/>
      <c r="BI443" s="3"/>
      <c r="BJ443" s="3"/>
      <c r="BK443" s="3"/>
      <c r="BL443" s="3"/>
      <c r="BM443" s="28" t="s">
        <v>3</v>
      </c>
    </row>
    <row r="444" spans="1:65">
      <c r="A444" s="30"/>
      <c r="B444" s="19"/>
      <c r="C444" s="9"/>
      <c r="D444" s="10" t="s">
        <v>330</v>
      </c>
      <c r="E444" s="11" t="s">
        <v>331</v>
      </c>
      <c r="F444" s="11" t="s">
        <v>115</v>
      </c>
      <c r="G444" s="11" t="s">
        <v>330</v>
      </c>
      <c r="H444" s="11" t="s">
        <v>331</v>
      </c>
      <c r="I444" s="11" t="s">
        <v>330</v>
      </c>
      <c r="J444" s="11" t="s">
        <v>331</v>
      </c>
      <c r="K444" s="11" t="s">
        <v>330</v>
      </c>
      <c r="L444" s="11" t="s">
        <v>331</v>
      </c>
      <c r="M444" s="11" t="s">
        <v>331</v>
      </c>
      <c r="N444" s="11" t="s">
        <v>115</v>
      </c>
      <c r="O444" s="11" t="s">
        <v>331</v>
      </c>
      <c r="P444" s="11" t="s">
        <v>330</v>
      </c>
      <c r="Q444" s="11" t="s">
        <v>331</v>
      </c>
      <c r="R444" s="11" t="s">
        <v>331</v>
      </c>
      <c r="S444" s="11" t="s">
        <v>330</v>
      </c>
      <c r="T444" s="11" t="s">
        <v>331</v>
      </c>
      <c r="U444" s="11" t="s">
        <v>330</v>
      </c>
      <c r="V444" s="11" t="s">
        <v>331</v>
      </c>
      <c r="W444" s="11" t="s">
        <v>331</v>
      </c>
      <c r="X444" s="11" t="s">
        <v>330</v>
      </c>
      <c r="Y444" s="11" t="s">
        <v>330</v>
      </c>
      <c r="Z444" s="11" t="s">
        <v>330</v>
      </c>
      <c r="AA444" s="15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  <c r="AX444" s="3"/>
      <c r="AY444" s="3"/>
      <c r="AZ444" s="3"/>
      <c r="BA444" s="3"/>
      <c r="BB444" s="3"/>
      <c r="BC444" s="3"/>
      <c r="BD444" s="3"/>
      <c r="BE444" s="3"/>
      <c r="BF444" s="3"/>
      <c r="BG444" s="3"/>
      <c r="BH444" s="3"/>
      <c r="BI444" s="3"/>
      <c r="BJ444" s="3"/>
      <c r="BK444" s="3"/>
      <c r="BL444" s="3"/>
      <c r="BM444" s="28">
        <v>3</v>
      </c>
    </row>
    <row r="445" spans="1:65">
      <c r="A445" s="30"/>
      <c r="B445" s="19"/>
      <c r="C445" s="9"/>
      <c r="D445" s="26"/>
      <c r="E445" s="26"/>
      <c r="F445" s="26"/>
      <c r="G445" s="26"/>
      <c r="H445" s="26"/>
      <c r="I445" s="26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  <c r="Z445" s="26"/>
      <c r="AA445" s="15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  <c r="AX445" s="3"/>
      <c r="AY445" s="3"/>
      <c r="AZ445" s="3"/>
      <c r="BA445" s="3"/>
      <c r="BB445" s="3"/>
      <c r="BC445" s="3"/>
      <c r="BD445" s="3"/>
      <c r="BE445" s="3"/>
      <c r="BF445" s="3"/>
      <c r="BG445" s="3"/>
      <c r="BH445" s="3"/>
      <c r="BI445" s="3"/>
      <c r="BJ445" s="3"/>
      <c r="BK445" s="3"/>
      <c r="BL445" s="3"/>
      <c r="BM445" s="28">
        <v>3</v>
      </c>
    </row>
    <row r="446" spans="1:65">
      <c r="A446" s="30"/>
      <c r="B446" s="18">
        <v>1</v>
      </c>
      <c r="C446" s="14">
        <v>1</v>
      </c>
      <c r="D446" s="225">
        <v>7.6999999999999999E-2</v>
      </c>
      <c r="E446" s="225">
        <v>0.08</v>
      </c>
      <c r="F446" s="226" t="s">
        <v>104</v>
      </c>
      <c r="G446" s="225">
        <v>0.09</v>
      </c>
      <c r="H446" s="226">
        <v>0.1</v>
      </c>
      <c r="I446" s="226" t="s">
        <v>106</v>
      </c>
      <c r="J446" s="225">
        <v>0.1</v>
      </c>
      <c r="K446" s="225">
        <v>0.08</v>
      </c>
      <c r="L446" s="225">
        <v>0.09</v>
      </c>
      <c r="M446" s="225">
        <v>7.8E-2</v>
      </c>
      <c r="N446" s="225">
        <v>7.0000000000000007E-2</v>
      </c>
      <c r="O446" s="225">
        <v>7.0000000000000007E-2</v>
      </c>
      <c r="P446" s="226" t="s">
        <v>106</v>
      </c>
      <c r="Q446" s="225">
        <v>7.0000000000000007E-2</v>
      </c>
      <c r="R446" s="225">
        <v>7.0000000000000007E-2</v>
      </c>
      <c r="S446" s="225">
        <v>7.8E-2</v>
      </c>
      <c r="T446" s="225">
        <v>0.08</v>
      </c>
      <c r="U446" s="225">
        <v>7.0000000000000007E-2</v>
      </c>
      <c r="V446" s="225">
        <v>0.08</v>
      </c>
      <c r="W446" s="226">
        <v>0.11799999999999999</v>
      </c>
      <c r="X446" s="225">
        <v>8.2000000000000003E-2</v>
      </c>
      <c r="Y446" s="225">
        <v>8.2000000000000003E-2</v>
      </c>
      <c r="Z446" s="225">
        <v>7.6999999999999999E-2</v>
      </c>
      <c r="AA446" s="203"/>
      <c r="AB446" s="204"/>
      <c r="AC446" s="204"/>
      <c r="AD446" s="204"/>
      <c r="AE446" s="204"/>
      <c r="AF446" s="204"/>
      <c r="AG446" s="204"/>
      <c r="AH446" s="204"/>
      <c r="AI446" s="204"/>
      <c r="AJ446" s="204"/>
      <c r="AK446" s="204"/>
      <c r="AL446" s="204"/>
      <c r="AM446" s="204"/>
      <c r="AN446" s="204"/>
      <c r="AO446" s="204"/>
      <c r="AP446" s="204"/>
      <c r="AQ446" s="204"/>
      <c r="AR446" s="204"/>
      <c r="AS446" s="204"/>
      <c r="AT446" s="204"/>
      <c r="AU446" s="204"/>
      <c r="AV446" s="204"/>
      <c r="AW446" s="204"/>
      <c r="AX446" s="204"/>
      <c r="AY446" s="204"/>
      <c r="AZ446" s="204"/>
      <c r="BA446" s="204"/>
      <c r="BB446" s="204"/>
      <c r="BC446" s="204"/>
      <c r="BD446" s="204"/>
      <c r="BE446" s="204"/>
      <c r="BF446" s="204"/>
      <c r="BG446" s="204"/>
      <c r="BH446" s="204"/>
      <c r="BI446" s="204"/>
      <c r="BJ446" s="204"/>
      <c r="BK446" s="204"/>
      <c r="BL446" s="204"/>
      <c r="BM446" s="227">
        <v>1</v>
      </c>
    </row>
    <row r="447" spans="1:65">
      <c r="A447" s="30"/>
      <c r="B447" s="19">
        <v>1</v>
      </c>
      <c r="C447" s="9">
        <v>2</v>
      </c>
      <c r="D447" s="24">
        <v>0.08</v>
      </c>
      <c r="E447" s="24">
        <v>0.08</v>
      </c>
      <c r="F447" s="228" t="s">
        <v>104</v>
      </c>
      <c r="G447" s="24">
        <v>0.08</v>
      </c>
      <c r="H447" s="228">
        <v>0.14000000000000001</v>
      </c>
      <c r="I447" s="228" t="s">
        <v>106</v>
      </c>
      <c r="J447" s="231">
        <v>0.05</v>
      </c>
      <c r="K447" s="24">
        <v>7.0000000000000007E-2</v>
      </c>
      <c r="L447" s="24">
        <v>7.0000000000000007E-2</v>
      </c>
      <c r="M447" s="24">
        <v>7.8E-2</v>
      </c>
      <c r="N447" s="24">
        <v>7.0000000000000007E-2</v>
      </c>
      <c r="O447" s="24">
        <v>0.08</v>
      </c>
      <c r="P447" s="228" t="s">
        <v>106</v>
      </c>
      <c r="Q447" s="24">
        <v>7.0000000000000007E-2</v>
      </c>
      <c r="R447" s="24">
        <v>0.08</v>
      </c>
      <c r="S447" s="24">
        <v>0.08</v>
      </c>
      <c r="T447" s="24">
        <v>0.09</v>
      </c>
      <c r="U447" s="24">
        <v>7.0000000000000007E-2</v>
      </c>
      <c r="V447" s="24">
        <v>7.0000000000000007E-2</v>
      </c>
      <c r="W447" s="228">
        <v>9.4E-2</v>
      </c>
      <c r="X447" s="24">
        <v>7.6999999999999999E-2</v>
      </c>
      <c r="Y447" s="24">
        <v>8.1000000000000003E-2</v>
      </c>
      <c r="Z447" s="24">
        <v>7.4999999999999997E-2</v>
      </c>
      <c r="AA447" s="203"/>
      <c r="AB447" s="204"/>
      <c r="AC447" s="204"/>
      <c r="AD447" s="204"/>
      <c r="AE447" s="204"/>
      <c r="AF447" s="204"/>
      <c r="AG447" s="204"/>
      <c r="AH447" s="204"/>
      <c r="AI447" s="204"/>
      <c r="AJ447" s="204"/>
      <c r="AK447" s="204"/>
      <c r="AL447" s="204"/>
      <c r="AM447" s="204"/>
      <c r="AN447" s="204"/>
      <c r="AO447" s="204"/>
      <c r="AP447" s="204"/>
      <c r="AQ447" s="204"/>
      <c r="AR447" s="204"/>
      <c r="AS447" s="204"/>
      <c r="AT447" s="204"/>
      <c r="AU447" s="204"/>
      <c r="AV447" s="204"/>
      <c r="AW447" s="204"/>
      <c r="AX447" s="204"/>
      <c r="AY447" s="204"/>
      <c r="AZ447" s="204"/>
      <c r="BA447" s="204"/>
      <c r="BB447" s="204"/>
      <c r="BC447" s="204"/>
      <c r="BD447" s="204"/>
      <c r="BE447" s="204"/>
      <c r="BF447" s="204"/>
      <c r="BG447" s="204"/>
      <c r="BH447" s="204"/>
      <c r="BI447" s="204"/>
      <c r="BJ447" s="204"/>
      <c r="BK447" s="204"/>
      <c r="BL447" s="204"/>
      <c r="BM447" s="227">
        <v>20</v>
      </c>
    </row>
    <row r="448" spans="1:65">
      <c r="A448" s="30"/>
      <c r="B448" s="19">
        <v>1</v>
      </c>
      <c r="C448" s="9">
        <v>3</v>
      </c>
      <c r="D448" s="24">
        <v>8.1000000000000003E-2</v>
      </c>
      <c r="E448" s="24">
        <v>0.08</v>
      </c>
      <c r="F448" s="228" t="s">
        <v>104</v>
      </c>
      <c r="G448" s="24">
        <v>0.09</v>
      </c>
      <c r="H448" s="228">
        <v>0.11</v>
      </c>
      <c r="I448" s="228" t="s">
        <v>106</v>
      </c>
      <c r="J448" s="231">
        <v>0.05</v>
      </c>
      <c r="K448" s="24">
        <v>0.08</v>
      </c>
      <c r="L448" s="24">
        <v>0.08</v>
      </c>
      <c r="M448" s="24">
        <v>8.7999999999999995E-2</v>
      </c>
      <c r="N448" s="24">
        <v>7.0000000000000007E-2</v>
      </c>
      <c r="O448" s="24">
        <v>0.08</v>
      </c>
      <c r="P448" s="228" t="s">
        <v>106</v>
      </c>
      <c r="Q448" s="24">
        <v>0.08</v>
      </c>
      <c r="R448" s="24">
        <v>0.08</v>
      </c>
      <c r="S448" s="24">
        <v>7.2999999999999995E-2</v>
      </c>
      <c r="T448" s="24">
        <v>0.09</v>
      </c>
      <c r="U448" s="24">
        <v>7.0000000000000007E-2</v>
      </c>
      <c r="V448" s="24">
        <v>7.0000000000000007E-2</v>
      </c>
      <c r="W448" s="228">
        <v>0.10100000000000001</v>
      </c>
      <c r="X448" s="24">
        <v>8.3000000000000004E-2</v>
      </c>
      <c r="Y448" s="24">
        <v>7.8E-2</v>
      </c>
      <c r="Z448" s="24">
        <v>7.4999999999999997E-2</v>
      </c>
      <c r="AA448" s="203"/>
      <c r="AB448" s="204"/>
      <c r="AC448" s="204"/>
      <c r="AD448" s="204"/>
      <c r="AE448" s="204"/>
      <c r="AF448" s="204"/>
      <c r="AG448" s="204"/>
      <c r="AH448" s="204"/>
      <c r="AI448" s="204"/>
      <c r="AJ448" s="204"/>
      <c r="AK448" s="204"/>
      <c r="AL448" s="204"/>
      <c r="AM448" s="204"/>
      <c r="AN448" s="204"/>
      <c r="AO448" s="204"/>
      <c r="AP448" s="204"/>
      <c r="AQ448" s="204"/>
      <c r="AR448" s="204"/>
      <c r="AS448" s="204"/>
      <c r="AT448" s="204"/>
      <c r="AU448" s="204"/>
      <c r="AV448" s="204"/>
      <c r="AW448" s="204"/>
      <c r="AX448" s="204"/>
      <c r="AY448" s="204"/>
      <c r="AZ448" s="204"/>
      <c r="BA448" s="204"/>
      <c r="BB448" s="204"/>
      <c r="BC448" s="204"/>
      <c r="BD448" s="204"/>
      <c r="BE448" s="204"/>
      <c r="BF448" s="204"/>
      <c r="BG448" s="204"/>
      <c r="BH448" s="204"/>
      <c r="BI448" s="204"/>
      <c r="BJ448" s="204"/>
      <c r="BK448" s="204"/>
      <c r="BL448" s="204"/>
      <c r="BM448" s="227">
        <v>16</v>
      </c>
    </row>
    <row r="449" spans="1:65">
      <c r="A449" s="30"/>
      <c r="B449" s="19">
        <v>1</v>
      </c>
      <c r="C449" s="9">
        <v>4</v>
      </c>
      <c r="D449" s="24">
        <v>7.9000000000000001E-2</v>
      </c>
      <c r="E449" s="24">
        <v>0.08</v>
      </c>
      <c r="F449" s="228" t="s">
        <v>104</v>
      </c>
      <c r="G449" s="24">
        <v>0.08</v>
      </c>
      <c r="H449" s="228">
        <v>0.12</v>
      </c>
      <c r="I449" s="228" t="s">
        <v>106</v>
      </c>
      <c r="J449" s="231">
        <v>0.05</v>
      </c>
      <c r="K449" s="24">
        <v>0.08</v>
      </c>
      <c r="L449" s="24">
        <v>7.0000000000000007E-2</v>
      </c>
      <c r="M449" s="24">
        <v>9.4E-2</v>
      </c>
      <c r="N449" s="24">
        <v>0.06</v>
      </c>
      <c r="O449" s="24">
        <v>0.08</v>
      </c>
      <c r="P449" s="228" t="s">
        <v>106</v>
      </c>
      <c r="Q449" s="24">
        <v>7.0000000000000007E-2</v>
      </c>
      <c r="R449" s="24">
        <v>0.08</v>
      </c>
      <c r="S449" s="24">
        <v>7.6999999999999999E-2</v>
      </c>
      <c r="T449" s="24">
        <v>0.09</v>
      </c>
      <c r="U449" s="24">
        <v>7.0000000000000007E-2</v>
      </c>
      <c r="V449" s="24">
        <v>0.08</v>
      </c>
      <c r="W449" s="228">
        <v>0.10299999999999999</v>
      </c>
      <c r="X449" s="24">
        <v>8.1000000000000003E-2</v>
      </c>
      <c r="Y449" s="24">
        <v>0.08</v>
      </c>
      <c r="Z449" s="24">
        <v>7.3999999999999996E-2</v>
      </c>
      <c r="AA449" s="203"/>
      <c r="AB449" s="204"/>
      <c r="AC449" s="204"/>
      <c r="AD449" s="204"/>
      <c r="AE449" s="204"/>
      <c r="AF449" s="204"/>
      <c r="AG449" s="204"/>
      <c r="AH449" s="204"/>
      <c r="AI449" s="204"/>
      <c r="AJ449" s="204"/>
      <c r="AK449" s="204"/>
      <c r="AL449" s="204"/>
      <c r="AM449" s="204"/>
      <c r="AN449" s="204"/>
      <c r="AO449" s="204"/>
      <c r="AP449" s="204"/>
      <c r="AQ449" s="204"/>
      <c r="AR449" s="204"/>
      <c r="AS449" s="204"/>
      <c r="AT449" s="204"/>
      <c r="AU449" s="204"/>
      <c r="AV449" s="204"/>
      <c r="AW449" s="204"/>
      <c r="AX449" s="204"/>
      <c r="AY449" s="204"/>
      <c r="AZ449" s="204"/>
      <c r="BA449" s="204"/>
      <c r="BB449" s="204"/>
      <c r="BC449" s="204"/>
      <c r="BD449" s="204"/>
      <c r="BE449" s="204"/>
      <c r="BF449" s="204"/>
      <c r="BG449" s="204"/>
      <c r="BH449" s="204"/>
      <c r="BI449" s="204"/>
      <c r="BJ449" s="204"/>
      <c r="BK449" s="204"/>
      <c r="BL449" s="204"/>
      <c r="BM449" s="227">
        <v>7.8879629629629647E-2</v>
      </c>
    </row>
    <row r="450" spans="1:65">
      <c r="A450" s="30"/>
      <c r="B450" s="19">
        <v>1</v>
      </c>
      <c r="C450" s="9">
        <v>5</v>
      </c>
      <c r="D450" s="24">
        <v>7.5999999999999998E-2</v>
      </c>
      <c r="E450" s="24">
        <v>0.08</v>
      </c>
      <c r="F450" s="228" t="s">
        <v>104</v>
      </c>
      <c r="G450" s="24">
        <v>0.09</v>
      </c>
      <c r="H450" s="228">
        <v>0.12</v>
      </c>
      <c r="I450" s="228" t="s">
        <v>106</v>
      </c>
      <c r="J450" s="24">
        <v>0.1</v>
      </c>
      <c r="K450" s="24">
        <v>7.0000000000000007E-2</v>
      </c>
      <c r="L450" s="24">
        <v>0.08</v>
      </c>
      <c r="M450" s="24">
        <v>6.9000000000000006E-2</v>
      </c>
      <c r="N450" s="24">
        <v>7.0000000000000007E-2</v>
      </c>
      <c r="O450" s="24">
        <v>0.08</v>
      </c>
      <c r="P450" s="228" t="s">
        <v>106</v>
      </c>
      <c r="Q450" s="24">
        <v>7.0000000000000007E-2</v>
      </c>
      <c r="R450" s="24">
        <v>0.08</v>
      </c>
      <c r="S450" s="24">
        <v>8.3000000000000004E-2</v>
      </c>
      <c r="T450" s="24">
        <v>0.09</v>
      </c>
      <c r="U450" s="24">
        <v>7.0000000000000007E-2</v>
      </c>
      <c r="V450" s="24">
        <v>0.08</v>
      </c>
      <c r="W450" s="228">
        <v>0.10299999999999999</v>
      </c>
      <c r="X450" s="24">
        <v>7.6999999999999999E-2</v>
      </c>
      <c r="Y450" s="24">
        <v>7.8E-2</v>
      </c>
      <c r="Z450" s="24">
        <v>7.3999999999999996E-2</v>
      </c>
      <c r="AA450" s="203"/>
      <c r="AB450" s="204"/>
      <c r="AC450" s="204"/>
      <c r="AD450" s="204"/>
      <c r="AE450" s="204"/>
      <c r="AF450" s="204"/>
      <c r="AG450" s="204"/>
      <c r="AH450" s="204"/>
      <c r="AI450" s="204"/>
      <c r="AJ450" s="204"/>
      <c r="AK450" s="204"/>
      <c r="AL450" s="204"/>
      <c r="AM450" s="204"/>
      <c r="AN450" s="204"/>
      <c r="AO450" s="204"/>
      <c r="AP450" s="204"/>
      <c r="AQ450" s="204"/>
      <c r="AR450" s="204"/>
      <c r="AS450" s="204"/>
      <c r="AT450" s="204"/>
      <c r="AU450" s="204"/>
      <c r="AV450" s="204"/>
      <c r="AW450" s="204"/>
      <c r="AX450" s="204"/>
      <c r="AY450" s="204"/>
      <c r="AZ450" s="204"/>
      <c r="BA450" s="204"/>
      <c r="BB450" s="204"/>
      <c r="BC450" s="204"/>
      <c r="BD450" s="204"/>
      <c r="BE450" s="204"/>
      <c r="BF450" s="204"/>
      <c r="BG450" s="204"/>
      <c r="BH450" s="204"/>
      <c r="BI450" s="204"/>
      <c r="BJ450" s="204"/>
      <c r="BK450" s="204"/>
      <c r="BL450" s="204"/>
      <c r="BM450" s="227">
        <v>97</v>
      </c>
    </row>
    <row r="451" spans="1:65">
      <c r="A451" s="30"/>
      <c r="B451" s="19">
        <v>1</v>
      </c>
      <c r="C451" s="9">
        <v>6</v>
      </c>
      <c r="D451" s="24">
        <v>7.5999999999999998E-2</v>
      </c>
      <c r="E451" s="24">
        <v>0.08</v>
      </c>
      <c r="F451" s="228" t="s">
        <v>104</v>
      </c>
      <c r="G451" s="24">
        <v>0.08</v>
      </c>
      <c r="H451" s="228">
        <v>0.13</v>
      </c>
      <c r="I451" s="228" t="s">
        <v>106</v>
      </c>
      <c r="J451" s="24">
        <v>0.1</v>
      </c>
      <c r="K451" s="24">
        <v>7.0000000000000007E-2</v>
      </c>
      <c r="L451" s="24">
        <v>7.0000000000000007E-2</v>
      </c>
      <c r="M451" s="24">
        <v>8.5999999999999993E-2</v>
      </c>
      <c r="N451" s="24">
        <v>7.0000000000000007E-2</v>
      </c>
      <c r="O451" s="24">
        <v>7.0000000000000007E-2</v>
      </c>
      <c r="P451" s="228" t="s">
        <v>106</v>
      </c>
      <c r="Q451" s="24">
        <v>0.08</v>
      </c>
      <c r="R451" s="24">
        <v>7.0000000000000007E-2</v>
      </c>
      <c r="S451" s="24">
        <v>7.8E-2</v>
      </c>
      <c r="T451" s="24">
        <v>0.08</v>
      </c>
      <c r="U451" s="24">
        <v>0.08</v>
      </c>
      <c r="V451" s="24">
        <v>0.08</v>
      </c>
      <c r="W451" s="228">
        <v>9.4E-2</v>
      </c>
      <c r="X451" s="24">
        <v>8.1000000000000003E-2</v>
      </c>
      <c r="Y451" s="24">
        <v>7.9000000000000001E-2</v>
      </c>
      <c r="Z451" s="24">
        <v>7.3999999999999996E-2</v>
      </c>
      <c r="AA451" s="203"/>
      <c r="AB451" s="204"/>
      <c r="AC451" s="204"/>
      <c r="AD451" s="204"/>
      <c r="AE451" s="204"/>
      <c r="AF451" s="204"/>
      <c r="AG451" s="204"/>
      <c r="AH451" s="204"/>
      <c r="AI451" s="204"/>
      <c r="AJ451" s="204"/>
      <c r="AK451" s="204"/>
      <c r="AL451" s="204"/>
      <c r="AM451" s="204"/>
      <c r="AN451" s="204"/>
      <c r="AO451" s="204"/>
      <c r="AP451" s="204"/>
      <c r="AQ451" s="204"/>
      <c r="AR451" s="204"/>
      <c r="AS451" s="204"/>
      <c r="AT451" s="204"/>
      <c r="AU451" s="204"/>
      <c r="AV451" s="204"/>
      <c r="AW451" s="204"/>
      <c r="AX451" s="204"/>
      <c r="AY451" s="204"/>
      <c r="AZ451" s="204"/>
      <c r="BA451" s="204"/>
      <c r="BB451" s="204"/>
      <c r="BC451" s="204"/>
      <c r="BD451" s="204"/>
      <c r="BE451" s="204"/>
      <c r="BF451" s="204"/>
      <c r="BG451" s="204"/>
      <c r="BH451" s="204"/>
      <c r="BI451" s="204"/>
      <c r="BJ451" s="204"/>
      <c r="BK451" s="204"/>
      <c r="BL451" s="204"/>
      <c r="BM451" s="56"/>
    </row>
    <row r="452" spans="1:65">
      <c r="A452" s="30"/>
      <c r="B452" s="20" t="s">
        <v>272</v>
      </c>
      <c r="C452" s="12"/>
      <c r="D452" s="229">
        <v>7.8166666666666676E-2</v>
      </c>
      <c r="E452" s="229">
        <v>0.08</v>
      </c>
      <c r="F452" s="229" t="s">
        <v>671</v>
      </c>
      <c r="G452" s="229">
        <v>8.5000000000000006E-2</v>
      </c>
      <c r="H452" s="229">
        <v>0.12000000000000001</v>
      </c>
      <c r="I452" s="229" t="s">
        <v>671</v>
      </c>
      <c r="J452" s="229">
        <v>7.4999999999999997E-2</v>
      </c>
      <c r="K452" s="229">
        <v>7.5000000000000011E-2</v>
      </c>
      <c r="L452" s="229">
        <v>7.6666666666666675E-2</v>
      </c>
      <c r="M452" s="229">
        <v>8.2166666666666666E-2</v>
      </c>
      <c r="N452" s="229">
        <v>6.8333333333333343E-2</v>
      </c>
      <c r="O452" s="229">
        <v>7.6666666666666675E-2</v>
      </c>
      <c r="P452" s="229" t="s">
        <v>671</v>
      </c>
      <c r="Q452" s="229">
        <v>7.3333333333333348E-2</v>
      </c>
      <c r="R452" s="229">
        <v>7.6666666666666675E-2</v>
      </c>
      <c r="S452" s="229">
        <v>7.8166666666666676E-2</v>
      </c>
      <c r="T452" s="229">
        <v>8.6666666666666656E-2</v>
      </c>
      <c r="U452" s="229">
        <v>7.166666666666667E-2</v>
      </c>
      <c r="V452" s="229">
        <v>7.6666666666666675E-2</v>
      </c>
      <c r="W452" s="229">
        <v>0.10216666666666667</v>
      </c>
      <c r="X452" s="229">
        <v>8.0166666666666678E-2</v>
      </c>
      <c r="Y452" s="229">
        <v>7.9666666666666677E-2</v>
      </c>
      <c r="Z452" s="229">
        <v>7.4833333333333335E-2</v>
      </c>
      <c r="AA452" s="203"/>
      <c r="AB452" s="204"/>
      <c r="AC452" s="204"/>
      <c r="AD452" s="204"/>
      <c r="AE452" s="204"/>
      <c r="AF452" s="204"/>
      <c r="AG452" s="204"/>
      <c r="AH452" s="204"/>
      <c r="AI452" s="204"/>
      <c r="AJ452" s="204"/>
      <c r="AK452" s="204"/>
      <c r="AL452" s="204"/>
      <c r="AM452" s="204"/>
      <c r="AN452" s="204"/>
      <c r="AO452" s="204"/>
      <c r="AP452" s="204"/>
      <c r="AQ452" s="204"/>
      <c r="AR452" s="204"/>
      <c r="AS452" s="204"/>
      <c r="AT452" s="204"/>
      <c r="AU452" s="204"/>
      <c r="AV452" s="204"/>
      <c r="AW452" s="204"/>
      <c r="AX452" s="204"/>
      <c r="AY452" s="204"/>
      <c r="AZ452" s="204"/>
      <c r="BA452" s="204"/>
      <c r="BB452" s="204"/>
      <c r="BC452" s="204"/>
      <c r="BD452" s="204"/>
      <c r="BE452" s="204"/>
      <c r="BF452" s="204"/>
      <c r="BG452" s="204"/>
      <c r="BH452" s="204"/>
      <c r="BI452" s="204"/>
      <c r="BJ452" s="204"/>
      <c r="BK452" s="204"/>
      <c r="BL452" s="204"/>
      <c r="BM452" s="56"/>
    </row>
    <row r="453" spans="1:65">
      <c r="A453" s="30"/>
      <c r="B453" s="3" t="s">
        <v>273</v>
      </c>
      <c r="C453" s="29"/>
      <c r="D453" s="24">
        <v>7.8E-2</v>
      </c>
      <c r="E453" s="24">
        <v>0.08</v>
      </c>
      <c r="F453" s="24" t="s">
        <v>671</v>
      </c>
      <c r="G453" s="24">
        <v>8.4999999999999992E-2</v>
      </c>
      <c r="H453" s="24">
        <v>0.12</v>
      </c>
      <c r="I453" s="24" t="s">
        <v>671</v>
      </c>
      <c r="J453" s="24">
        <v>7.5000000000000011E-2</v>
      </c>
      <c r="K453" s="24">
        <v>7.5000000000000011E-2</v>
      </c>
      <c r="L453" s="24">
        <v>7.5000000000000011E-2</v>
      </c>
      <c r="M453" s="24">
        <v>8.199999999999999E-2</v>
      </c>
      <c r="N453" s="24">
        <v>7.0000000000000007E-2</v>
      </c>
      <c r="O453" s="24">
        <v>0.08</v>
      </c>
      <c r="P453" s="24" t="s">
        <v>671</v>
      </c>
      <c r="Q453" s="24">
        <v>7.0000000000000007E-2</v>
      </c>
      <c r="R453" s="24">
        <v>0.08</v>
      </c>
      <c r="S453" s="24">
        <v>7.8E-2</v>
      </c>
      <c r="T453" s="24">
        <v>0.09</v>
      </c>
      <c r="U453" s="24">
        <v>7.0000000000000007E-2</v>
      </c>
      <c r="V453" s="24">
        <v>0.08</v>
      </c>
      <c r="W453" s="24">
        <v>0.10200000000000001</v>
      </c>
      <c r="X453" s="24">
        <v>8.1000000000000003E-2</v>
      </c>
      <c r="Y453" s="24">
        <v>7.9500000000000001E-2</v>
      </c>
      <c r="Z453" s="24">
        <v>7.4499999999999997E-2</v>
      </c>
      <c r="AA453" s="203"/>
      <c r="AB453" s="204"/>
      <c r="AC453" s="204"/>
      <c r="AD453" s="204"/>
      <c r="AE453" s="204"/>
      <c r="AF453" s="204"/>
      <c r="AG453" s="204"/>
      <c r="AH453" s="204"/>
      <c r="AI453" s="204"/>
      <c r="AJ453" s="204"/>
      <c r="AK453" s="204"/>
      <c r="AL453" s="204"/>
      <c r="AM453" s="204"/>
      <c r="AN453" s="204"/>
      <c r="AO453" s="204"/>
      <c r="AP453" s="204"/>
      <c r="AQ453" s="204"/>
      <c r="AR453" s="204"/>
      <c r="AS453" s="204"/>
      <c r="AT453" s="204"/>
      <c r="AU453" s="204"/>
      <c r="AV453" s="204"/>
      <c r="AW453" s="204"/>
      <c r="AX453" s="204"/>
      <c r="AY453" s="204"/>
      <c r="AZ453" s="204"/>
      <c r="BA453" s="204"/>
      <c r="BB453" s="204"/>
      <c r="BC453" s="204"/>
      <c r="BD453" s="204"/>
      <c r="BE453" s="204"/>
      <c r="BF453" s="204"/>
      <c r="BG453" s="204"/>
      <c r="BH453" s="204"/>
      <c r="BI453" s="204"/>
      <c r="BJ453" s="204"/>
      <c r="BK453" s="204"/>
      <c r="BL453" s="204"/>
      <c r="BM453" s="56"/>
    </row>
    <row r="454" spans="1:65">
      <c r="A454" s="30"/>
      <c r="B454" s="3" t="s">
        <v>274</v>
      </c>
      <c r="C454" s="29"/>
      <c r="D454" s="24">
        <v>2.1369760566432826E-3</v>
      </c>
      <c r="E454" s="24">
        <v>0</v>
      </c>
      <c r="F454" s="24" t="s">
        <v>671</v>
      </c>
      <c r="G454" s="24">
        <v>5.4772255750516587E-3</v>
      </c>
      <c r="H454" s="24">
        <v>1.414213562373076E-2</v>
      </c>
      <c r="I454" s="24" t="s">
        <v>671</v>
      </c>
      <c r="J454" s="24">
        <v>2.7386127875258345E-2</v>
      </c>
      <c r="K454" s="24">
        <v>5.4772255750516587E-3</v>
      </c>
      <c r="L454" s="24">
        <v>8.164965809277256E-3</v>
      </c>
      <c r="M454" s="24">
        <v>8.9087971503826833E-3</v>
      </c>
      <c r="N454" s="24">
        <v>4.0824829046386332E-3</v>
      </c>
      <c r="O454" s="24">
        <v>5.1639777949432199E-3</v>
      </c>
      <c r="P454" s="24" t="s">
        <v>671</v>
      </c>
      <c r="Q454" s="24">
        <v>5.1639777949432199E-3</v>
      </c>
      <c r="R454" s="24">
        <v>5.1639777949432199E-3</v>
      </c>
      <c r="S454" s="24">
        <v>3.3115957885386143E-3</v>
      </c>
      <c r="T454" s="24">
        <v>5.1639777949432199E-3</v>
      </c>
      <c r="U454" s="24">
        <v>4.082482904638628E-3</v>
      </c>
      <c r="V454" s="24">
        <v>5.1639777949432199E-3</v>
      </c>
      <c r="W454" s="24">
        <v>8.795832346439228E-3</v>
      </c>
      <c r="X454" s="24">
        <v>2.5625508125043453E-3</v>
      </c>
      <c r="Y454" s="24">
        <v>1.6329931618554536E-3</v>
      </c>
      <c r="Z454" s="24">
        <v>1.1690451944500132E-3</v>
      </c>
      <c r="AA454" s="203"/>
      <c r="AB454" s="204"/>
      <c r="AC454" s="204"/>
      <c r="AD454" s="204"/>
      <c r="AE454" s="204"/>
      <c r="AF454" s="204"/>
      <c r="AG454" s="204"/>
      <c r="AH454" s="204"/>
      <c r="AI454" s="204"/>
      <c r="AJ454" s="204"/>
      <c r="AK454" s="204"/>
      <c r="AL454" s="204"/>
      <c r="AM454" s="204"/>
      <c r="AN454" s="204"/>
      <c r="AO454" s="204"/>
      <c r="AP454" s="204"/>
      <c r="AQ454" s="204"/>
      <c r="AR454" s="204"/>
      <c r="AS454" s="204"/>
      <c r="AT454" s="204"/>
      <c r="AU454" s="204"/>
      <c r="AV454" s="204"/>
      <c r="AW454" s="204"/>
      <c r="AX454" s="204"/>
      <c r="AY454" s="204"/>
      <c r="AZ454" s="204"/>
      <c r="BA454" s="204"/>
      <c r="BB454" s="204"/>
      <c r="BC454" s="204"/>
      <c r="BD454" s="204"/>
      <c r="BE454" s="204"/>
      <c r="BF454" s="204"/>
      <c r="BG454" s="204"/>
      <c r="BH454" s="204"/>
      <c r="BI454" s="204"/>
      <c r="BJ454" s="204"/>
      <c r="BK454" s="204"/>
      <c r="BL454" s="204"/>
      <c r="BM454" s="56"/>
    </row>
    <row r="455" spans="1:65">
      <c r="A455" s="30"/>
      <c r="B455" s="3" t="s">
        <v>87</v>
      </c>
      <c r="C455" s="29"/>
      <c r="D455" s="13">
        <v>2.7338712878165659E-2</v>
      </c>
      <c r="E455" s="13">
        <v>0</v>
      </c>
      <c r="F455" s="13" t="s">
        <v>671</v>
      </c>
      <c r="G455" s="13">
        <v>6.4437947941784215E-2</v>
      </c>
      <c r="H455" s="13">
        <v>0.11785113019775632</v>
      </c>
      <c r="I455" s="13" t="s">
        <v>671</v>
      </c>
      <c r="J455" s="13">
        <v>0.36514837167011127</v>
      </c>
      <c r="K455" s="13">
        <v>7.3029674334022104E-2</v>
      </c>
      <c r="L455" s="13">
        <v>0.10649955403405116</v>
      </c>
      <c r="M455" s="13">
        <v>0.10842349473082373</v>
      </c>
      <c r="N455" s="13">
        <v>5.9743652263004383E-2</v>
      </c>
      <c r="O455" s="13">
        <v>6.7356232107955036E-2</v>
      </c>
      <c r="P455" s="13" t="s">
        <v>671</v>
      </c>
      <c r="Q455" s="13">
        <v>7.0417879021952984E-2</v>
      </c>
      <c r="R455" s="13">
        <v>6.7356232107955036E-2</v>
      </c>
      <c r="S455" s="13">
        <v>4.2365830983436423E-2</v>
      </c>
      <c r="T455" s="13">
        <v>5.9584359172421775E-2</v>
      </c>
      <c r="U455" s="13">
        <v>5.6964877739143646E-2</v>
      </c>
      <c r="V455" s="13">
        <v>6.7356232107955036E-2</v>
      </c>
      <c r="W455" s="13">
        <v>8.6092975658458998E-2</v>
      </c>
      <c r="X455" s="13">
        <v>3.1965290800469996E-2</v>
      </c>
      <c r="Y455" s="13">
        <v>2.049782211534042E-2</v>
      </c>
      <c r="Z455" s="13">
        <v>1.5621984781069218E-2</v>
      </c>
      <c r="AA455" s="15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  <c r="AX455" s="3"/>
      <c r="AY455" s="3"/>
      <c r="AZ455" s="3"/>
      <c r="BA455" s="3"/>
      <c r="BB455" s="3"/>
      <c r="BC455" s="3"/>
      <c r="BD455" s="3"/>
      <c r="BE455" s="3"/>
      <c r="BF455" s="3"/>
      <c r="BG455" s="3"/>
      <c r="BH455" s="3"/>
      <c r="BI455" s="3"/>
      <c r="BJ455" s="3"/>
      <c r="BK455" s="3"/>
      <c r="BL455" s="3"/>
      <c r="BM455" s="55"/>
    </row>
    <row r="456" spans="1:65">
      <c r="A456" s="30"/>
      <c r="B456" s="3" t="s">
        <v>275</v>
      </c>
      <c r="C456" s="29"/>
      <c r="D456" s="13">
        <v>-9.0386195562860427E-3</v>
      </c>
      <c r="E456" s="13">
        <v>1.4203545017020591E-2</v>
      </c>
      <c r="F456" s="13" t="s">
        <v>671</v>
      </c>
      <c r="G456" s="13">
        <v>7.7591266580584461E-2</v>
      </c>
      <c r="H456" s="13">
        <v>0.52130531752553089</v>
      </c>
      <c r="I456" s="13" t="s">
        <v>671</v>
      </c>
      <c r="J456" s="13">
        <v>-4.9184176546543279E-2</v>
      </c>
      <c r="K456" s="13">
        <v>-4.9184176546543057E-2</v>
      </c>
      <c r="L456" s="13">
        <v>-2.8054936025355248E-2</v>
      </c>
      <c r="M456" s="13">
        <v>4.1671557694564765E-2</v>
      </c>
      <c r="N456" s="13">
        <v>-0.13370113863129485</v>
      </c>
      <c r="O456" s="13">
        <v>-2.8054936025355248E-2</v>
      </c>
      <c r="P456" s="13" t="s">
        <v>671</v>
      </c>
      <c r="Q456" s="13">
        <v>-7.0313417067730977E-2</v>
      </c>
      <c r="R456" s="13">
        <v>-2.8054936025355248E-2</v>
      </c>
      <c r="S456" s="13">
        <v>-9.0386195562860427E-3</v>
      </c>
      <c r="T456" s="13">
        <v>9.8720507101772048E-2</v>
      </c>
      <c r="U456" s="13">
        <v>-9.1442657588919007E-2</v>
      </c>
      <c r="V456" s="13">
        <v>-2.8054936025355248E-2</v>
      </c>
      <c r="W456" s="13">
        <v>0.29522244394882002</v>
      </c>
      <c r="X456" s="13">
        <v>1.6316469069139528E-2</v>
      </c>
      <c r="Y456" s="13">
        <v>9.9776969127831627E-3</v>
      </c>
      <c r="Z456" s="13">
        <v>-5.1297100598661993E-2</v>
      </c>
      <c r="AA456" s="15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  <c r="AX456" s="3"/>
      <c r="AY456" s="3"/>
      <c r="AZ456" s="3"/>
      <c r="BA456" s="3"/>
      <c r="BB456" s="3"/>
      <c r="BC456" s="3"/>
      <c r="BD456" s="3"/>
      <c r="BE456" s="3"/>
      <c r="BF456" s="3"/>
      <c r="BG456" s="3"/>
      <c r="BH456" s="3"/>
      <c r="BI456" s="3"/>
      <c r="BJ456" s="3"/>
      <c r="BK456" s="3"/>
      <c r="BL456" s="3"/>
      <c r="BM456" s="55"/>
    </row>
    <row r="457" spans="1:65">
      <c r="A457" s="30"/>
      <c r="B457" s="46" t="s">
        <v>276</v>
      </c>
      <c r="C457" s="47"/>
      <c r="D457" s="45">
        <v>0.3</v>
      </c>
      <c r="E457" s="45">
        <v>0.67</v>
      </c>
      <c r="F457" s="45">
        <v>186.78</v>
      </c>
      <c r="G457" s="45">
        <v>1.69</v>
      </c>
      <c r="H457" s="45">
        <v>8.77</v>
      </c>
      <c r="I457" s="45">
        <v>5.39</v>
      </c>
      <c r="J457" s="45">
        <v>0.34</v>
      </c>
      <c r="K457" s="45">
        <v>0.34</v>
      </c>
      <c r="L457" s="45">
        <v>0</v>
      </c>
      <c r="M457" s="45">
        <v>1.1100000000000001</v>
      </c>
      <c r="N457" s="45">
        <v>1.69</v>
      </c>
      <c r="O457" s="45">
        <v>0</v>
      </c>
      <c r="P457" s="45">
        <v>5.39</v>
      </c>
      <c r="Q457" s="45">
        <v>0.67</v>
      </c>
      <c r="R457" s="45">
        <v>0</v>
      </c>
      <c r="S457" s="45">
        <v>0.3</v>
      </c>
      <c r="T457" s="45">
        <v>2.02</v>
      </c>
      <c r="U457" s="45">
        <v>1.01</v>
      </c>
      <c r="V457" s="45">
        <v>0</v>
      </c>
      <c r="W457" s="45">
        <v>5.16</v>
      </c>
      <c r="X457" s="45">
        <v>0.71</v>
      </c>
      <c r="Y457" s="45">
        <v>0.61</v>
      </c>
      <c r="Z457" s="45">
        <v>0.37</v>
      </c>
      <c r="AA457" s="15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  <c r="AX457" s="3"/>
      <c r="AY457" s="3"/>
      <c r="AZ457" s="3"/>
      <c r="BA457" s="3"/>
      <c r="BB457" s="3"/>
      <c r="BC457" s="3"/>
      <c r="BD457" s="3"/>
      <c r="BE457" s="3"/>
      <c r="BF457" s="3"/>
      <c r="BG457" s="3"/>
      <c r="BH457" s="3"/>
      <c r="BI457" s="3"/>
      <c r="BJ457" s="3"/>
      <c r="BK457" s="3"/>
      <c r="BL457" s="3"/>
      <c r="BM457" s="55"/>
    </row>
    <row r="458" spans="1:65">
      <c r="B458" s="31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  <c r="BM458" s="55"/>
    </row>
    <row r="459" spans="1:65" ht="15">
      <c r="B459" s="8" t="s">
        <v>581</v>
      </c>
      <c r="BM459" s="28" t="s">
        <v>67</v>
      </c>
    </row>
    <row r="460" spans="1:65" ht="15">
      <c r="A460" s="25" t="s">
        <v>54</v>
      </c>
      <c r="B460" s="18" t="s">
        <v>111</v>
      </c>
      <c r="C460" s="15" t="s">
        <v>112</v>
      </c>
      <c r="D460" s="16" t="s">
        <v>230</v>
      </c>
      <c r="E460" s="17" t="s">
        <v>230</v>
      </c>
      <c r="F460" s="17" t="s">
        <v>230</v>
      </c>
      <c r="G460" s="17" t="s">
        <v>230</v>
      </c>
      <c r="H460" s="17" t="s">
        <v>230</v>
      </c>
      <c r="I460" s="17" t="s">
        <v>230</v>
      </c>
      <c r="J460" s="17" t="s">
        <v>230</v>
      </c>
      <c r="K460" s="17" t="s">
        <v>230</v>
      </c>
      <c r="L460" s="17" t="s">
        <v>230</v>
      </c>
      <c r="M460" s="17" t="s">
        <v>230</v>
      </c>
      <c r="N460" s="17" t="s">
        <v>230</v>
      </c>
      <c r="O460" s="17" t="s">
        <v>230</v>
      </c>
      <c r="P460" s="17" t="s">
        <v>230</v>
      </c>
      <c r="Q460" s="17" t="s">
        <v>230</v>
      </c>
      <c r="R460" s="17" t="s">
        <v>230</v>
      </c>
      <c r="S460" s="17" t="s">
        <v>230</v>
      </c>
      <c r="T460" s="17" t="s">
        <v>230</v>
      </c>
      <c r="U460" s="17" t="s">
        <v>230</v>
      </c>
      <c r="V460" s="17" t="s">
        <v>230</v>
      </c>
      <c r="W460" s="17" t="s">
        <v>230</v>
      </c>
      <c r="X460" s="17" t="s">
        <v>230</v>
      </c>
      <c r="Y460" s="17" t="s">
        <v>230</v>
      </c>
      <c r="Z460" s="17" t="s">
        <v>230</v>
      </c>
      <c r="AA460" s="17" t="s">
        <v>230</v>
      </c>
      <c r="AB460" s="17" t="s">
        <v>230</v>
      </c>
      <c r="AC460" s="15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  <c r="AX460" s="3"/>
      <c r="AY460" s="3"/>
      <c r="AZ460" s="3"/>
      <c r="BA460" s="3"/>
      <c r="BB460" s="3"/>
      <c r="BC460" s="3"/>
      <c r="BD460" s="3"/>
      <c r="BE460" s="3"/>
      <c r="BF460" s="3"/>
      <c r="BG460" s="3"/>
      <c r="BH460" s="3"/>
      <c r="BI460" s="3"/>
      <c r="BJ460" s="3"/>
      <c r="BK460" s="3"/>
      <c r="BL460" s="3"/>
      <c r="BM460" s="28">
        <v>1</v>
      </c>
    </row>
    <row r="461" spans="1:65">
      <c r="A461" s="30"/>
      <c r="B461" s="19" t="s">
        <v>231</v>
      </c>
      <c r="C461" s="9" t="s">
        <v>231</v>
      </c>
      <c r="D461" s="151" t="s">
        <v>233</v>
      </c>
      <c r="E461" s="152" t="s">
        <v>234</v>
      </c>
      <c r="F461" s="152" t="s">
        <v>235</v>
      </c>
      <c r="G461" s="152" t="s">
        <v>236</v>
      </c>
      <c r="H461" s="152" t="s">
        <v>237</v>
      </c>
      <c r="I461" s="152" t="s">
        <v>238</v>
      </c>
      <c r="J461" s="152" t="s">
        <v>239</v>
      </c>
      <c r="K461" s="152" t="s">
        <v>240</v>
      </c>
      <c r="L461" s="152" t="s">
        <v>241</v>
      </c>
      <c r="M461" s="152" t="s">
        <v>242</v>
      </c>
      <c r="N461" s="152" t="s">
        <v>244</v>
      </c>
      <c r="O461" s="152" t="s">
        <v>245</v>
      </c>
      <c r="P461" s="152" t="s">
        <v>247</v>
      </c>
      <c r="Q461" s="152" t="s">
        <v>248</v>
      </c>
      <c r="R461" s="152" t="s">
        <v>250</v>
      </c>
      <c r="S461" s="152" t="s">
        <v>251</v>
      </c>
      <c r="T461" s="152" t="s">
        <v>252</v>
      </c>
      <c r="U461" s="152" t="s">
        <v>253</v>
      </c>
      <c r="V461" s="152" t="s">
        <v>255</v>
      </c>
      <c r="W461" s="152" t="s">
        <v>257</v>
      </c>
      <c r="X461" s="152" t="s">
        <v>259</v>
      </c>
      <c r="Y461" s="152" t="s">
        <v>260</v>
      </c>
      <c r="Z461" s="152" t="s">
        <v>261</v>
      </c>
      <c r="AA461" s="152" t="s">
        <v>262</v>
      </c>
      <c r="AB461" s="152" t="s">
        <v>263</v>
      </c>
      <c r="AC461" s="15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  <c r="AX461" s="3"/>
      <c r="AY461" s="3"/>
      <c r="AZ461" s="3"/>
      <c r="BA461" s="3"/>
      <c r="BB461" s="3"/>
      <c r="BC461" s="3"/>
      <c r="BD461" s="3"/>
      <c r="BE461" s="3"/>
      <c r="BF461" s="3"/>
      <c r="BG461" s="3"/>
      <c r="BH461" s="3"/>
      <c r="BI461" s="3"/>
      <c r="BJ461" s="3"/>
      <c r="BK461" s="3"/>
      <c r="BL461" s="3"/>
      <c r="BM461" s="28" t="s">
        <v>1</v>
      </c>
    </row>
    <row r="462" spans="1:65">
      <c r="A462" s="30"/>
      <c r="B462" s="19"/>
      <c r="C462" s="9"/>
      <c r="D462" s="10" t="s">
        <v>330</v>
      </c>
      <c r="E462" s="11" t="s">
        <v>115</v>
      </c>
      <c r="F462" s="11" t="s">
        <v>115</v>
      </c>
      <c r="G462" s="11" t="s">
        <v>115</v>
      </c>
      <c r="H462" s="11" t="s">
        <v>115</v>
      </c>
      <c r="I462" s="11" t="s">
        <v>115</v>
      </c>
      <c r="J462" s="11" t="s">
        <v>330</v>
      </c>
      <c r="K462" s="11" t="s">
        <v>115</v>
      </c>
      <c r="L462" s="11" t="s">
        <v>330</v>
      </c>
      <c r="M462" s="11" t="s">
        <v>115</v>
      </c>
      <c r="N462" s="11" t="s">
        <v>115</v>
      </c>
      <c r="O462" s="11" t="s">
        <v>115</v>
      </c>
      <c r="P462" s="11" t="s">
        <v>331</v>
      </c>
      <c r="Q462" s="11" t="s">
        <v>330</v>
      </c>
      <c r="R462" s="11" t="s">
        <v>330</v>
      </c>
      <c r="S462" s="11" t="s">
        <v>115</v>
      </c>
      <c r="T462" s="11" t="s">
        <v>330</v>
      </c>
      <c r="U462" s="11" t="s">
        <v>115</v>
      </c>
      <c r="V462" s="11" t="s">
        <v>330</v>
      </c>
      <c r="W462" s="11" t="s">
        <v>331</v>
      </c>
      <c r="X462" s="11" t="s">
        <v>331</v>
      </c>
      <c r="Y462" s="11" t="s">
        <v>330</v>
      </c>
      <c r="Z462" s="11" t="s">
        <v>330</v>
      </c>
      <c r="AA462" s="11" t="s">
        <v>330</v>
      </c>
      <c r="AB462" s="11" t="s">
        <v>330</v>
      </c>
      <c r="AC462" s="15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  <c r="AX462" s="3"/>
      <c r="AY462" s="3"/>
      <c r="AZ462" s="3"/>
      <c r="BA462" s="3"/>
      <c r="BB462" s="3"/>
      <c r="BC462" s="3"/>
      <c r="BD462" s="3"/>
      <c r="BE462" s="3"/>
      <c r="BF462" s="3"/>
      <c r="BG462" s="3"/>
      <c r="BH462" s="3"/>
      <c r="BI462" s="3"/>
      <c r="BJ462" s="3"/>
      <c r="BK462" s="3"/>
      <c r="BL462" s="3"/>
      <c r="BM462" s="28">
        <v>3</v>
      </c>
    </row>
    <row r="463" spans="1:65">
      <c r="A463" s="30"/>
      <c r="B463" s="19"/>
      <c r="C463" s="9"/>
      <c r="D463" s="26"/>
      <c r="E463" s="26"/>
      <c r="F463" s="26"/>
      <c r="G463" s="26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  <c r="AA463" s="26"/>
      <c r="AB463" s="26"/>
      <c r="AC463" s="15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  <c r="AX463" s="3"/>
      <c r="AY463" s="3"/>
      <c r="AZ463" s="3"/>
      <c r="BA463" s="3"/>
      <c r="BB463" s="3"/>
      <c r="BC463" s="3"/>
      <c r="BD463" s="3"/>
      <c r="BE463" s="3"/>
      <c r="BF463" s="3"/>
      <c r="BG463" s="3"/>
      <c r="BH463" s="3"/>
      <c r="BI463" s="3"/>
      <c r="BJ463" s="3"/>
      <c r="BK463" s="3"/>
      <c r="BL463" s="3"/>
      <c r="BM463" s="28">
        <v>3</v>
      </c>
    </row>
    <row r="464" spans="1:65">
      <c r="A464" s="30"/>
      <c r="B464" s="18">
        <v>1</v>
      </c>
      <c r="C464" s="14">
        <v>1</v>
      </c>
      <c r="D464" s="225">
        <v>0.54</v>
      </c>
      <c r="E464" s="225">
        <v>0.52</v>
      </c>
      <c r="F464" s="226">
        <v>0.65</v>
      </c>
      <c r="G464" s="225">
        <v>0.6</v>
      </c>
      <c r="H464" s="225">
        <v>0.58030000000000004</v>
      </c>
      <c r="I464" s="226">
        <v>0.64</v>
      </c>
      <c r="J464" s="225">
        <v>0.53</v>
      </c>
      <c r="K464" s="225">
        <v>0.54</v>
      </c>
      <c r="L464" s="225">
        <v>0.54</v>
      </c>
      <c r="M464" s="225">
        <v>0.55310000000000004</v>
      </c>
      <c r="N464" s="225">
        <v>0.52</v>
      </c>
      <c r="O464" s="225">
        <v>0.51700000000000002</v>
      </c>
      <c r="P464" s="225">
        <v>0.54</v>
      </c>
      <c r="Q464" s="225">
        <v>0.52</v>
      </c>
      <c r="R464" s="225">
        <v>0.56000000000000005</v>
      </c>
      <c r="S464" s="225">
        <v>0.55199999999999994</v>
      </c>
      <c r="T464" s="225">
        <v>0.56999999999999995</v>
      </c>
      <c r="U464" s="225">
        <v>0.52400000000000002</v>
      </c>
      <c r="V464" s="225">
        <v>0.53</v>
      </c>
      <c r="W464" s="225">
        <v>0.57999999999999996</v>
      </c>
      <c r="X464" s="225">
        <v>0.55649999999999999</v>
      </c>
      <c r="Y464" s="225">
        <v>0.55000000000000004</v>
      </c>
      <c r="Z464" s="225">
        <v>0.53</v>
      </c>
      <c r="AA464" s="225">
        <v>0.59</v>
      </c>
      <c r="AB464" s="225">
        <v>0.53</v>
      </c>
      <c r="AC464" s="203"/>
      <c r="AD464" s="204"/>
      <c r="AE464" s="204"/>
      <c r="AF464" s="204"/>
      <c r="AG464" s="204"/>
      <c r="AH464" s="204"/>
      <c r="AI464" s="204"/>
      <c r="AJ464" s="204"/>
      <c r="AK464" s="204"/>
      <c r="AL464" s="204"/>
      <c r="AM464" s="204"/>
      <c r="AN464" s="204"/>
      <c r="AO464" s="204"/>
      <c r="AP464" s="204"/>
      <c r="AQ464" s="204"/>
      <c r="AR464" s="204"/>
      <c r="AS464" s="204"/>
      <c r="AT464" s="204"/>
      <c r="AU464" s="204"/>
      <c r="AV464" s="204"/>
      <c r="AW464" s="204"/>
      <c r="AX464" s="204"/>
      <c r="AY464" s="204"/>
      <c r="AZ464" s="204"/>
      <c r="BA464" s="204"/>
      <c r="BB464" s="204"/>
      <c r="BC464" s="204"/>
      <c r="BD464" s="204"/>
      <c r="BE464" s="204"/>
      <c r="BF464" s="204"/>
      <c r="BG464" s="204"/>
      <c r="BH464" s="204"/>
      <c r="BI464" s="204"/>
      <c r="BJ464" s="204"/>
      <c r="BK464" s="204"/>
      <c r="BL464" s="204"/>
      <c r="BM464" s="227">
        <v>1</v>
      </c>
    </row>
    <row r="465" spans="1:65">
      <c r="A465" s="30"/>
      <c r="B465" s="19">
        <v>1</v>
      </c>
      <c r="C465" s="9">
        <v>2</v>
      </c>
      <c r="D465" s="24">
        <v>0.54</v>
      </c>
      <c r="E465" s="24">
        <v>0.52</v>
      </c>
      <c r="F465" s="228">
        <v>0.63</v>
      </c>
      <c r="G465" s="24">
        <v>0.61</v>
      </c>
      <c r="H465" s="24">
        <v>0.55869999999999997</v>
      </c>
      <c r="I465" s="228">
        <v>0.64</v>
      </c>
      <c r="J465" s="24">
        <v>0.53</v>
      </c>
      <c r="K465" s="24">
        <v>0.53</v>
      </c>
      <c r="L465" s="24">
        <v>0.54</v>
      </c>
      <c r="M465" s="24">
        <v>0.55259999999999998</v>
      </c>
      <c r="N465" s="24">
        <v>0.54</v>
      </c>
      <c r="O465" s="24">
        <v>0.51400000000000001</v>
      </c>
      <c r="P465" s="24">
        <v>0.54</v>
      </c>
      <c r="Q465" s="24">
        <v>0.52</v>
      </c>
      <c r="R465" s="24">
        <v>0.56000000000000005</v>
      </c>
      <c r="S465" s="24">
        <v>0.55999999999999994</v>
      </c>
      <c r="T465" s="24">
        <v>0.56999999999999995</v>
      </c>
      <c r="U465" s="24">
        <v>0.52300000000000002</v>
      </c>
      <c r="V465" s="24">
        <v>0.54</v>
      </c>
      <c r="W465" s="24">
        <v>0.56000000000000005</v>
      </c>
      <c r="X465" s="24">
        <v>0.5494</v>
      </c>
      <c r="Y465" s="24">
        <v>0.55000000000000004</v>
      </c>
      <c r="Z465" s="24">
        <v>0.53</v>
      </c>
      <c r="AA465" s="24">
        <v>0.59</v>
      </c>
      <c r="AB465" s="24">
        <v>0.54</v>
      </c>
      <c r="AC465" s="203"/>
      <c r="AD465" s="204"/>
      <c r="AE465" s="204"/>
      <c r="AF465" s="204"/>
      <c r="AG465" s="204"/>
      <c r="AH465" s="204"/>
      <c r="AI465" s="204"/>
      <c r="AJ465" s="204"/>
      <c r="AK465" s="204"/>
      <c r="AL465" s="204"/>
      <c r="AM465" s="204"/>
      <c r="AN465" s="204"/>
      <c r="AO465" s="204"/>
      <c r="AP465" s="204"/>
      <c r="AQ465" s="204"/>
      <c r="AR465" s="204"/>
      <c r="AS465" s="204"/>
      <c r="AT465" s="204"/>
      <c r="AU465" s="204"/>
      <c r="AV465" s="204"/>
      <c r="AW465" s="204"/>
      <c r="AX465" s="204"/>
      <c r="AY465" s="204"/>
      <c r="AZ465" s="204"/>
      <c r="BA465" s="204"/>
      <c r="BB465" s="204"/>
      <c r="BC465" s="204"/>
      <c r="BD465" s="204"/>
      <c r="BE465" s="204"/>
      <c r="BF465" s="204"/>
      <c r="BG465" s="204"/>
      <c r="BH465" s="204"/>
      <c r="BI465" s="204"/>
      <c r="BJ465" s="204"/>
      <c r="BK465" s="204"/>
      <c r="BL465" s="204"/>
      <c r="BM465" s="227" t="e">
        <v>#N/A</v>
      </c>
    </row>
    <row r="466" spans="1:65">
      <c r="A466" s="30"/>
      <c r="B466" s="19">
        <v>1</v>
      </c>
      <c r="C466" s="9">
        <v>3</v>
      </c>
      <c r="D466" s="24">
        <v>0.54</v>
      </c>
      <c r="E466" s="24">
        <v>0.54</v>
      </c>
      <c r="F466" s="228">
        <v>0.65</v>
      </c>
      <c r="G466" s="24">
        <v>0.61</v>
      </c>
      <c r="H466" s="24">
        <v>0.56950000000000001</v>
      </c>
      <c r="I466" s="228">
        <v>0.64</v>
      </c>
      <c r="J466" s="24">
        <v>0.52</v>
      </c>
      <c r="K466" s="24">
        <v>0.53</v>
      </c>
      <c r="L466" s="24">
        <v>0.55000000000000004</v>
      </c>
      <c r="M466" s="24">
        <v>0.57650000000000001</v>
      </c>
      <c r="N466" s="24">
        <v>0.56000000000000005</v>
      </c>
      <c r="O466" s="24">
        <v>0.52200000000000002</v>
      </c>
      <c r="P466" s="24">
        <v>0.54</v>
      </c>
      <c r="Q466" s="24">
        <v>0.53</v>
      </c>
      <c r="R466" s="24">
        <v>0.57999999999999996</v>
      </c>
      <c r="S466" s="24">
        <v>0.51700000000000002</v>
      </c>
      <c r="T466" s="24">
        <v>0.57999999999999996</v>
      </c>
      <c r="U466" s="24">
        <v>0.52600000000000002</v>
      </c>
      <c r="V466" s="24">
        <v>0.52</v>
      </c>
      <c r="W466" s="24">
        <v>0.56999999999999995</v>
      </c>
      <c r="X466" s="24">
        <v>0.5464</v>
      </c>
      <c r="Y466" s="24">
        <v>0.54</v>
      </c>
      <c r="Z466" s="24">
        <v>0.53</v>
      </c>
      <c r="AA466" s="24">
        <v>0.6</v>
      </c>
      <c r="AB466" s="24">
        <v>0.56000000000000005</v>
      </c>
      <c r="AC466" s="203"/>
      <c r="AD466" s="204"/>
      <c r="AE466" s="204"/>
      <c r="AF466" s="204"/>
      <c r="AG466" s="204"/>
      <c r="AH466" s="204"/>
      <c r="AI466" s="204"/>
      <c r="AJ466" s="204"/>
      <c r="AK466" s="204"/>
      <c r="AL466" s="204"/>
      <c r="AM466" s="204"/>
      <c r="AN466" s="204"/>
      <c r="AO466" s="204"/>
      <c r="AP466" s="204"/>
      <c r="AQ466" s="204"/>
      <c r="AR466" s="204"/>
      <c r="AS466" s="204"/>
      <c r="AT466" s="204"/>
      <c r="AU466" s="204"/>
      <c r="AV466" s="204"/>
      <c r="AW466" s="204"/>
      <c r="AX466" s="204"/>
      <c r="AY466" s="204"/>
      <c r="AZ466" s="204"/>
      <c r="BA466" s="204"/>
      <c r="BB466" s="204"/>
      <c r="BC466" s="204"/>
      <c r="BD466" s="204"/>
      <c r="BE466" s="204"/>
      <c r="BF466" s="204"/>
      <c r="BG466" s="204"/>
      <c r="BH466" s="204"/>
      <c r="BI466" s="204"/>
      <c r="BJ466" s="204"/>
      <c r="BK466" s="204"/>
      <c r="BL466" s="204"/>
      <c r="BM466" s="227">
        <v>16</v>
      </c>
    </row>
    <row r="467" spans="1:65">
      <c r="A467" s="30"/>
      <c r="B467" s="19">
        <v>1</v>
      </c>
      <c r="C467" s="9">
        <v>4</v>
      </c>
      <c r="D467" s="24">
        <v>0.54</v>
      </c>
      <c r="E467" s="24">
        <v>0.52</v>
      </c>
      <c r="F467" s="228">
        <v>0.63</v>
      </c>
      <c r="G467" s="24">
        <v>0.59</v>
      </c>
      <c r="H467" s="24">
        <v>0.57110000000000005</v>
      </c>
      <c r="I467" s="228">
        <v>0.63</v>
      </c>
      <c r="J467" s="24">
        <v>0.54</v>
      </c>
      <c r="K467" s="24">
        <v>0.52</v>
      </c>
      <c r="L467" s="24">
        <v>0.56000000000000005</v>
      </c>
      <c r="M467" s="24">
        <v>0.57309999999999994</v>
      </c>
      <c r="N467" s="24">
        <v>0.52</v>
      </c>
      <c r="O467" s="24">
        <v>0.51200000000000001</v>
      </c>
      <c r="P467" s="24">
        <v>0.54</v>
      </c>
      <c r="Q467" s="24">
        <v>0.51</v>
      </c>
      <c r="R467" s="24">
        <v>0.55000000000000004</v>
      </c>
      <c r="S467" s="24">
        <v>0.53</v>
      </c>
      <c r="T467" s="24">
        <v>0.55000000000000004</v>
      </c>
      <c r="U467" s="24">
        <v>0.52900000000000003</v>
      </c>
      <c r="V467" s="24">
        <v>0.53</v>
      </c>
      <c r="W467" s="24">
        <v>0.57999999999999996</v>
      </c>
      <c r="X467" s="24">
        <v>0.53129999999999999</v>
      </c>
      <c r="Y467" s="24">
        <v>0.55000000000000004</v>
      </c>
      <c r="Z467" s="24">
        <v>0.54</v>
      </c>
      <c r="AA467" s="24">
        <v>0.6</v>
      </c>
      <c r="AB467" s="24">
        <v>0.52</v>
      </c>
      <c r="AC467" s="203"/>
      <c r="AD467" s="204"/>
      <c r="AE467" s="204"/>
      <c r="AF467" s="204"/>
      <c r="AG467" s="204"/>
      <c r="AH467" s="204"/>
      <c r="AI467" s="204"/>
      <c r="AJ467" s="204"/>
      <c r="AK467" s="204"/>
      <c r="AL467" s="204"/>
      <c r="AM467" s="204"/>
      <c r="AN467" s="204"/>
      <c r="AO467" s="204"/>
      <c r="AP467" s="204"/>
      <c r="AQ467" s="204"/>
      <c r="AR467" s="204"/>
      <c r="AS467" s="204"/>
      <c r="AT467" s="204"/>
      <c r="AU467" s="204"/>
      <c r="AV467" s="204"/>
      <c r="AW467" s="204"/>
      <c r="AX467" s="204"/>
      <c r="AY467" s="204"/>
      <c r="AZ467" s="204"/>
      <c r="BA467" s="204"/>
      <c r="BB467" s="204"/>
      <c r="BC467" s="204"/>
      <c r="BD467" s="204"/>
      <c r="BE467" s="204"/>
      <c r="BF467" s="204"/>
      <c r="BG467" s="204"/>
      <c r="BH467" s="204"/>
      <c r="BI467" s="204"/>
      <c r="BJ467" s="204"/>
      <c r="BK467" s="204"/>
      <c r="BL467" s="204"/>
      <c r="BM467" s="227">
        <v>0.5468952397452278</v>
      </c>
    </row>
    <row r="468" spans="1:65">
      <c r="A468" s="30"/>
      <c r="B468" s="19">
        <v>1</v>
      </c>
      <c r="C468" s="9">
        <v>5</v>
      </c>
      <c r="D468" s="24">
        <v>0.54</v>
      </c>
      <c r="E468" s="24">
        <v>0.53</v>
      </c>
      <c r="F468" s="228">
        <v>0.62</v>
      </c>
      <c r="G468" s="24">
        <v>0.61</v>
      </c>
      <c r="H468" s="24">
        <v>0.57110000000000005</v>
      </c>
      <c r="I468" s="228">
        <v>0.64</v>
      </c>
      <c r="J468" s="24">
        <v>0.53</v>
      </c>
      <c r="K468" s="24">
        <v>0.54</v>
      </c>
      <c r="L468" s="24">
        <v>0.55000000000000004</v>
      </c>
      <c r="M468" s="24">
        <v>0.56169999999999998</v>
      </c>
      <c r="N468" s="24">
        <v>0.53</v>
      </c>
      <c r="O468" s="24">
        <v>0.52200000000000002</v>
      </c>
      <c r="P468" s="24">
        <v>0.54</v>
      </c>
      <c r="Q468" s="24">
        <v>0.52</v>
      </c>
      <c r="R468" s="24">
        <v>0.56000000000000005</v>
      </c>
      <c r="S468" s="24">
        <v>0.56400000000000006</v>
      </c>
      <c r="T468" s="24">
        <v>0.53</v>
      </c>
      <c r="U468" s="24">
        <v>0.52100000000000002</v>
      </c>
      <c r="V468" s="24">
        <v>0.54</v>
      </c>
      <c r="W468" s="24">
        <v>0.56999999999999995</v>
      </c>
      <c r="X468" s="24">
        <v>0.56259999999999999</v>
      </c>
      <c r="Y468" s="24">
        <v>0.55000000000000004</v>
      </c>
      <c r="Z468" s="24">
        <v>0.52</v>
      </c>
      <c r="AA468" s="24">
        <v>0.6</v>
      </c>
      <c r="AB468" s="24">
        <v>0.54</v>
      </c>
      <c r="AC468" s="203"/>
      <c r="AD468" s="204"/>
      <c r="AE468" s="204"/>
      <c r="AF468" s="204"/>
      <c r="AG468" s="204"/>
      <c r="AH468" s="204"/>
      <c r="AI468" s="204"/>
      <c r="AJ468" s="204"/>
      <c r="AK468" s="204"/>
      <c r="AL468" s="204"/>
      <c r="AM468" s="204"/>
      <c r="AN468" s="204"/>
      <c r="AO468" s="204"/>
      <c r="AP468" s="204"/>
      <c r="AQ468" s="204"/>
      <c r="AR468" s="204"/>
      <c r="AS468" s="204"/>
      <c r="AT468" s="204"/>
      <c r="AU468" s="204"/>
      <c r="AV468" s="204"/>
      <c r="AW468" s="204"/>
      <c r="AX468" s="204"/>
      <c r="AY468" s="204"/>
      <c r="AZ468" s="204"/>
      <c r="BA468" s="204"/>
      <c r="BB468" s="204"/>
      <c r="BC468" s="204"/>
      <c r="BD468" s="204"/>
      <c r="BE468" s="204"/>
      <c r="BF468" s="204"/>
      <c r="BG468" s="204"/>
      <c r="BH468" s="204"/>
      <c r="BI468" s="204"/>
      <c r="BJ468" s="204"/>
      <c r="BK468" s="204"/>
      <c r="BL468" s="204"/>
      <c r="BM468" s="227">
        <v>98</v>
      </c>
    </row>
    <row r="469" spans="1:65">
      <c r="A469" s="30"/>
      <c r="B469" s="19">
        <v>1</v>
      </c>
      <c r="C469" s="9">
        <v>6</v>
      </c>
      <c r="D469" s="24">
        <v>0.53</v>
      </c>
      <c r="E469" s="24">
        <v>0.52</v>
      </c>
      <c r="F469" s="228">
        <v>0.63</v>
      </c>
      <c r="G469" s="24">
        <v>0.6</v>
      </c>
      <c r="H469" s="24">
        <v>0.57279999999999998</v>
      </c>
      <c r="I469" s="228">
        <v>0.64</v>
      </c>
      <c r="J469" s="24">
        <v>0.53</v>
      </c>
      <c r="K469" s="24">
        <v>0.53</v>
      </c>
      <c r="L469" s="24">
        <v>0.56000000000000005</v>
      </c>
      <c r="M469" s="24">
        <v>0.56130000000000002</v>
      </c>
      <c r="N469" s="24">
        <v>0.53</v>
      </c>
      <c r="O469" s="24">
        <v>0.51200000000000001</v>
      </c>
      <c r="P469" s="24">
        <v>0.54</v>
      </c>
      <c r="Q469" s="24">
        <v>0.52</v>
      </c>
      <c r="R469" s="24">
        <v>0.56999999999999995</v>
      </c>
      <c r="S469" s="24">
        <v>0.56299999999999994</v>
      </c>
      <c r="T469" s="24">
        <v>0.53</v>
      </c>
      <c r="U469" s="24">
        <v>0.52100000000000002</v>
      </c>
      <c r="V469" s="24">
        <v>0.53</v>
      </c>
      <c r="W469" s="24">
        <v>0.56999999999999995</v>
      </c>
      <c r="X469" s="24">
        <v>0.55449999999999999</v>
      </c>
      <c r="Y469" s="24">
        <v>0.55000000000000004</v>
      </c>
      <c r="Z469" s="24">
        <v>0.54</v>
      </c>
      <c r="AA469" s="24">
        <v>0.59</v>
      </c>
      <c r="AB469" s="24">
        <v>0.54</v>
      </c>
      <c r="AC469" s="203"/>
      <c r="AD469" s="204"/>
      <c r="AE469" s="204"/>
      <c r="AF469" s="204"/>
      <c r="AG469" s="204"/>
      <c r="AH469" s="204"/>
      <c r="AI469" s="204"/>
      <c r="AJ469" s="204"/>
      <c r="AK469" s="204"/>
      <c r="AL469" s="204"/>
      <c r="AM469" s="204"/>
      <c r="AN469" s="204"/>
      <c r="AO469" s="204"/>
      <c r="AP469" s="204"/>
      <c r="AQ469" s="204"/>
      <c r="AR469" s="204"/>
      <c r="AS469" s="204"/>
      <c r="AT469" s="204"/>
      <c r="AU469" s="204"/>
      <c r="AV469" s="204"/>
      <c r="AW469" s="204"/>
      <c r="AX469" s="204"/>
      <c r="AY469" s="204"/>
      <c r="AZ469" s="204"/>
      <c r="BA469" s="204"/>
      <c r="BB469" s="204"/>
      <c r="BC469" s="204"/>
      <c r="BD469" s="204"/>
      <c r="BE469" s="204"/>
      <c r="BF469" s="204"/>
      <c r="BG469" s="204"/>
      <c r="BH469" s="204"/>
      <c r="BI469" s="204"/>
      <c r="BJ469" s="204"/>
      <c r="BK469" s="204"/>
      <c r="BL469" s="204"/>
      <c r="BM469" s="56"/>
    </row>
    <row r="470" spans="1:65">
      <c r="A470" s="30"/>
      <c r="B470" s="20" t="s">
        <v>272</v>
      </c>
      <c r="C470" s="12"/>
      <c r="D470" s="229">
        <v>0.53833333333333344</v>
      </c>
      <c r="E470" s="229">
        <v>0.52500000000000002</v>
      </c>
      <c r="F470" s="229">
        <v>0.63500000000000001</v>
      </c>
      <c r="G470" s="229">
        <v>0.60333333333333328</v>
      </c>
      <c r="H470" s="229">
        <v>0.57058333333333333</v>
      </c>
      <c r="I470" s="229">
        <v>0.63833333333333331</v>
      </c>
      <c r="J470" s="229">
        <v>0.53000000000000014</v>
      </c>
      <c r="K470" s="229">
        <v>0.53166666666666673</v>
      </c>
      <c r="L470" s="229">
        <v>0.55000000000000004</v>
      </c>
      <c r="M470" s="229">
        <v>0.56305000000000005</v>
      </c>
      <c r="N470" s="229">
        <v>0.53333333333333333</v>
      </c>
      <c r="O470" s="229">
        <v>0.51650000000000007</v>
      </c>
      <c r="P470" s="229">
        <v>0.54</v>
      </c>
      <c r="Q470" s="229">
        <v>0.52</v>
      </c>
      <c r="R470" s="229">
        <v>0.56333333333333335</v>
      </c>
      <c r="S470" s="229">
        <v>0.54766666666666663</v>
      </c>
      <c r="T470" s="229">
        <v>0.55500000000000005</v>
      </c>
      <c r="U470" s="229">
        <v>0.52400000000000002</v>
      </c>
      <c r="V470" s="229">
        <v>0.53166666666666673</v>
      </c>
      <c r="W470" s="229">
        <v>0.57166666666666666</v>
      </c>
      <c r="X470" s="229">
        <v>0.5501166666666667</v>
      </c>
      <c r="Y470" s="229">
        <v>0.54833333333333334</v>
      </c>
      <c r="Z470" s="229">
        <v>0.53166666666666662</v>
      </c>
      <c r="AA470" s="229">
        <v>0.59499999999999997</v>
      </c>
      <c r="AB470" s="229">
        <v>0.53833333333333344</v>
      </c>
      <c r="AC470" s="203"/>
      <c r="AD470" s="204"/>
      <c r="AE470" s="204"/>
      <c r="AF470" s="204"/>
      <c r="AG470" s="204"/>
      <c r="AH470" s="204"/>
      <c r="AI470" s="204"/>
      <c r="AJ470" s="204"/>
      <c r="AK470" s="204"/>
      <c r="AL470" s="204"/>
      <c r="AM470" s="204"/>
      <c r="AN470" s="204"/>
      <c r="AO470" s="204"/>
      <c r="AP470" s="204"/>
      <c r="AQ470" s="204"/>
      <c r="AR470" s="204"/>
      <c r="AS470" s="204"/>
      <c r="AT470" s="204"/>
      <c r="AU470" s="204"/>
      <c r="AV470" s="204"/>
      <c r="AW470" s="204"/>
      <c r="AX470" s="204"/>
      <c r="AY470" s="204"/>
      <c r="AZ470" s="204"/>
      <c r="BA470" s="204"/>
      <c r="BB470" s="204"/>
      <c r="BC470" s="204"/>
      <c r="BD470" s="204"/>
      <c r="BE470" s="204"/>
      <c r="BF470" s="204"/>
      <c r="BG470" s="204"/>
      <c r="BH470" s="204"/>
      <c r="BI470" s="204"/>
      <c r="BJ470" s="204"/>
      <c r="BK470" s="204"/>
      <c r="BL470" s="204"/>
      <c r="BM470" s="56"/>
    </row>
    <row r="471" spans="1:65">
      <c r="A471" s="30"/>
      <c r="B471" s="3" t="s">
        <v>273</v>
      </c>
      <c r="C471" s="29"/>
      <c r="D471" s="24">
        <v>0.54</v>
      </c>
      <c r="E471" s="24">
        <v>0.52</v>
      </c>
      <c r="F471" s="24">
        <v>0.63</v>
      </c>
      <c r="G471" s="24">
        <v>0.60499999999999998</v>
      </c>
      <c r="H471" s="24">
        <v>0.57110000000000005</v>
      </c>
      <c r="I471" s="24">
        <v>0.64</v>
      </c>
      <c r="J471" s="24">
        <v>0.53</v>
      </c>
      <c r="K471" s="24">
        <v>0.53</v>
      </c>
      <c r="L471" s="24">
        <v>0.55000000000000004</v>
      </c>
      <c r="M471" s="24">
        <v>0.5615</v>
      </c>
      <c r="N471" s="24">
        <v>0.53</v>
      </c>
      <c r="O471" s="24">
        <v>0.51550000000000007</v>
      </c>
      <c r="P471" s="24">
        <v>0.54</v>
      </c>
      <c r="Q471" s="24">
        <v>0.52</v>
      </c>
      <c r="R471" s="24">
        <v>0.56000000000000005</v>
      </c>
      <c r="S471" s="24">
        <v>0.55599999999999994</v>
      </c>
      <c r="T471" s="24">
        <v>0.56000000000000005</v>
      </c>
      <c r="U471" s="24">
        <v>0.52350000000000008</v>
      </c>
      <c r="V471" s="24">
        <v>0.53</v>
      </c>
      <c r="W471" s="24">
        <v>0.56999999999999995</v>
      </c>
      <c r="X471" s="24">
        <v>0.55194999999999994</v>
      </c>
      <c r="Y471" s="24">
        <v>0.55000000000000004</v>
      </c>
      <c r="Z471" s="24">
        <v>0.53</v>
      </c>
      <c r="AA471" s="24">
        <v>0.59499999999999997</v>
      </c>
      <c r="AB471" s="24">
        <v>0.54</v>
      </c>
      <c r="AC471" s="203"/>
      <c r="AD471" s="204"/>
      <c r="AE471" s="204"/>
      <c r="AF471" s="204"/>
      <c r="AG471" s="204"/>
      <c r="AH471" s="204"/>
      <c r="AI471" s="204"/>
      <c r="AJ471" s="204"/>
      <c r="AK471" s="204"/>
      <c r="AL471" s="204"/>
      <c r="AM471" s="204"/>
      <c r="AN471" s="204"/>
      <c r="AO471" s="204"/>
      <c r="AP471" s="204"/>
      <c r="AQ471" s="204"/>
      <c r="AR471" s="204"/>
      <c r="AS471" s="204"/>
      <c r="AT471" s="204"/>
      <c r="AU471" s="204"/>
      <c r="AV471" s="204"/>
      <c r="AW471" s="204"/>
      <c r="AX471" s="204"/>
      <c r="AY471" s="204"/>
      <c r="AZ471" s="204"/>
      <c r="BA471" s="204"/>
      <c r="BB471" s="204"/>
      <c r="BC471" s="204"/>
      <c r="BD471" s="204"/>
      <c r="BE471" s="204"/>
      <c r="BF471" s="204"/>
      <c r="BG471" s="204"/>
      <c r="BH471" s="204"/>
      <c r="BI471" s="204"/>
      <c r="BJ471" s="204"/>
      <c r="BK471" s="204"/>
      <c r="BL471" s="204"/>
      <c r="BM471" s="56"/>
    </row>
    <row r="472" spans="1:65">
      <c r="A472" s="30"/>
      <c r="B472" s="3" t="s">
        <v>274</v>
      </c>
      <c r="C472" s="29"/>
      <c r="D472" s="24">
        <v>4.0824829046386332E-3</v>
      </c>
      <c r="E472" s="24">
        <v>8.3666002653407633E-3</v>
      </c>
      <c r="F472" s="24">
        <v>1.2247448713915901E-2</v>
      </c>
      <c r="G472" s="24">
        <v>8.1649658092772682E-3</v>
      </c>
      <c r="H472" s="24">
        <v>6.9605794777925596E-3</v>
      </c>
      <c r="I472" s="24">
        <v>4.0824829046386341E-3</v>
      </c>
      <c r="J472" s="24">
        <v>6.324555320336764E-3</v>
      </c>
      <c r="K472" s="24">
        <v>7.5277265270908174E-3</v>
      </c>
      <c r="L472" s="24">
        <v>8.9442719099991665E-3</v>
      </c>
      <c r="M472" s="24">
        <v>9.9498241190485275E-3</v>
      </c>
      <c r="N472" s="24">
        <v>1.5055453054181633E-2</v>
      </c>
      <c r="O472" s="24">
        <v>4.6368092477478565E-3</v>
      </c>
      <c r="P472" s="24">
        <v>0</v>
      </c>
      <c r="Q472" s="24">
        <v>6.324555320336764E-3</v>
      </c>
      <c r="R472" s="24">
        <v>1.0327955589886405E-2</v>
      </c>
      <c r="S472" s="24">
        <v>1.9623115620784226E-2</v>
      </c>
      <c r="T472" s="24">
        <v>2.1679483388678762E-2</v>
      </c>
      <c r="U472" s="24">
        <v>3.0983866769659363E-3</v>
      </c>
      <c r="V472" s="24">
        <v>7.5277265270908165E-3</v>
      </c>
      <c r="W472" s="24">
        <v>7.5277265270907827E-3</v>
      </c>
      <c r="X472" s="24">
        <v>1.0809147360761931E-2</v>
      </c>
      <c r="Y472" s="24">
        <v>4.0824829046386341E-3</v>
      </c>
      <c r="Z472" s="24">
        <v>7.5277265270908165E-3</v>
      </c>
      <c r="AA472" s="24">
        <v>5.4772255750516656E-3</v>
      </c>
      <c r="AB472" s="24">
        <v>1.3291601358251269E-2</v>
      </c>
      <c r="AC472" s="203"/>
      <c r="AD472" s="204"/>
      <c r="AE472" s="204"/>
      <c r="AF472" s="204"/>
      <c r="AG472" s="204"/>
      <c r="AH472" s="204"/>
      <c r="AI472" s="204"/>
      <c r="AJ472" s="204"/>
      <c r="AK472" s="204"/>
      <c r="AL472" s="204"/>
      <c r="AM472" s="204"/>
      <c r="AN472" s="204"/>
      <c r="AO472" s="204"/>
      <c r="AP472" s="204"/>
      <c r="AQ472" s="204"/>
      <c r="AR472" s="204"/>
      <c r="AS472" s="204"/>
      <c r="AT472" s="204"/>
      <c r="AU472" s="204"/>
      <c r="AV472" s="204"/>
      <c r="AW472" s="204"/>
      <c r="AX472" s="204"/>
      <c r="AY472" s="204"/>
      <c r="AZ472" s="204"/>
      <c r="BA472" s="204"/>
      <c r="BB472" s="204"/>
      <c r="BC472" s="204"/>
      <c r="BD472" s="204"/>
      <c r="BE472" s="204"/>
      <c r="BF472" s="204"/>
      <c r="BG472" s="204"/>
      <c r="BH472" s="204"/>
      <c r="BI472" s="204"/>
      <c r="BJ472" s="204"/>
      <c r="BK472" s="204"/>
      <c r="BL472" s="204"/>
      <c r="BM472" s="56"/>
    </row>
    <row r="473" spans="1:65">
      <c r="A473" s="30"/>
      <c r="B473" s="3" t="s">
        <v>87</v>
      </c>
      <c r="C473" s="29"/>
      <c r="D473" s="13">
        <v>7.5835595751801224E-3</v>
      </c>
      <c r="E473" s="13">
        <v>1.5936381457791929E-2</v>
      </c>
      <c r="F473" s="13">
        <v>1.9287320809316381E-2</v>
      </c>
      <c r="G473" s="13">
        <v>1.3533092501564535E-2</v>
      </c>
      <c r="H473" s="13">
        <v>1.2199058526874649E-2</v>
      </c>
      <c r="I473" s="13">
        <v>6.3955345764573901E-3</v>
      </c>
      <c r="J473" s="13">
        <v>1.193312324591842E-2</v>
      </c>
      <c r="K473" s="13">
        <v>1.4158733279794639E-2</v>
      </c>
      <c r="L473" s="13">
        <v>1.6262312563634848E-2</v>
      </c>
      <c r="M473" s="13">
        <v>1.7671297609534724E-2</v>
      </c>
      <c r="N473" s="13">
        <v>2.8228974476590563E-2</v>
      </c>
      <c r="O473" s="13">
        <v>8.9773654361042701E-3</v>
      </c>
      <c r="P473" s="13">
        <v>0</v>
      </c>
      <c r="Q473" s="13">
        <v>1.2162606385263007E-2</v>
      </c>
      <c r="R473" s="13">
        <v>1.8333648976129713E-2</v>
      </c>
      <c r="S473" s="13">
        <v>3.5830399794493414E-2</v>
      </c>
      <c r="T473" s="13">
        <v>3.9062132231853619E-2</v>
      </c>
      <c r="U473" s="13">
        <v>5.9129516735991145E-3</v>
      </c>
      <c r="V473" s="13">
        <v>1.4158733279794637E-2</v>
      </c>
      <c r="W473" s="13">
        <v>1.3168034741266675E-2</v>
      </c>
      <c r="X473" s="13">
        <v>1.9648827268328409E-2</v>
      </c>
      <c r="Y473" s="13">
        <v>7.4452575768485726E-3</v>
      </c>
      <c r="Z473" s="13">
        <v>1.415873327979464E-2</v>
      </c>
      <c r="AA473" s="13">
        <v>9.2054211345406148E-3</v>
      </c>
      <c r="AB473" s="13">
        <v>2.4690281160838264E-2</v>
      </c>
      <c r="AC473" s="15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  <c r="AX473" s="3"/>
      <c r="AY473" s="3"/>
      <c r="AZ473" s="3"/>
      <c r="BA473" s="3"/>
      <c r="BB473" s="3"/>
      <c r="BC473" s="3"/>
      <c r="BD473" s="3"/>
      <c r="BE473" s="3"/>
      <c r="BF473" s="3"/>
      <c r="BG473" s="3"/>
      <c r="BH473" s="3"/>
      <c r="BI473" s="3"/>
      <c r="BJ473" s="3"/>
      <c r="BK473" s="3"/>
      <c r="BL473" s="3"/>
      <c r="BM473" s="55"/>
    </row>
    <row r="474" spans="1:65">
      <c r="A474" s="30"/>
      <c r="B474" s="3" t="s">
        <v>275</v>
      </c>
      <c r="C474" s="29"/>
      <c r="D474" s="13">
        <v>-1.5655478032471026E-2</v>
      </c>
      <c r="E474" s="13">
        <v>-4.0035528112162266E-2</v>
      </c>
      <c r="F474" s="13">
        <v>0.16109988504528938</v>
      </c>
      <c r="G474" s="13">
        <v>0.10319726610602298</v>
      </c>
      <c r="H474" s="13">
        <v>4.3313768097781757E-2</v>
      </c>
      <c r="I474" s="13">
        <v>0.16719489756521222</v>
      </c>
      <c r="J474" s="13">
        <v>-3.0893009332277899E-2</v>
      </c>
      <c r="K474" s="13">
        <v>-2.7845503072316591E-2</v>
      </c>
      <c r="L474" s="13">
        <v>5.6770657872586838E-3</v>
      </c>
      <c r="M474" s="13">
        <v>2.9539039802756406E-2</v>
      </c>
      <c r="N474" s="13">
        <v>-2.4797996812355394E-2</v>
      </c>
      <c r="O474" s="13">
        <v>-5.5577810037965247E-2</v>
      </c>
      <c r="P474" s="13">
        <v>-1.2607971772509718E-2</v>
      </c>
      <c r="Q474" s="13">
        <v>-4.9178046892046412E-2</v>
      </c>
      <c r="R474" s="13">
        <v>3.0057115866949813E-2</v>
      </c>
      <c r="S474" s="13">
        <v>1.4105570233124975E-3</v>
      </c>
      <c r="T474" s="13">
        <v>1.4819584567142829E-2</v>
      </c>
      <c r="U474" s="13">
        <v>-4.1864031868139029E-2</v>
      </c>
      <c r="V474" s="13">
        <v>-2.7845503072316591E-2</v>
      </c>
      <c r="W474" s="13">
        <v>4.5294647166756574E-2</v>
      </c>
      <c r="X474" s="13">
        <v>5.890391225455982E-3</v>
      </c>
      <c r="Y474" s="13">
        <v>2.6295595272971539E-3</v>
      </c>
      <c r="Z474" s="13">
        <v>-2.7845503072316813E-2</v>
      </c>
      <c r="AA474" s="13">
        <v>8.7959734806215994E-2</v>
      </c>
      <c r="AB474" s="13">
        <v>-1.5655478032471026E-2</v>
      </c>
      <c r="AC474" s="15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  <c r="AX474" s="3"/>
      <c r="AY474" s="3"/>
      <c r="AZ474" s="3"/>
      <c r="BA474" s="3"/>
      <c r="BB474" s="3"/>
      <c r="BC474" s="3"/>
      <c r="BD474" s="3"/>
      <c r="BE474" s="3"/>
      <c r="BF474" s="3"/>
      <c r="BG474" s="3"/>
      <c r="BH474" s="3"/>
      <c r="BI474" s="3"/>
      <c r="BJ474" s="3"/>
      <c r="BK474" s="3"/>
      <c r="BL474" s="3"/>
      <c r="BM474" s="55"/>
    </row>
    <row r="475" spans="1:65">
      <c r="A475" s="30"/>
      <c r="B475" s="46" t="s">
        <v>276</v>
      </c>
      <c r="C475" s="47"/>
      <c r="D475" s="45">
        <v>0.39</v>
      </c>
      <c r="E475" s="45">
        <v>0.96</v>
      </c>
      <c r="F475" s="45">
        <v>3.68</v>
      </c>
      <c r="G475" s="45">
        <v>2.35</v>
      </c>
      <c r="H475" s="45">
        <v>0.97</v>
      </c>
      <c r="I475" s="45">
        <v>3.82</v>
      </c>
      <c r="J475" s="45">
        <v>0.74</v>
      </c>
      <c r="K475" s="45">
        <v>0.67</v>
      </c>
      <c r="L475" s="45">
        <v>0.1</v>
      </c>
      <c r="M475" s="45">
        <v>0.65</v>
      </c>
      <c r="N475" s="45">
        <v>0.6</v>
      </c>
      <c r="O475" s="45">
        <v>1.31</v>
      </c>
      <c r="P475" s="45">
        <v>0.32</v>
      </c>
      <c r="Q475" s="45">
        <v>1.17</v>
      </c>
      <c r="R475" s="45">
        <v>0.66</v>
      </c>
      <c r="S475" s="45">
        <v>0</v>
      </c>
      <c r="T475" s="45">
        <v>0.31</v>
      </c>
      <c r="U475" s="45">
        <v>1</v>
      </c>
      <c r="V475" s="45">
        <v>0.67</v>
      </c>
      <c r="W475" s="45">
        <v>1.01</v>
      </c>
      <c r="X475" s="45">
        <v>0.1</v>
      </c>
      <c r="Y475" s="45">
        <v>0.03</v>
      </c>
      <c r="Z475" s="45">
        <v>0.67</v>
      </c>
      <c r="AA475" s="45">
        <v>1.99</v>
      </c>
      <c r="AB475" s="45">
        <v>0.39</v>
      </c>
      <c r="AC475" s="15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  <c r="AX475" s="3"/>
      <c r="AY475" s="3"/>
      <c r="AZ475" s="3"/>
      <c r="BA475" s="3"/>
      <c r="BB475" s="3"/>
      <c r="BC475" s="3"/>
      <c r="BD475" s="3"/>
      <c r="BE475" s="3"/>
      <c r="BF475" s="3"/>
      <c r="BG475" s="3"/>
      <c r="BH475" s="3"/>
      <c r="BI475" s="3"/>
      <c r="BJ475" s="3"/>
      <c r="BK475" s="3"/>
      <c r="BL475" s="3"/>
      <c r="BM475" s="55"/>
    </row>
    <row r="476" spans="1:65">
      <c r="B476" s="31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  <c r="AA476" s="20"/>
      <c r="AB476" s="20"/>
      <c r="BM476" s="55"/>
    </row>
    <row r="477" spans="1:65" ht="15">
      <c r="B477" s="8" t="s">
        <v>582</v>
      </c>
      <c r="BM477" s="28" t="s">
        <v>67</v>
      </c>
    </row>
    <row r="478" spans="1:65" ht="15">
      <c r="A478" s="25" t="s">
        <v>17</v>
      </c>
      <c r="B478" s="18" t="s">
        <v>111</v>
      </c>
      <c r="C478" s="15" t="s">
        <v>112</v>
      </c>
      <c r="D478" s="16" t="s">
        <v>230</v>
      </c>
      <c r="E478" s="17" t="s">
        <v>230</v>
      </c>
      <c r="F478" s="17" t="s">
        <v>230</v>
      </c>
      <c r="G478" s="17" t="s">
        <v>230</v>
      </c>
      <c r="H478" s="17" t="s">
        <v>230</v>
      </c>
      <c r="I478" s="17" t="s">
        <v>230</v>
      </c>
      <c r="J478" s="17" t="s">
        <v>230</v>
      </c>
      <c r="K478" s="17" t="s">
        <v>230</v>
      </c>
      <c r="L478" s="17" t="s">
        <v>230</v>
      </c>
      <c r="M478" s="17" t="s">
        <v>230</v>
      </c>
      <c r="N478" s="17" t="s">
        <v>230</v>
      </c>
      <c r="O478" s="17" t="s">
        <v>230</v>
      </c>
      <c r="P478" s="17" t="s">
        <v>230</v>
      </c>
      <c r="Q478" s="17" t="s">
        <v>230</v>
      </c>
      <c r="R478" s="17" t="s">
        <v>230</v>
      </c>
      <c r="S478" s="17" t="s">
        <v>230</v>
      </c>
      <c r="T478" s="17" t="s">
        <v>230</v>
      </c>
      <c r="U478" s="17" t="s">
        <v>230</v>
      </c>
      <c r="V478" s="17" t="s">
        <v>230</v>
      </c>
      <c r="W478" s="17" t="s">
        <v>230</v>
      </c>
      <c r="X478" s="17" t="s">
        <v>230</v>
      </c>
      <c r="Y478" s="17" t="s">
        <v>230</v>
      </c>
      <c r="Z478" s="17" t="s">
        <v>230</v>
      </c>
      <c r="AA478" s="15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  <c r="AX478" s="3"/>
      <c r="AY478" s="3"/>
      <c r="AZ478" s="3"/>
      <c r="BA478" s="3"/>
      <c r="BB478" s="3"/>
      <c r="BC478" s="3"/>
      <c r="BD478" s="3"/>
      <c r="BE478" s="3"/>
      <c r="BF478" s="3"/>
      <c r="BG478" s="3"/>
      <c r="BH478" s="3"/>
      <c r="BI478" s="3"/>
      <c r="BJ478" s="3"/>
      <c r="BK478" s="3"/>
      <c r="BL478" s="3"/>
      <c r="BM478" s="28">
        <v>1</v>
      </c>
    </row>
    <row r="479" spans="1:65">
      <c r="A479" s="30"/>
      <c r="B479" s="19" t="s">
        <v>231</v>
      </c>
      <c r="C479" s="9" t="s">
        <v>231</v>
      </c>
      <c r="D479" s="151" t="s">
        <v>233</v>
      </c>
      <c r="E479" s="152" t="s">
        <v>234</v>
      </c>
      <c r="F479" s="152" t="s">
        <v>235</v>
      </c>
      <c r="G479" s="152" t="s">
        <v>236</v>
      </c>
      <c r="H479" s="152" t="s">
        <v>237</v>
      </c>
      <c r="I479" s="152" t="s">
        <v>238</v>
      </c>
      <c r="J479" s="152" t="s">
        <v>239</v>
      </c>
      <c r="K479" s="152" t="s">
        <v>240</v>
      </c>
      <c r="L479" s="152" t="s">
        <v>241</v>
      </c>
      <c r="M479" s="152" t="s">
        <v>242</v>
      </c>
      <c r="N479" s="152" t="s">
        <v>244</v>
      </c>
      <c r="O479" s="152" t="s">
        <v>247</v>
      </c>
      <c r="P479" s="152" t="s">
        <v>248</v>
      </c>
      <c r="Q479" s="152" t="s">
        <v>250</v>
      </c>
      <c r="R479" s="152" t="s">
        <v>251</v>
      </c>
      <c r="S479" s="152" t="s">
        <v>252</v>
      </c>
      <c r="T479" s="152" t="s">
        <v>255</v>
      </c>
      <c r="U479" s="152" t="s">
        <v>257</v>
      </c>
      <c r="V479" s="152" t="s">
        <v>259</v>
      </c>
      <c r="W479" s="152" t="s">
        <v>260</v>
      </c>
      <c r="X479" s="152" t="s">
        <v>261</v>
      </c>
      <c r="Y479" s="152" t="s">
        <v>262</v>
      </c>
      <c r="Z479" s="152" t="s">
        <v>263</v>
      </c>
      <c r="AA479" s="15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  <c r="AX479" s="3"/>
      <c r="AY479" s="3"/>
      <c r="AZ479" s="3"/>
      <c r="BA479" s="3"/>
      <c r="BB479" s="3"/>
      <c r="BC479" s="3"/>
      <c r="BD479" s="3"/>
      <c r="BE479" s="3"/>
      <c r="BF479" s="3"/>
      <c r="BG479" s="3"/>
      <c r="BH479" s="3"/>
      <c r="BI479" s="3"/>
      <c r="BJ479" s="3"/>
      <c r="BK479" s="3"/>
      <c r="BL479" s="3"/>
      <c r="BM479" s="28" t="s">
        <v>3</v>
      </c>
    </row>
    <row r="480" spans="1:65">
      <c r="A480" s="30"/>
      <c r="B480" s="19"/>
      <c r="C480" s="9"/>
      <c r="D480" s="10" t="s">
        <v>330</v>
      </c>
      <c r="E480" s="11" t="s">
        <v>331</v>
      </c>
      <c r="F480" s="11" t="s">
        <v>115</v>
      </c>
      <c r="G480" s="11" t="s">
        <v>330</v>
      </c>
      <c r="H480" s="11" t="s">
        <v>115</v>
      </c>
      <c r="I480" s="11" t="s">
        <v>331</v>
      </c>
      <c r="J480" s="11" t="s">
        <v>330</v>
      </c>
      <c r="K480" s="11" t="s">
        <v>331</v>
      </c>
      <c r="L480" s="11" t="s">
        <v>330</v>
      </c>
      <c r="M480" s="11" t="s">
        <v>331</v>
      </c>
      <c r="N480" s="11" t="s">
        <v>331</v>
      </c>
      <c r="O480" s="11" t="s">
        <v>331</v>
      </c>
      <c r="P480" s="11" t="s">
        <v>330</v>
      </c>
      <c r="Q480" s="11" t="s">
        <v>331</v>
      </c>
      <c r="R480" s="11" t="s">
        <v>331</v>
      </c>
      <c r="S480" s="11" t="s">
        <v>330</v>
      </c>
      <c r="T480" s="11" t="s">
        <v>330</v>
      </c>
      <c r="U480" s="11" t="s">
        <v>331</v>
      </c>
      <c r="V480" s="11" t="s">
        <v>331</v>
      </c>
      <c r="W480" s="11" t="s">
        <v>331</v>
      </c>
      <c r="X480" s="11" t="s">
        <v>330</v>
      </c>
      <c r="Y480" s="11" t="s">
        <v>330</v>
      </c>
      <c r="Z480" s="11" t="s">
        <v>330</v>
      </c>
      <c r="AA480" s="15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  <c r="AX480" s="3"/>
      <c r="AY480" s="3"/>
      <c r="AZ480" s="3"/>
      <c r="BA480" s="3"/>
      <c r="BB480" s="3"/>
      <c r="BC480" s="3"/>
      <c r="BD480" s="3"/>
      <c r="BE480" s="3"/>
      <c r="BF480" s="3"/>
      <c r="BG480" s="3"/>
      <c r="BH480" s="3"/>
      <c r="BI480" s="3"/>
      <c r="BJ480" s="3"/>
      <c r="BK480" s="3"/>
      <c r="BL480" s="3"/>
      <c r="BM480" s="28">
        <v>2</v>
      </c>
    </row>
    <row r="481" spans="1:65">
      <c r="A481" s="30"/>
      <c r="B481" s="19"/>
      <c r="C481" s="9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  <c r="Z481" s="26"/>
      <c r="AA481" s="15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  <c r="AX481" s="3"/>
      <c r="AY481" s="3"/>
      <c r="AZ481" s="3"/>
      <c r="BA481" s="3"/>
      <c r="BB481" s="3"/>
      <c r="BC481" s="3"/>
      <c r="BD481" s="3"/>
      <c r="BE481" s="3"/>
      <c r="BF481" s="3"/>
      <c r="BG481" s="3"/>
      <c r="BH481" s="3"/>
      <c r="BI481" s="3"/>
      <c r="BJ481" s="3"/>
      <c r="BK481" s="3"/>
      <c r="BL481" s="3"/>
      <c r="BM481" s="28">
        <v>3</v>
      </c>
    </row>
    <row r="482" spans="1:65">
      <c r="A482" s="30"/>
      <c r="B482" s="18">
        <v>1</v>
      </c>
      <c r="C482" s="14">
        <v>1</v>
      </c>
      <c r="D482" s="22">
        <v>5.4</v>
      </c>
      <c r="E482" s="22">
        <v>6.3</v>
      </c>
      <c r="F482" s="147" t="s">
        <v>105</v>
      </c>
      <c r="G482" s="22">
        <v>6.2</v>
      </c>
      <c r="H482" s="147">
        <v>5</v>
      </c>
      <c r="I482" s="147">
        <v>7.7000000000000011</v>
      </c>
      <c r="J482" s="22">
        <v>5.5</v>
      </c>
      <c r="K482" s="22">
        <v>6.3</v>
      </c>
      <c r="L482" s="147">
        <v>6</v>
      </c>
      <c r="M482" s="22">
        <v>6.13</v>
      </c>
      <c r="N482" s="22">
        <v>5.7</v>
      </c>
      <c r="O482" s="22">
        <v>5.66</v>
      </c>
      <c r="P482" s="22">
        <v>5.7</v>
      </c>
      <c r="Q482" s="22">
        <v>5.7</v>
      </c>
      <c r="R482" s="22">
        <v>5.79</v>
      </c>
      <c r="S482" s="22">
        <v>6.1</v>
      </c>
      <c r="T482" s="22">
        <v>5.7</v>
      </c>
      <c r="U482" s="147">
        <v>7</v>
      </c>
      <c r="V482" s="22">
        <v>6.2</v>
      </c>
      <c r="W482" s="22">
        <v>5.5</v>
      </c>
      <c r="X482" s="22">
        <v>5.9</v>
      </c>
      <c r="Y482" s="22">
        <v>6.9</v>
      </c>
      <c r="Z482" s="22">
        <v>6.2</v>
      </c>
      <c r="AA482" s="15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  <c r="AX482" s="3"/>
      <c r="AY482" s="3"/>
      <c r="AZ482" s="3"/>
      <c r="BA482" s="3"/>
      <c r="BB482" s="3"/>
      <c r="BC482" s="3"/>
      <c r="BD482" s="3"/>
      <c r="BE482" s="3"/>
      <c r="BF482" s="3"/>
      <c r="BG482" s="3"/>
      <c r="BH482" s="3"/>
      <c r="BI482" s="3"/>
      <c r="BJ482" s="3"/>
      <c r="BK482" s="3"/>
      <c r="BL482" s="3"/>
      <c r="BM482" s="28">
        <v>1</v>
      </c>
    </row>
    <row r="483" spans="1:65">
      <c r="A483" s="30"/>
      <c r="B483" s="19">
        <v>1</v>
      </c>
      <c r="C483" s="9">
        <v>2</v>
      </c>
      <c r="D483" s="11">
        <v>5.7</v>
      </c>
      <c r="E483" s="11">
        <v>6.2</v>
      </c>
      <c r="F483" s="148" t="s">
        <v>105</v>
      </c>
      <c r="G483" s="11">
        <v>5.8</v>
      </c>
      <c r="H483" s="148">
        <v>5</v>
      </c>
      <c r="I483" s="148">
        <v>7.7000000000000011</v>
      </c>
      <c r="J483" s="11">
        <v>6</v>
      </c>
      <c r="K483" s="11">
        <v>6.2</v>
      </c>
      <c r="L483" s="148">
        <v>6</v>
      </c>
      <c r="M483" s="11">
        <v>6.11</v>
      </c>
      <c r="N483" s="11">
        <v>6.1</v>
      </c>
      <c r="O483" s="11">
        <v>5.58</v>
      </c>
      <c r="P483" s="11">
        <v>5.6</v>
      </c>
      <c r="Q483" s="11">
        <v>5.7</v>
      </c>
      <c r="R483" s="11">
        <v>6.23</v>
      </c>
      <c r="S483" s="11">
        <v>6.1</v>
      </c>
      <c r="T483" s="11">
        <v>5.5</v>
      </c>
      <c r="U483" s="148">
        <v>6.9</v>
      </c>
      <c r="V483" s="11">
        <v>5.9</v>
      </c>
      <c r="W483" s="11">
        <v>5.3</v>
      </c>
      <c r="X483" s="11">
        <v>5.9</v>
      </c>
      <c r="Y483" s="11">
        <v>6.8</v>
      </c>
      <c r="Z483" s="11">
        <v>6.1</v>
      </c>
      <c r="AA483" s="15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  <c r="AX483" s="3"/>
      <c r="AY483" s="3"/>
      <c r="AZ483" s="3"/>
      <c r="BA483" s="3"/>
      <c r="BB483" s="3"/>
      <c r="BC483" s="3"/>
      <c r="BD483" s="3"/>
      <c r="BE483" s="3"/>
      <c r="BF483" s="3"/>
      <c r="BG483" s="3"/>
      <c r="BH483" s="3"/>
      <c r="BI483" s="3"/>
      <c r="BJ483" s="3"/>
      <c r="BK483" s="3"/>
      <c r="BL483" s="3"/>
      <c r="BM483" s="28">
        <v>21</v>
      </c>
    </row>
    <row r="484" spans="1:65">
      <c r="A484" s="30"/>
      <c r="B484" s="19">
        <v>1</v>
      </c>
      <c r="C484" s="9">
        <v>3</v>
      </c>
      <c r="D484" s="11">
        <v>5.7</v>
      </c>
      <c r="E484" s="11">
        <v>6.4</v>
      </c>
      <c r="F484" s="148" t="s">
        <v>105</v>
      </c>
      <c r="G484" s="11">
        <v>5.8</v>
      </c>
      <c r="H484" s="148">
        <v>5</v>
      </c>
      <c r="I484" s="148">
        <v>8.1</v>
      </c>
      <c r="J484" s="11">
        <v>5.5</v>
      </c>
      <c r="K484" s="11">
        <v>6.2</v>
      </c>
      <c r="L484" s="148">
        <v>6</v>
      </c>
      <c r="M484" s="11">
        <v>6.31</v>
      </c>
      <c r="N484" s="11">
        <v>6.1</v>
      </c>
      <c r="O484" s="11">
        <v>5.55</v>
      </c>
      <c r="P484" s="11">
        <v>5.7</v>
      </c>
      <c r="Q484" s="11">
        <v>5.7</v>
      </c>
      <c r="R484" s="11">
        <v>5.75</v>
      </c>
      <c r="S484" s="149">
        <v>5.7</v>
      </c>
      <c r="T484" s="11">
        <v>5.4</v>
      </c>
      <c r="U484" s="148">
        <v>7.3</v>
      </c>
      <c r="V484" s="11">
        <v>6.2</v>
      </c>
      <c r="W484" s="11">
        <v>5</v>
      </c>
      <c r="X484" s="11">
        <v>5.8</v>
      </c>
      <c r="Y484" s="11">
        <v>6.8</v>
      </c>
      <c r="Z484" s="11">
        <v>6.2</v>
      </c>
      <c r="AA484" s="15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  <c r="AX484" s="3"/>
      <c r="AY484" s="3"/>
      <c r="AZ484" s="3"/>
      <c r="BA484" s="3"/>
      <c r="BB484" s="3"/>
      <c r="BC484" s="3"/>
      <c r="BD484" s="3"/>
      <c r="BE484" s="3"/>
      <c r="BF484" s="3"/>
      <c r="BG484" s="3"/>
      <c r="BH484" s="3"/>
      <c r="BI484" s="3"/>
      <c r="BJ484" s="3"/>
      <c r="BK484" s="3"/>
      <c r="BL484" s="3"/>
      <c r="BM484" s="28">
        <v>16</v>
      </c>
    </row>
    <row r="485" spans="1:65">
      <c r="A485" s="30"/>
      <c r="B485" s="19">
        <v>1</v>
      </c>
      <c r="C485" s="9">
        <v>4</v>
      </c>
      <c r="D485" s="11">
        <v>5.7</v>
      </c>
      <c r="E485" s="11">
        <v>6.3</v>
      </c>
      <c r="F485" s="148" t="s">
        <v>105</v>
      </c>
      <c r="G485" s="11">
        <v>6</v>
      </c>
      <c r="H485" s="148">
        <v>5</v>
      </c>
      <c r="I485" s="148">
        <v>8</v>
      </c>
      <c r="J485" s="11">
        <v>5.5</v>
      </c>
      <c r="K485" s="11">
        <v>6</v>
      </c>
      <c r="L485" s="148">
        <v>6</v>
      </c>
      <c r="M485" s="11">
        <v>6.17</v>
      </c>
      <c r="N485" s="11">
        <v>5.7</v>
      </c>
      <c r="O485" s="11">
        <v>5.67</v>
      </c>
      <c r="P485" s="11">
        <v>5.4</v>
      </c>
      <c r="Q485" s="11">
        <v>5.7</v>
      </c>
      <c r="R485" s="11">
        <v>6.32</v>
      </c>
      <c r="S485" s="11">
        <v>5.8</v>
      </c>
      <c r="T485" s="11">
        <v>5.5</v>
      </c>
      <c r="U485" s="148">
        <v>7.2</v>
      </c>
      <c r="V485" s="11">
        <v>6.1</v>
      </c>
      <c r="W485" s="11">
        <v>5.0999999999999996</v>
      </c>
      <c r="X485" s="11">
        <v>6</v>
      </c>
      <c r="Y485" s="11">
        <v>6.9</v>
      </c>
      <c r="Z485" s="11">
        <v>5.9</v>
      </c>
      <c r="AA485" s="15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  <c r="AX485" s="3"/>
      <c r="AY485" s="3"/>
      <c r="AZ485" s="3"/>
      <c r="BA485" s="3"/>
      <c r="BB485" s="3"/>
      <c r="BC485" s="3"/>
      <c r="BD485" s="3"/>
      <c r="BE485" s="3"/>
      <c r="BF485" s="3"/>
      <c r="BG485" s="3"/>
      <c r="BH485" s="3"/>
      <c r="BI485" s="3"/>
      <c r="BJ485" s="3"/>
      <c r="BK485" s="3"/>
      <c r="BL485" s="3"/>
      <c r="BM485" s="28">
        <v>5.9172407407407412</v>
      </c>
    </row>
    <row r="486" spans="1:65">
      <c r="A486" s="30"/>
      <c r="B486" s="19">
        <v>1</v>
      </c>
      <c r="C486" s="9">
        <v>5</v>
      </c>
      <c r="D486" s="11">
        <v>5.6</v>
      </c>
      <c r="E486" s="11">
        <v>6.3</v>
      </c>
      <c r="F486" s="148" t="s">
        <v>105</v>
      </c>
      <c r="G486" s="11">
        <v>6.2</v>
      </c>
      <c r="H486" s="148">
        <v>5</v>
      </c>
      <c r="I486" s="148">
        <v>7.9</v>
      </c>
      <c r="J486" s="11">
        <v>5.5</v>
      </c>
      <c r="K486" s="11">
        <v>6.2</v>
      </c>
      <c r="L486" s="148">
        <v>6</v>
      </c>
      <c r="M486" s="11">
        <v>6.15</v>
      </c>
      <c r="N486" s="11">
        <v>5.9</v>
      </c>
      <c r="O486" s="11">
        <v>5.7</v>
      </c>
      <c r="P486" s="11">
        <v>5.7</v>
      </c>
      <c r="Q486" s="11">
        <v>5.7</v>
      </c>
      <c r="R486" s="11">
        <v>5.93</v>
      </c>
      <c r="S486" s="11">
        <v>6.1</v>
      </c>
      <c r="T486" s="11">
        <v>5.5</v>
      </c>
      <c r="U486" s="148">
        <v>7</v>
      </c>
      <c r="V486" s="11">
        <v>6.3</v>
      </c>
      <c r="W486" s="11">
        <v>5.4</v>
      </c>
      <c r="X486" s="11">
        <v>5.9</v>
      </c>
      <c r="Y486" s="11">
        <v>7</v>
      </c>
      <c r="Z486" s="11">
        <v>6.2</v>
      </c>
      <c r="AA486" s="15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  <c r="AX486" s="3"/>
      <c r="AY486" s="3"/>
      <c r="AZ486" s="3"/>
      <c r="BA486" s="3"/>
      <c r="BB486" s="3"/>
      <c r="BC486" s="3"/>
      <c r="BD486" s="3"/>
      <c r="BE486" s="3"/>
      <c r="BF486" s="3"/>
      <c r="BG486" s="3"/>
      <c r="BH486" s="3"/>
      <c r="BI486" s="3"/>
      <c r="BJ486" s="3"/>
      <c r="BK486" s="3"/>
      <c r="BL486" s="3"/>
      <c r="BM486" s="28">
        <v>99</v>
      </c>
    </row>
    <row r="487" spans="1:65">
      <c r="A487" s="30"/>
      <c r="B487" s="19">
        <v>1</v>
      </c>
      <c r="C487" s="9">
        <v>6</v>
      </c>
      <c r="D487" s="11">
        <v>5.4</v>
      </c>
      <c r="E487" s="11">
        <v>6.2</v>
      </c>
      <c r="F487" s="148" t="s">
        <v>105</v>
      </c>
      <c r="G487" s="11">
        <v>5.9</v>
      </c>
      <c r="H487" s="148">
        <v>5</v>
      </c>
      <c r="I487" s="148">
        <v>7.8</v>
      </c>
      <c r="J487" s="11">
        <v>6</v>
      </c>
      <c r="K487" s="11">
        <v>6.1</v>
      </c>
      <c r="L487" s="148">
        <v>6</v>
      </c>
      <c r="M487" s="11">
        <v>6.24</v>
      </c>
      <c r="N487" s="11">
        <v>5.7</v>
      </c>
      <c r="O487" s="149">
        <v>6.06</v>
      </c>
      <c r="P487" s="11">
        <v>5.9</v>
      </c>
      <c r="Q487" s="11">
        <v>5.8</v>
      </c>
      <c r="R487" s="11">
        <v>5.6</v>
      </c>
      <c r="S487" s="11">
        <v>6.1</v>
      </c>
      <c r="T487" s="11">
        <v>5.6</v>
      </c>
      <c r="U487" s="148">
        <v>7.2</v>
      </c>
      <c r="V487" s="11">
        <v>5.8</v>
      </c>
      <c r="W487" s="11">
        <v>5.2</v>
      </c>
      <c r="X487" s="11">
        <v>6.1</v>
      </c>
      <c r="Y487" s="11">
        <v>6.8</v>
      </c>
      <c r="Z487" s="11">
        <v>6.1</v>
      </c>
      <c r="AA487" s="15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  <c r="AX487" s="3"/>
      <c r="AY487" s="3"/>
      <c r="AZ487" s="3"/>
      <c r="BA487" s="3"/>
      <c r="BB487" s="3"/>
      <c r="BC487" s="3"/>
      <c r="BD487" s="3"/>
      <c r="BE487" s="3"/>
      <c r="BF487" s="3"/>
      <c r="BG487" s="3"/>
      <c r="BH487" s="3"/>
      <c r="BI487" s="3"/>
      <c r="BJ487" s="3"/>
      <c r="BK487" s="3"/>
      <c r="BL487" s="3"/>
      <c r="BM487" s="55"/>
    </row>
    <row r="488" spans="1:65">
      <c r="A488" s="30"/>
      <c r="B488" s="20" t="s">
        <v>272</v>
      </c>
      <c r="C488" s="12"/>
      <c r="D488" s="23">
        <v>5.583333333333333</v>
      </c>
      <c r="E488" s="23">
        <v>6.2833333333333341</v>
      </c>
      <c r="F488" s="23" t="s">
        <v>671</v>
      </c>
      <c r="G488" s="23">
        <v>5.9833333333333334</v>
      </c>
      <c r="H488" s="23">
        <v>5</v>
      </c>
      <c r="I488" s="23">
        <v>7.8666666666666663</v>
      </c>
      <c r="J488" s="23">
        <v>5.666666666666667</v>
      </c>
      <c r="K488" s="23">
        <v>6.166666666666667</v>
      </c>
      <c r="L488" s="23">
        <v>6</v>
      </c>
      <c r="M488" s="23">
        <v>6.1849999999999996</v>
      </c>
      <c r="N488" s="23">
        <v>5.8666666666666671</v>
      </c>
      <c r="O488" s="23">
        <v>5.7033333333333331</v>
      </c>
      <c r="P488" s="23">
        <v>5.666666666666667</v>
      </c>
      <c r="Q488" s="23">
        <v>5.7166666666666659</v>
      </c>
      <c r="R488" s="23">
        <v>5.9366666666666665</v>
      </c>
      <c r="S488" s="23">
        <v>5.9833333333333334</v>
      </c>
      <c r="T488" s="23">
        <v>5.5333333333333341</v>
      </c>
      <c r="U488" s="23">
        <v>7.1000000000000005</v>
      </c>
      <c r="V488" s="23">
        <v>6.083333333333333</v>
      </c>
      <c r="W488" s="23">
        <v>5.2499999999999991</v>
      </c>
      <c r="X488" s="23">
        <v>5.9333333333333336</v>
      </c>
      <c r="Y488" s="23">
        <v>6.8666666666666663</v>
      </c>
      <c r="Z488" s="23">
        <v>6.1166666666666663</v>
      </c>
      <c r="AA488" s="15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  <c r="AX488" s="3"/>
      <c r="AY488" s="3"/>
      <c r="AZ488" s="3"/>
      <c r="BA488" s="3"/>
      <c r="BB488" s="3"/>
      <c r="BC488" s="3"/>
      <c r="BD488" s="3"/>
      <c r="BE488" s="3"/>
      <c r="BF488" s="3"/>
      <c r="BG488" s="3"/>
      <c r="BH488" s="3"/>
      <c r="BI488" s="3"/>
      <c r="BJ488" s="3"/>
      <c r="BK488" s="3"/>
      <c r="BL488" s="3"/>
      <c r="BM488" s="55"/>
    </row>
    <row r="489" spans="1:65">
      <c r="A489" s="30"/>
      <c r="B489" s="3" t="s">
        <v>273</v>
      </c>
      <c r="C489" s="29"/>
      <c r="D489" s="11">
        <v>5.65</v>
      </c>
      <c r="E489" s="11">
        <v>6.3</v>
      </c>
      <c r="F489" s="11" t="s">
        <v>671</v>
      </c>
      <c r="G489" s="11">
        <v>5.95</v>
      </c>
      <c r="H489" s="11">
        <v>5</v>
      </c>
      <c r="I489" s="11">
        <v>7.85</v>
      </c>
      <c r="J489" s="11">
        <v>5.5</v>
      </c>
      <c r="K489" s="11">
        <v>6.2</v>
      </c>
      <c r="L489" s="11">
        <v>6</v>
      </c>
      <c r="M489" s="11">
        <v>6.16</v>
      </c>
      <c r="N489" s="11">
        <v>5.8000000000000007</v>
      </c>
      <c r="O489" s="11">
        <v>5.665</v>
      </c>
      <c r="P489" s="11">
        <v>5.7</v>
      </c>
      <c r="Q489" s="11">
        <v>5.7</v>
      </c>
      <c r="R489" s="11">
        <v>5.8599999999999994</v>
      </c>
      <c r="S489" s="11">
        <v>6.1</v>
      </c>
      <c r="T489" s="11">
        <v>5.5</v>
      </c>
      <c r="U489" s="11">
        <v>7.1</v>
      </c>
      <c r="V489" s="11">
        <v>6.15</v>
      </c>
      <c r="W489" s="11">
        <v>5.25</v>
      </c>
      <c r="X489" s="11">
        <v>5.9</v>
      </c>
      <c r="Y489" s="11">
        <v>6.85</v>
      </c>
      <c r="Z489" s="11">
        <v>6.15</v>
      </c>
      <c r="AA489" s="15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  <c r="AX489" s="3"/>
      <c r="AY489" s="3"/>
      <c r="AZ489" s="3"/>
      <c r="BA489" s="3"/>
      <c r="BB489" s="3"/>
      <c r="BC489" s="3"/>
      <c r="BD489" s="3"/>
      <c r="BE489" s="3"/>
      <c r="BF489" s="3"/>
      <c r="BG489" s="3"/>
      <c r="BH489" s="3"/>
      <c r="BI489" s="3"/>
      <c r="BJ489" s="3"/>
      <c r="BK489" s="3"/>
      <c r="BL489" s="3"/>
      <c r="BM489" s="55"/>
    </row>
    <row r="490" spans="1:65">
      <c r="A490" s="30"/>
      <c r="B490" s="3" t="s">
        <v>274</v>
      </c>
      <c r="C490" s="29"/>
      <c r="D490" s="24">
        <v>0.14719601443879735</v>
      </c>
      <c r="E490" s="24">
        <v>7.5277265270908097E-2</v>
      </c>
      <c r="F490" s="24" t="s">
        <v>671</v>
      </c>
      <c r="G490" s="24">
        <v>0.18348478592697193</v>
      </c>
      <c r="H490" s="24">
        <v>0</v>
      </c>
      <c r="I490" s="24">
        <v>0.16329931618554472</v>
      </c>
      <c r="J490" s="24">
        <v>0.2581988897471611</v>
      </c>
      <c r="K490" s="24">
        <v>0.10327955589886449</v>
      </c>
      <c r="L490" s="24">
        <v>0</v>
      </c>
      <c r="M490" s="24">
        <v>7.5828754440515331E-2</v>
      </c>
      <c r="N490" s="24">
        <v>0.19663841605003476</v>
      </c>
      <c r="O490" s="24">
        <v>0.18381149764545909</v>
      </c>
      <c r="P490" s="24">
        <v>0.16329931618554525</v>
      </c>
      <c r="Q490" s="24">
        <v>4.0824829046386159E-2</v>
      </c>
      <c r="R490" s="24">
        <v>0.28380744646091793</v>
      </c>
      <c r="S490" s="24">
        <v>0.18348478592697159</v>
      </c>
      <c r="T490" s="24">
        <v>0.10327955589886437</v>
      </c>
      <c r="U490" s="24">
        <v>0.15491933384829656</v>
      </c>
      <c r="V490" s="24">
        <v>0.19407902170679514</v>
      </c>
      <c r="W490" s="24">
        <v>0.18708286933869717</v>
      </c>
      <c r="X490" s="24">
        <v>0.10327955589886431</v>
      </c>
      <c r="Y490" s="24">
        <v>8.1649658092772748E-2</v>
      </c>
      <c r="Z490" s="24">
        <v>0.11690451944500117</v>
      </c>
      <c r="AA490" s="203"/>
      <c r="AB490" s="204"/>
      <c r="AC490" s="204"/>
      <c r="AD490" s="204"/>
      <c r="AE490" s="204"/>
      <c r="AF490" s="204"/>
      <c r="AG490" s="204"/>
      <c r="AH490" s="204"/>
      <c r="AI490" s="204"/>
      <c r="AJ490" s="204"/>
      <c r="AK490" s="204"/>
      <c r="AL490" s="204"/>
      <c r="AM490" s="204"/>
      <c r="AN490" s="204"/>
      <c r="AO490" s="204"/>
      <c r="AP490" s="204"/>
      <c r="AQ490" s="204"/>
      <c r="AR490" s="204"/>
      <c r="AS490" s="204"/>
      <c r="AT490" s="204"/>
      <c r="AU490" s="204"/>
      <c r="AV490" s="204"/>
      <c r="AW490" s="204"/>
      <c r="AX490" s="204"/>
      <c r="AY490" s="204"/>
      <c r="AZ490" s="204"/>
      <c r="BA490" s="204"/>
      <c r="BB490" s="204"/>
      <c r="BC490" s="204"/>
      <c r="BD490" s="204"/>
      <c r="BE490" s="204"/>
      <c r="BF490" s="204"/>
      <c r="BG490" s="204"/>
      <c r="BH490" s="204"/>
      <c r="BI490" s="204"/>
      <c r="BJ490" s="204"/>
      <c r="BK490" s="204"/>
      <c r="BL490" s="204"/>
      <c r="BM490" s="56"/>
    </row>
    <row r="491" spans="1:65">
      <c r="A491" s="30"/>
      <c r="B491" s="3" t="s">
        <v>87</v>
      </c>
      <c r="C491" s="29"/>
      <c r="D491" s="13">
        <v>2.6363465272620422E-2</v>
      </c>
      <c r="E491" s="13">
        <v>1.1980466621364682E-2</v>
      </c>
      <c r="F491" s="13" t="s">
        <v>671</v>
      </c>
      <c r="G491" s="13">
        <v>3.0665980934869958E-2</v>
      </c>
      <c r="H491" s="13">
        <v>0</v>
      </c>
      <c r="I491" s="13">
        <v>2.0758387650704837E-2</v>
      </c>
      <c r="J491" s="13">
        <v>4.5564509955381367E-2</v>
      </c>
      <c r="K491" s="13">
        <v>1.6748036091707753E-2</v>
      </c>
      <c r="L491" s="13">
        <v>0</v>
      </c>
      <c r="M491" s="13">
        <v>1.2260105810915981E-2</v>
      </c>
      <c r="N491" s="13">
        <v>3.3517911826710468E-2</v>
      </c>
      <c r="O491" s="13">
        <v>3.2228783923809311E-2</v>
      </c>
      <c r="P491" s="13">
        <v>2.8817526385684453E-2</v>
      </c>
      <c r="Q491" s="13">
        <v>7.1413695124873753E-3</v>
      </c>
      <c r="R491" s="13">
        <v>4.7805858471799766E-2</v>
      </c>
      <c r="S491" s="13">
        <v>3.0665980934869903E-2</v>
      </c>
      <c r="T491" s="13">
        <v>1.8664979981722472E-2</v>
      </c>
      <c r="U491" s="13">
        <v>2.1819624485675572E-2</v>
      </c>
      <c r="V491" s="13">
        <v>3.190340082851427E-2</v>
      </c>
      <c r="W491" s="13">
        <v>3.5634832254989944E-2</v>
      </c>
      <c r="X491" s="13">
        <v>1.7406666724527693E-2</v>
      </c>
      <c r="Y491" s="13">
        <v>1.1890726906714479E-2</v>
      </c>
      <c r="Z491" s="13">
        <v>1.9112455495095562E-2</v>
      </c>
      <c r="AA491" s="15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  <c r="AX491" s="3"/>
      <c r="AY491" s="3"/>
      <c r="AZ491" s="3"/>
      <c r="BA491" s="3"/>
      <c r="BB491" s="3"/>
      <c r="BC491" s="3"/>
      <c r="BD491" s="3"/>
      <c r="BE491" s="3"/>
      <c r="BF491" s="3"/>
      <c r="BG491" s="3"/>
      <c r="BH491" s="3"/>
      <c r="BI491" s="3"/>
      <c r="BJ491" s="3"/>
      <c r="BK491" s="3"/>
      <c r="BL491" s="3"/>
      <c r="BM491" s="55"/>
    </row>
    <row r="492" spans="1:65">
      <c r="A492" s="30"/>
      <c r="B492" s="3" t="s">
        <v>275</v>
      </c>
      <c r="C492" s="29"/>
      <c r="D492" s="13">
        <v>-5.6429579602605195E-2</v>
      </c>
      <c r="E492" s="13">
        <v>6.1868801462142908E-2</v>
      </c>
      <c r="F492" s="13" t="s">
        <v>671</v>
      </c>
      <c r="G492" s="13">
        <v>1.1169495291536657E-2</v>
      </c>
      <c r="H492" s="13">
        <v>-0.15501156382322845</v>
      </c>
      <c r="I492" s="13">
        <v>0.32944847291812041</v>
      </c>
      <c r="J492" s="13">
        <v>-4.2346438999658953E-2</v>
      </c>
      <c r="K492" s="13">
        <v>4.2152404618018169E-2</v>
      </c>
      <c r="L492" s="13">
        <v>1.3986123412125906E-2</v>
      </c>
      <c r="M492" s="13">
        <v>4.5250695550666187E-2</v>
      </c>
      <c r="N492" s="13">
        <v>-8.546901552587971E-3</v>
      </c>
      <c r="O492" s="13">
        <v>-3.6149857134362695E-2</v>
      </c>
      <c r="P492" s="13">
        <v>-4.2346438999658953E-2</v>
      </c>
      <c r="Q492" s="13">
        <v>-3.3896554637891319E-2</v>
      </c>
      <c r="R492" s="13">
        <v>3.2829365538866728E-3</v>
      </c>
      <c r="S492" s="13">
        <v>1.1169495291536657E-2</v>
      </c>
      <c r="T492" s="13">
        <v>-6.4879463964372719E-2</v>
      </c>
      <c r="U492" s="13">
        <v>0.19988357937101564</v>
      </c>
      <c r="V492" s="13">
        <v>2.8069264015071926E-2</v>
      </c>
      <c r="W492" s="13">
        <v>-0.11276214201439005</v>
      </c>
      <c r="X492" s="13">
        <v>2.7196109297689119E-3</v>
      </c>
      <c r="Y492" s="13">
        <v>0.16045078568276616</v>
      </c>
      <c r="Z492" s="13">
        <v>3.3702520256250423E-2</v>
      </c>
      <c r="AA492" s="15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  <c r="AX492" s="3"/>
      <c r="AY492" s="3"/>
      <c r="AZ492" s="3"/>
      <c r="BA492" s="3"/>
      <c r="BB492" s="3"/>
      <c r="BC492" s="3"/>
      <c r="BD492" s="3"/>
      <c r="BE492" s="3"/>
      <c r="BF492" s="3"/>
      <c r="BG492" s="3"/>
      <c r="BH492" s="3"/>
      <c r="BI492" s="3"/>
      <c r="BJ492" s="3"/>
      <c r="BK492" s="3"/>
      <c r="BL492" s="3"/>
      <c r="BM492" s="55"/>
    </row>
    <row r="493" spans="1:65">
      <c r="A493" s="30"/>
      <c r="B493" s="46" t="s">
        <v>276</v>
      </c>
      <c r="C493" s="47"/>
      <c r="D493" s="45">
        <v>0.96</v>
      </c>
      <c r="E493" s="45">
        <v>0.94</v>
      </c>
      <c r="F493" s="45">
        <v>9.33</v>
      </c>
      <c r="G493" s="45">
        <v>0.13</v>
      </c>
      <c r="H493" s="45" t="s">
        <v>277</v>
      </c>
      <c r="I493" s="45">
        <v>5.24</v>
      </c>
      <c r="J493" s="45">
        <v>0.73</v>
      </c>
      <c r="K493" s="45">
        <v>0.62</v>
      </c>
      <c r="L493" s="45" t="s">
        <v>277</v>
      </c>
      <c r="M493" s="45">
        <v>0.67</v>
      </c>
      <c r="N493" s="45">
        <v>0.19</v>
      </c>
      <c r="O493" s="45">
        <v>0.63</v>
      </c>
      <c r="P493" s="45">
        <v>0.73</v>
      </c>
      <c r="Q493" s="45">
        <v>0.6</v>
      </c>
      <c r="R493" s="45">
        <v>0</v>
      </c>
      <c r="S493" s="45">
        <v>0.13</v>
      </c>
      <c r="T493" s="45">
        <v>1.1000000000000001</v>
      </c>
      <c r="U493" s="45">
        <v>3.16</v>
      </c>
      <c r="V493" s="45">
        <v>0.4</v>
      </c>
      <c r="W493" s="45">
        <v>1.86</v>
      </c>
      <c r="X493" s="45">
        <v>0.01</v>
      </c>
      <c r="Y493" s="45">
        <v>2.5299999999999998</v>
      </c>
      <c r="Z493" s="45">
        <v>0.49</v>
      </c>
      <c r="AA493" s="15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  <c r="AX493" s="3"/>
      <c r="AY493" s="3"/>
      <c r="AZ493" s="3"/>
      <c r="BA493" s="3"/>
      <c r="BB493" s="3"/>
      <c r="BC493" s="3"/>
      <c r="BD493" s="3"/>
      <c r="BE493" s="3"/>
      <c r="BF493" s="3"/>
      <c r="BG493" s="3"/>
      <c r="BH493" s="3"/>
      <c r="BI493" s="3"/>
      <c r="BJ493" s="3"/>
      <c r="BK493" s="3"/>
      <c r="BL493" s="3"/>
      <c r="BM493" s="55"/>
    </row>
    <row r="494" spans="1:65">
      <c r="B494" s="31" t="s">
        <v>335</v>
      </c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  <c r="BM494" s="55"/>
    </row>
    <row r="495" spans="1:65">
      <c r="BM495" s="55"/>
    </row>
    <row r="496" spans="1:65" ht="15">
      <c r="B496" s="8" t="s">
        <v>583</v>
      </c>
      <c r="BM496" s="28" t="s">
        <v>67</v>
      </c>
    </row>
    <row r="497" spans="1:65" ht="15">
      <c r="A497" s="25" t="s">
        <v>20</v>
      </c>
      <c r="B497" s="18" t="s">
        <v>111</v>
      </c>
      <c r="C497" s="15" t="s">
        <v>112</v>
      </c>
      <c r="D497" s="16" t="s">
        <v>230</v>
      </c>
      <c r="E497" s="17" t="s">
        <v>230</v>
      </c>
      <c r="F497" s="17" t="s">
        <v>230</v>
      </c>
      <c r="G497" s="17" t="s">
        <v>230</v>
      </c>
      <c r="H497" s="17" t="s">
        <v>230</v>
      </c>
      <c r="I497" s="17" t="s">
        <v>230</v>
      </c>
      <c r="J497" s="17" t="s">
        <v>230</v>
      </c>
      <c r="K497" s="17" t="s">
        <v>230</v>
      </c>
      <c r="L497" s="17" t="s">
        <v>230</v>
      </c>
      <c r="M497" s="17" t="s">
        <v>230</v>
      </c>
      <c r="N497" s="17" t="s">
        <v>230</v>
      </c>
      <c r="O497" s="17" t="s">
        <v>230</v>
      </c>
      <c r="P497" s="17" t="s">
        <v>230</v>
      </c>
      <c r="Q497" s="17" t="s">
        <v>230</v>
      </c>
      <c r="R497" s="17" t="s">
        <v>230</v>
      </c>
      <c r="S497" s="17" t="s">
        <v>230</v>
      </c>
      <c r="T497" s="17" t="s">
        <v>230</v>
      </c>
      <c r="U497" s="17" t="s">
        <v>230</v>
      </c>
      <c r="V497" s="17" t="s">
        <v>230</v>
      </c>
      <c r="W497" s="17" t="s">
        <v>230</v>
      </c>
      <c r="X497" s="17" t="s">
        <v>230</v>
      </c>
      <c r="Y497" s="17" t="s">
        <v>230</v>
      </c>
      <c r="Z497" s="17" t="s">
        <v>230</v>
      </c>
      <c r="AA497" s="17" t="s">
        <v>230</v>
      </c>
      <c r="AB497" s="15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  <c r="AX497" s="3"/>
      <c r="AY497" s="3"/>
      <c r="AZ497" s="3"/>
      <c r="BA497" s="3"/>
      <c r="BB497" s="3"/>
      <c r="BC497" s="3"/>
      <c r="BD497" s="3"/>
      <c r="BE497" s="3"/>
      <c r="BF497" s="3"/>
      <c r="BG497" s="3"/>
      <c r="BH497" s="3"/>
      <c r="BI497" s="3"/>
      <c r="BJ497" s="3"/>
      <c r="BK497" s="3"/>
      <c r="BL497" s="3"/>
      <c r="BM497" s="28">
        <v>1</v>
      </c>
    </row>
    <row r="498" spans="1:65">
      <c r="A498" s="30"/>
      <c r="B498" s="19" t="s">
        <v>231</v>
      </c>
      <c r="C498" s="9" t="s">
        <v>231</v>
      </c>
      <c r="D498" s="151" t="s">
        <v>233</v>
      </c>
      <c r="E498" s="152" t="s">
        <v>234</v>
      </c>
      <c r="F498" s="152" t="s">
        <v>235</v>
      </c>
      <c r="G498" s="152" t="s">
        <v>236</v>
      </c>
      <c r="H498" s="152" t="s">
        <v>237</v>
      </c>
      <c r="I498" s="152" t="s">
        <v>239</v>
      </c>
      <c r="J498" s="152" t="s">
        <v>240</v>
      </c>
      <c r="K498" s="152" t="s">
        <v>241</v>
      </c>
      <c r="L498" s="152" t="s">
        <v>242</v>
      </c>
      <c r="M498" s="152" t="s">
        <v>244</v>
      </c>
      <c r="N498" s="152" t="s">
        <v>245</v>
      </c>
      <c r="O498" s="152" t="s">
        <v>247</v>
      </c>
      <c r="P498" s="152" t="s">
        <v>248</v>
      </c>
      <c r="Q498" s="152" t="s">
        <v>250</v>
      </c>
      <c r="R498" s="152" t="s">
        <v>251</v>
      </c>
      <c r="S498" s="152" t="s">
        <v>252</v>
      </c>
      <c r="T498" s="152" t="s">
        <v>253</v>
      </c>
      <c r="U498" s="152" t="s">
        <v>255</v>
      </c>
      <c r="V498" s="152" t="s">
        <v>257</v>
      </c>
      <c r="W498" s="152" t="s">
        <v>259</v>
      </c>
      <c r="X498" s="152" t="s">
        <v>260</v>
      </c>
      <c r="Y498" s="152" t="s">
        <v>261</v>
      </c>
      <c r="Z498" s="152" t="s">
        <v>262</v>
      </c>
      <c r="AA498" s="152" t="s">
        <v>263</v>
      </c>
      <c r="AB498" s="15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  <c r="AX498" s="3"/>
      <c r="AY498" s="3"/>
      <c r="AZ498" s="3"/>
      <c r="BA498" s="3"/>
      <c r="BB498" s="3"/>
      <c r="BC498" s="3"/>
      <c r="BD498" s="3"/>
      <c r="BE498" s="3"/>
      <c r="BF498" s="3"/>
      <c r="BG498" s="3"/>
      <c r="BH498" s="3"/>
      <c r="BI498" s="3"/>
      <c r="BJ498" s="3"/>
      <c r="BK498" s="3"/>
      <c r="BL498" s="3"/>
      <c r="BM498" s="28" t="s">
        <v>3</v>
      </c>
    </row>
    <row r="499" spans="1:65">
      <c r="A499" s="30"/>
      <c r="B499" s="19"/>
      <c r="C499" s="9"/>
      <c r="D499" s="10" t="s">
        <v>330</v>
      </c>
      <c r="E499" s="11" t="s">
        <v>331</v>
      </c>
      <c r="F499" s="11" t="s">
        <v>115</v>
      </c>
      <c r="G499" s="11" t="s">
        <v>115</v>
      </c>
      <c r="H499" s="11" t="s">
        <v>115</v>
      </c>
      <c r="I499" s="11" t="s">
        <v>330</v>
      </c>
      <c r="J499" s="11" t="s">
        <v>115</v>
      </c>
      <c r="K499" s="11" t="s">
        <v>330</v>
      </c>
      <c r="L499" s="11" t="s">
        <v>331</v>
      </c>
      <c r="M499" s="11" t="s">
        <v>331</v>
      </c>
      <c r="N499" s="11" t="s">
        <v>115</v>
      </c>
      <c r="O499" s="11" t="s">
        <v>331</v>
      </c>
      <c r="P499" s="11" t="s">
        <v>330</v>
      </c>
      <c r="Q499" s="11" t="s">
        <v>330</v>
      </c>
      <c r="R499" s="11" t="s">
        <v>331</v>
      </c>
      <c r="S499" s="11" t="s">
        <v>330</v>
      </c>
      <c r="T499" s="11" t="s">
        <v>331</v>
      </c>
      <c r="U499" s="11" t="s">
        <v>330</v>
      </c>
      <c r="V499" s="11" t="s">
        <v>331</v>
      </c>
      <c r="W499" s="11" t="s">
        <v>331</v>
      </c>
      <c r="X499" s="11" t="s">
        <v>331</v>
      </c>
      <c r="Y499" s="11" t="s">
        <v>330</v>
      </c>
      <c r="Z499" s="11" t="s">
        <v>330</v>
      </c>
      <c r="AA499" s="11" t="s">
        <v>330</v>
      </c>
      <c r="AB499" s="15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  <c r="AX499" s="3"/>
      <c r="AY499" s="3"/>
      <c r="AZ499" s="3"/>
      <c r="BA499" s="3"/>
      <c r="BB499" s="3"/>
      <c r="BC499" s="3"/>
      <c r="BD499" s="3"/>
      <c r="BE499" s="3"/>
      <c r="BF499" s="3"/>
      <c r="BG499" s="3"/>
      <c r="BH499" s="3"/>
      <c r="BI499" s="3"/>
      <c r="BJ499" s="3"/>
      <c r="BK499" s="3"/>
      <c r="BL499" s="3"/>
      <c r="BM499" s="28">
        <v>1</v>
      </c>
    </row>
    <row r="500" spans="1:65">
      <c r="A500" s="30"/>
      <c r="B500" s="19"/>
      <c r="C500" s="9"/>
      <c r="D500" s="26"/>
      <c r="E500" s="26"/>
      <c r="F500" s="26"/>
      <c r="G500" s="26"/>
      <c r="H500" s="26"/>
      <c r="I500" s="26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  <c r="Z500" s="26"/>
      <c r="AA500" s="26"/>
      <c r="AB500" s="15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  <c r="AX500" s="3"/>
      <c r="AY500" s="3"/>
      <c r="AZ500" s="3"/>
      <c r="BA500" s="3"/>
      <c r="BB500" s="3"/>
      <c r="BC500" s="3"/>
      <c r="BD500" s="3"/>
      <c r="BE500" s="3"/>
      <c r="BF500" s="3"/>
      <c r="BG500" s="3"/>
      <c r="BH500" s="3"/>
      <c r="BI500" s="3"/>
      <c r="BJ500" s="3"/>
      <c r="BK500" s="3"/>
      <c r="BL500" s="3"/>
      <c r="BM500" s="28">
        <v>2</v>
      </c>
    </row>
    <row r="501" spans="1:65">
      <c r="A501" s="30"/>
      <c r="B501" s="18">
        <v>1</v>
      </c>
      <c r="C501" s="14">
        <v>1</v>
      </c>
      <c r="D501" s="205">
        <v>10.7</v>
      </c>
      <c r="E501" s="205">
        <v>11.5</v>
      </c>
      <c r="F501" s="222">
        <v>15</v>
      </c>
      <c r="G501" s="222">
        <v>12</v>
      </c>
      <c r="H501" s="222">
        <v>9</v>
      </c>
      <c r="I501" s="222">
        <v>12</v>
      </c>
      <c r="J501" s="222">
        <v>10</v>
      </c>
      <c r="K501" s="222">
        <v>14.7</v>
      </c>
      <c r="L501" s="205">
        <v>11.7</v>
      </c>
      <c r="M501" s="205">
        <v>12.5</v>
      </c>
      <c r="N501" s="205">
        <v>11.4</v>
      </c>
      <c r="O501" s="205">
        <v>11.6</v>
      </c>
      <c r="P501" s="205">
        <v>11.2</v>
      </c>
      <c r="Q501" s="222">
        <v>12</v>
      </c>
      <c r="R501" s="205">
        <v>9.1</v>
      </c>
      <c r="S501" s="205">
        <v>10.1</v>
      </c>
      <c r="T501" s="205">
        <v>12.4</v>
      </c>
      <c r="U501" s="205">
        <v>11</v>
      </c>
      <c r="V501" s="205">
        <v>12.5</v>
      </c>
      <c r="W501" s="205">
        <v>12.5</v>
      </c>
      <c r="X501" s="222">
        <v>14.9</v>
      </c>
      <c r="Y501" s="205">
        <v>11.6</v>
      </c>
      <c r="Z501" s="205">
        <v>12.2</v>
      </c>
      <c r="AA501" s="205">
        <v>12</v>
      </c>
      <c r="AB501" s="206"/>
      <c r="AC501" s="207"/>
      <c r="AD501" s="207"/>
      <c r="AE501" s="207"/>
      <c r="AF501" s="207"/>
      <c r="AG501" s="207"/>
      <c r="AH501" s="207"/>
      <c r="AI501" s="207"/>
      <c r="AJ501" s="207"/>
      <c r="AK501" s="207"/>
      <c r="AL501" s="207"/>
      <c r="AM501" s="207"/>
      <c r="AN501" s="207"/>
      <c r="AO501" s="207"/>
      <c r="AP501" s="207"/>
      <c r="AQ501" s="207"/>
      <c r="AR501" s="207"/>
      <c r="AS501" s="207"/>
      <c r="AT501" s="207"/>
      <c r="AU501" s="207"/>
      <c r="AV501" s="207"/>
      <c r="AW501" s="207"/>
      <c r="AX501" s="207"/>
      <c r="AY501" s="207"/>
      <c r="AZ501" s="207"/>
      <c r="BA501" s="207"/>
      <c r="BB501" s="207"/>
      <c r="BC501" s="207"/>
      <c r="BD501" s="207"/>
      <c r="BE501" s="207"/>
      <c r="BF501" s="207"/>
      <c r="BG501" s="207"/>
      <c r="BH501" s="207"/>
      <c r="BI501" s="207"/>
      <c r="BJ501" s="207"/>
      <c r="BK501" s="207"/>
      <c r="BL501" s="207"/>
      <c r="BM501" s="208">
        <v>1</v>
      </c>
    </row>
    <row r="502" spans="1:65">
      <c r="A502" s="30"/>
      <c r="B502" s="19">
        <v>1</v>
      </c>
      <c r="C502" s="9">
        <v>2</v>
      </c>
      <c r="D502" s="209">
        <v>11.5</v>
      </c>
      <c r="E502" s="224">
        <v>11</v>
      </c>
      <c r="F502" s="223">
        <v>15</v>
      </c>
      <c r="G502" s="223">
        <v>13</v>
      </c>
      <c r="H502" s="223">
        <v>8</v>
      </c>
      <c r="I502" s="223">
        <v>11</v>
      </c>
      <c r="J502" s="223">
        <v>10</v>
      </c>
      <c r="K502" s="223">
        <v>14.7</v>
      </c>
      <c r="L502" s="209">
        <v>11.7</v>
      </c>
      <c r="M502" s="209">
        <v>12.7</v>
      </c>
      <c r="N502" s="209">
        <v>11.3</v>
      </c>
      <c r="O502" s="209">
        <v>11.9</v>
      </c>
      <c r="P502" s="209">
        <v>11.2</v>
      </c>
      <c r="Q502" s="223">
        <v>12</v>
      </c>
      <c r="R502" s="209">
        <v>10.4</v>
      </c>
      <c r="S502" s="209">
        <v>10</v>
      </c>
      <c r="T502" s="209">
        <v>12.3</v>
      </c>
      <c r="U502" s="209">
        <v>11.1</v>
      </c>
      <c r="V502" s="209">
        <v>12.4</v>
      </c>
      <c r="W502" s="209">
        <v>12.3</v>
      </c>
      <c r="X502" s="223">
        <v>14.8</v>
      </c>
      <c r="Y502" s="209">
        <v>11.6</v>
      </c>
      <c r="Z502" s="209">
        <v>12.1</v>
      </c>
      <c r="AA502" s="209">
        <v>11.1</v>
      </c>
      <c r="AB502" s="206"/>
      <c r="AC502" s="207"/>
      <c r="AD502" s="207"/>
      <c r="AE502" s="207"/>
      <c r="AF502" s="207"/>
      <c r="AG502" s="207"/>
      <c r="AH502" s="207"/>
      <c r="AI502" s="207"/>
      <c r="AJ502" s="207"/>
      <c r="AK502" s="207"/>
      <c r="AL502" s="207"/>
      <c r="AM502" s="207"/>
      <c r="AN502" s="207"/>
      <c r="AO502" s="207"/>
      <c r="AP502" s="207"/>
      <c r="AQ502" s="207"/>
      <c r="AR502" s="207"/>
      <c r="AS502" s="207"/>
      <c r="AT502" s="207"/>
      <c r="AU502" s="207"/>
      <c r="AV502" s="207"/>
      <c r="AW502" s="207"/>
      <c r="AX502" s="207"/>
      <c r="AY502" s="207"/>
      <c r="AZ502" s="207"/>
      <c r="BA502" s="207"/>
      <c r="BB502" s="207"/>
      <c r="BC502" s="207"/>
      <c r="BD502" s="207"/>
      <c r="BE502" s="207"/>
      <c r="BF502" s="207"/>
      <c r="BG502" s="207"/>
      <c r="BH502" s="207"/>
      <c r="BI502" s="207"/>
      <c r="BJ502" s="207"/>
      <c r="BK502" s="207"/>
      <c r="BL502" s="207"/>
      <c r="BM502" s="208" t="e">
        <v>#N/A</v>
      </c>
    </row>
    <row r="503" spans="1:65">
      <c r="A503" s="30"/>
      <c r="B503" s="19">
        <v>1</v>
      </c>
      <c r="C503" s="9">
        <v>3</v>
      </c>
      <c r="D503" s="209">
        <v>11.4</v>
      </c>
      <c r="E503" s="209">
        <v>11.5</v>
      </c>
      <c r="F503" s="223">
        <v>16</v>
      </c>
      <c r="G503" s="223">
        <v>12</v>
      </c>
      <c r="H503" s="223">
        <v>9</v>
      </c>
      <c r="I503" s="223">
        <v>11</v>
      </c>
      <c r="J503" s="223">
        <v>10</v>
      </c>
      <c r="K503" s="223">
        <v>16.100000000000001</v>
      </c>
      <c r="L503" s="209">
        <v>12</v>
      </c>
      <c r="M503" s="209">
        <v>13</v>
      </c>
      <c r="N503" s="209">
        <v>11.4</v>
      </c>
      <c r="O503" s="209">
        <v>11.7</v>
      </c>
      <c r="P503" s="209">
        <v>11.8</v>
      </c>
      <c r="Q503" s="223">
        <v>12</v>
      </c>
      <c r="R503" s="209">
        <v>9.6</v>
      </c>
      <c r="S503" s="209">
        <v>9.4</v>
      </c>
      <c r="T503" s="209">
        <v>12.2</v>
      </c>
      <c r="U503" s="209">
        <v>10.9</v>
      </c>
      <c r="V503" s="209">
        <v>12.3</v>
      </c>
      <c r="W503" s="209">
        <v>12.1</v>
      </c>
      <c r="X503" s="223">
        <v>14.4</v>
      </c>
      <c r="Y503" s="209">
        <v>11.4</v>
      </c>
      <c r="Z503" s="209">
        <v>12.1</v>
      </c>
      <c r="AA503" s="209">
        <v>12</v>
      </c>
      <c r="AB503" s="206"/>
      <c r="AC503" s="207"/>
      <c r="AD503" s="207"/>
      <c r="AE503" s="207"/>
      <c r="AF503" s="207"/>
      <c r="AG503" s="207"/>
      <c r="AH503" s="207"/>
      <c r="AI503" s="207"/>
      <c r="AJ503" s="207"/>
      <c r="AK503" s="207"/>
      <c r="AL503" s="207"/>
      <c r="AM503" s="207"/>
      <c r="AN503" s="207"/>
      <c r="AO503" s="207"/>
      <c r="AP503" s="207"/>
      <c r="AQ503" s="207"/>
      <c r="AR503" s="207"/>
      <c r="AS503" s="207"/>
      <c r="AT503" s="207"/>
      <c r="AU503" s="207"/>
      <c r="AV503" s="207"/>
      <c r="AW503" s="207"/>
      <c r="AX503" s="207"/>
      <c r="AY503" s="207"/>
      <c r="AZ503" s="207"/>
      <c r="BA503" s="207"/>
      <c r="BB503" s="207"/>
      <c r="BC503" s="207"/>
      <c r="BD503" s="207"/>
      <c r="BE503" s="207"/>
      <c r="BF503" s="207"/>
      <c r="BG503" s="207"/>
      <c r="BH503" s="207"/>
      <c r="BI503" s="207"/>
      <c r="BJ503" s="207"/>
      <c r="BK503" s="207"/>
      <c r="BL503" s="207"/>
      <c r="BM503" s="208">
        <v>16</v>
      </c>
    </row>
    <row r="504" spans="1:65">
      <c r="A504" s="30"/>
      <c r="B504" s="19">
        <v>1</v>
      </c>
      <c r="C504" s="9">
        <v>4</v>
      </c>
      <c r="D504" s="209">
        <v>11.3</v>
      </c>
      <c r="E504" s="209">
        <v>11.5</v>
      </c>
      <c r="F504" s="223">
        <v>15</v>
      </c>
      <c r="G504" s="223">
        <v>11</v>
      </c>
      <c r="H504" s="223">
        <v>9</v>
      </c>
      <c r="I504" s="223">
        <v>11</v>
      </c>
      <c r="J504" s="223">
        <v>10</v>
      </c>
      <c r="K504" s="223">
        <v>15.9</v>
      </c>
      <c r="L504" s="209">
        <v>11.8</v>
      </c>
      <c r="M504" s="209">
        <v>12.4</v>
      </c>
      <c r="N504" s="209">
        <v>11.4</v>
      </c>
      <c r="O504" s="209">
        <v>11.7</v>
      </c>
      <c r="P504" s="209">
        <v>11</v>
      </c>
      <c r="Q504" s="223">
        <v>12</v>
      </c>
      <c r="R504" s="209">
        <v>10.7</v>
      </c>
      <c r="S504" s="209">
        <v>9.5</v>
      </c>
      <c r="T504" s="209">
        <v>12.3</v>
      </c>
      <c r="U504" s="209">
        <v>10.9</v>
      </c>
      <c r="V504" s="209">
        <v>12.4</v>
      </c>
      <c r="W504" s="209">
        <v>12.2</v>
      </c>
      <c r="X504" s="223">
        <v>14.1</v>
      </c>
      <c r="Y504" s="209">
        <v>11.8</v>
      </c>
      <c r="Z504" s="209">
        <v>11.9</v>
      </c>
      <c r="AA504" s="209">
        <v>10.8</v>
      </c>
      <c r="AB504" s="206"/>
      <c r="AC504" s="207"/>
      <c r="AD504" s="207"/>
      <c r="AE504" s="207"/>
      <c r="AF504" s="207"/>
      <c r="AG504" s="207"/>
      <c r="AH504" s="207"/>
      <c r="AI504" s="207"/>
      <c r="AJ504" s="207"/>
      <c r="AK504" s="207"/>
      <c r="AL504" s="207"/>
      <c r="AM504" s="207"/>
      <c r="AN504" s="207"/>
      <c r="AO504" s="207"/>
      <c r="AP504" s="207"/>
      <c r="AQ504" s="207"/>
      <c r="AR504" s="207"/>
      <c r="AS504" s="207"/>
      <c r="AT504" s="207"/>
      <c r="AU504" s="207"/>
      <c r="AV504" s="207"/>
      <c r="AW504" s="207"/>
      <c r="AX504" s="207"/>
      <c r="AY504" s="207"/>
      <c r="AZ504" s="207"/>
      <c r="BA504" s="207"/>
      <c r="BB504" s="207"/>
      <c r="BC504" s="207"/>
      <c r="BD504" s="207"/>
      <c r="BE504" s="207"/>
      <c r="BF504" s="207"/>
      <c r="BG504" s="207"/>
      <c r="BH504" s="207"/>
      <c r="BI504" s="207"/>
      <c r="BJ504" s="207"/>
      <c r="BK504" s="207"/>
      <c r="BL504" s="207"/>
      <c r="BM504" s="208">
        <v>11.543333333333333</v>
      </c>
    </row>
    <row r="505" spans="1:65">
      <c r="A505" s="30"/>
      <c r="B505" s="19">
        <v>1</v>
      </c>
      <c r="C505" s="9">
        <v>5</v>
      </c>
      <c r="D505" s="209">
        <v>11.7</v>
      </c>
      <c r="E505" s="209">
        <v>11.5</v>
      </c>
      <c r="F505" s="223">
        <v>14</v>
      </c>
      <c r="G505" s="223">
        <v>14</v>
      </c>
      <c r="H505" s="223">
        <v>9</v>
      </c>
      <c r="I505" s="223">
        <v>11</v>
      </c>
      <c r="J505" s="223">
        <v>10</v>
      </c>
      <c r="K505" s="223">
        <v>16.2</v>
      </c>
      <c r="L505" s="209">
        <v>11.9</v>
      </c>
      <c r="M505" s="209">
        <v>13.1</v>
      </c>
      <c r="N505" s="209">
        <v>11.3</v>
      </c>
      <c r="O505" s="209">
        <v>11.7</v>
      </c>
      <c r="P505" s="209">
        <v>11.6</v>
      </c>
      <c r="Q505" s="223">
        <v>12</v>
      </c>
      <c r="R505" s="209">
        <v>9.5</v>
      </c>
      <c r="S505" s="209">
        <v>10.6</v>
      </c>
      <c r="T505" s="209">
        <v>12.3</v>
      </c>
      <c r="U505" s="209">
        <v>11.2</v>
      </c>
      <c r="V505" s="209">
        <v>12.2</v>
      </c>
      <c r="W505" s="209">
        <v>12.7</v>
      </c>
      <c r="X505" s="223">
        <v>14</v>
      </c>
      <c r="Y505" s="209">
        <v>11.6</v>
      </c>
      <c r="Z505" s="209">
        <v>11.9</v>
      </c>
      <c r="AA505" s="209">
        <v>11.2</v>
      </c>
      <c r="AB505" s="206"/>
      <c r="AC505" s="207"/>
      <c r="AD505" s="207"/>
      <c r="AE505" s="207"/>
      <c r="AF505" s="207"/>
      <c r="AG505" s="207"/>
      <c r="AH505" s="207"/>
      <c r="AI505" s="207"/>
      <c r="AJ505" s="207"/>
      <c r="AK505" s="207"/>
      <c r="AL505" s="207"/>
      <c r="AM505" s="207"/>
      <c r="AN505" s="207"/>
      <c r="AO505" s="207"/>
      <c r="AP505" s="207"/>
      <c r="AQ505" s="207"/>
      <c r="AR505" s="207"/>
      <c r="AS505" s="207"/>
      <c r="AT505" s="207"/>
      <c r="AU505" s="207"/>
      <c r="AV505" s="207"/>
      <c r="AW505" s="207"/>
      <c r="AX505" s="207"/>
      <c r="AY505" s="207"/>
      <c r="AZ505" s="207"/>
      <c r="BA505" s="207"/>
      <c r="BB505" s="207"/>
      <c r="BC505" s="207"/>
      <c r="BD505" s="207"/>
      <c r="BE505" s="207"/>
      <c r="BF505" s="207"/>
      <c r="BG505" s="207"/>
      <c r="BH505" s="207"/>
      <c r="BI505" s="207"/>
      <c r="BJ505" s="207"/>
      <c r="BK505" s="207"/>
      <c r="BL505" s="207"/>
      <c r="BM505" s="208">
        <v>100</v>
      </c>
    </row>
    <row r="506" spans="1:65">
      <c r="A506" s="30"/>
      <c r="B506" s="19">
        <v>1</v>
      </c>
      <c r="C506" s="9">
        <v>6</v>
      </c>
      <c r="D506" s="209">
        <v>11</v>
      </c>
      <c r="E506" s="209">
        <v>11.5</v>
      </c>
      <c r="F506" s="223">
        <v>14</v>
      </c>
      <c r="G506" s="223">
        <v>14</v>
      </c>
      <c r="H506" s="223">
        <v>9</v>
      </c>
      <c r="I506" s="223">
        <v>11</v>
      </c>
      <c r="J506" s="223">
        <v>10</v>
      </c>
      <c r="K506" s="223">
        <v>16.2</v>
      </c>
      <c r="L506" s="209">
        <v>11.8</v>
      </c>
      <c r="M506" s="209">
        <v>12.2</v>
      </c>
      <c r="N506" s="209">
        <v>11.3</v>
      </c>
      <c r="O506" s="209">
        <v>11.6</v>
      </c>
      <c r="P506" s="209">
        <v>11.6</v>
      </c>
      <c r="Q506" s="223">
        <v>12</v>
      </c>
      <c r="R506" s="224">
        <v>9</v>
      </c>
      <c r="S506" s="209">
        <v>10.5</v>
      </c>
      <c r="T506" s="209">
        <v>12</v>
      </c>
      <c r="U506" s="209">
        <v>11.1</v>
      </c>
      <c r="V506" s="209">
        <v>12.7</v>
      </c>
      <c r="W506" s="209">
        <v>12.9</v>
      </c>
      <c r="X506" s="223">
        <v>14.9</v>
      </c>
      <c r="Y506" s="209">
        <v>11.8</v>
      </c>
      <c r="Z506" s="209">
        <v>12</v>
      </c>
      <c r="AA506" s="209">
        <v>10.8</v>
      </c>
      <c r="AB506" s="206"/>
      <c r="AC506" s="207"/>
      <c r="AD506" s="207"/>
      <c r="AE506" s="207"/>
      <c r="AF506" s="207"/>
      <c r="AG506" s="207"/>
      <c r="AH506" s="207"/>
      <c r="AI506" s="207"/>
      <c r="AJ506" s="207"/>
      <c r="AK506" s="207"/>
      <c r="AL506" s="207"/>
      <c r="AM506" s="207"/>
      <c r="AN506" s="207"/>
      <c r="AO506" s="207"/>
      <c r="AP506" s="207"/>
      <c r="AQ506" s="207"/>
      <c r="AR506" s="207"/>
      <c r="AS506" s="207"/>
      <c r="AT506" s="207"/>
      <c r="AU506" s="207"/>
      <c r="AV506" s="207"/>
      <c r="AW506" s="207"/>
      <c r="AX506" s="207"/>
      <c r="AY506" s="207"/>
      <c r="AZ506" s="207"/>
      <c r="BA506" s="207"/>
      <c r="BB506" s="207"/>
      <c r="BC506" s="207"/>
      <c r="BD506" s="207"/>
      <c r="BE506" s="207"/>
      <c r="BF506" s="207"/>
      <c r="BG506" s="207"/>
      <c r="BH506" s="207"/>
      <c r="BI506" s="207"/>
      <c r="BJ506" s="207"/>
      <c r="BK506" s="207"/>
      <c r="BL506" s="207"/>
      <c r="BM506" s="210"/>
    </row>
    <row r="507" spans="1:65">
      <c r="A507" s="30"/>
      <c r="B507" s="20" t="s">
        <v>272</v>
      </c>
      <c r="C507" s="12"/>
      <c r="D507" s="211">
        <v>11.266666666666667</v>
      </c>
      <c r="E507" s="211">
        <v>11.416666666666666</v>
      </c>
      <c r="F507" s="211">
        <v>14.833333333333334</v>
      </c>
      <c r="G507" s="211">
        <v>12.666666666666666</v>
      </c>
      <c r="H507" s="211">
        <v>8.8333333333333339</v>
      </c>
      <c r="I507" s="211">
        <v>11.166666666666666</v>
      </c>
      <c r="J507" s="211">
        <v>10</v>
      </c>
      <c r="K507" s="211">
        <v>15.633333333333333</v>
      </c>
      <c r="L507" s="211">
        <v>11.816666666666668</v>
      </c>
      <c r="M507" s="211">
        <v>12.65</v>
      </c>
      <c r="N507" s="211">
        <v>11.35</v>
      </c>
      <c r="O507" s="211">
        <v>11.700000000000001</v>
      </c>
      <c r="P507" s="211">
        <v>11.4</v>
      </c>
      <c r="Q507" s="211">
        <v>12</v>
      </c>
      <c r="R507" s="211">
        <v>9.7166666666666668</v>
      </c>
      <c r="S507" s="211">
        <v>10.016666666666667</v>
      </c>
      <c r="T507" s="211">
        <v>12.25</v>
      </c>
      <c r="U507" s="211">
        <v>11.033333333333331</v>
      </c>
      <c r="V507" s="211">
        <v>12.416666666666666</v>
      </c>
      <c r="W507" s="211">
        <v>12.450000000000001</v>
      </c>
      <c r="X507" s="211">
        <v>14.516666666666667</v>
      </c>
      <c r="Y507" s="211">
        <v>11.633333333333335</v>
      </c>
      <c r="Z507" s="211">
        <v>12.033333333333331</v>
      </c>
      <c r="AA507" s="211">
        <v>11.316666666666668</v>
      </c>
      <c r="AB507" s="206"/>
      <c r="AC507" s="207"/>
      <c r="AD507" s="207"/>
      <c r="AE507" s="207"/>
      <c r="AF507" s="207"/>
      <c r="AG507" s="207"/>
      <c r="AH507" s="207"/>
      <c r="AI507" s="207"/>
      <c r="AJ507" s="207"/>
      <c r="AK507" s="207"/>
      <c r="AL507" s="207"/>
      <c r="AM507" s="207"/>
      <c r="AN507" s="207"/>
      <c r="AO507" s="207"/>
      <c r="AP507" s="207"/>
      <c r="AQ507" s="207"/>
      <c r="AR507" s="207"/>
      <c r="AS507" s="207"/>
      <c r="AT507" s="207"/>
      <c r="AU507" s="207"/>
      <c r="AV507" s="207"/>
      <c r="AW507" s="207"/>
      <c r="AX507" s="207"/>
      <c r="AY507" s="207"/>
      <c r="AZ507" s="207"/>
      <c r="BA507" s="207"/>
      <c r="BB507" s="207"/>
      <c r="BC507" s="207"/>
      <c r="BD507" s="207"/>
      <c r="BE507" s="207"/>
      <c r="BF507" s="207"/>
      <c r="BG507" s="207"/>
      <c r="BH507" s="207"/>
      <c r="BI507" s="207"/>
      <c r="BJ507" s="207"/>
      <c r="BK507" s="207"/>
      <c r="BL507" s="207"/>
      <c r="BM507" s="210"/>
    </row>
    <row r="508" spans="1:65">
      <c r="A508" s="30"/>
      <c r="B508" s="3" t="s">
        <v>273</v>
      </c>
      <c r="C508" s="29"/>
      <c r="D508" s="209">
        <v>11.350000000000001</v>
      </c>
      <c r="E508" s="209">
        <v>11.5</v>
      </c>
      <c r="F508" s="209">
        <v>15</v>
      </c>
      <c r="G508" s="209">
        <v>12.5</v>
      </c>
      <c r="H508" s="209">
        <v>9</v>
      </c>
      <c r="I508" s="209">
        <v>11</v>
      </c>
      <c r="J508" s="209">
        <v>10</v>
      </c>
      <c r="K508" s="209">
        <v>16</v>
      </c>
      <c r="L508" s="209">
        <v>11.8</v>
      </c>
      <c r="M508" s="209">
        <v>12.6</v>
      </c>
      <c r="N508" s="209">
        <v>11.350000000000001</v>
      </c>
      <c r="O508" s="209">
        <v>11.7</v>
      </c>
      <c r="P508" s="209">
        <v>11.399999999999999</v>
      </c>
      <c r="Q508" s="209">
        <v>12</v>
      </c>
      <c r="R508" s="209">
        <v>9.5500000000000007</v>
      </c>
      <c r="S508" s="209">
        <v>10.050000000000001</v>
      </c>
      <c r="T508" s="209">
        <v>12.3</v>
      </c>
      <c r="U508" s="209">
        <v>11.05</v>
      </c>
      <c r="V508" s="209">
        <v>12.4</v>
      </c>
      <c r="W508" s="209">
        <v>12.4</v>
      </c>
      <c r="X508" s="209">
        <v>14.600000000000001</v>
      </c>
      <c r="Y508" s="209">
        <v>11.6</v>
      </c>
      <c r="Z508" s="209">
        <v>12.05</v>
      </c>
      <c r="AA508" s="209">
        <v>11.149999999999999</v>
      </c>
      <c r="AB508" s="206"/>
      <c r="AC508" s="207"/>
      <c r="AD508" s="207"/>
      <c r="AE508" s="207"/>
      <c r="AF508" s="207"/>
      <c r="AG508" s="207"/>
      <c r="AH508" s="207"/>
      <c r="AI508" s="207"/>
      <c r="AJ508" s="207"/>
      <c r="AK508" s="207"/>
      <c r="AL508" s="207"/>
      <c r="AM508" s="207"/>
      <c r="AN508" s="207"/>
      <c r="AO508" s="207"/>
      <c r="AP508" s="207"/>
      <c r="AQ508" s="207"/>
      <c r="AR508" s="207"/>
      <c r="AS508" s="207"/>
      <c r="AT508" s="207"/>
      <c r="AU508" s="207"/>
      <c r="AV508" s="207"/>
      <c r="AW508" s="207"/>
      <c r="AX508" s="207"/>
      <c r="AY508" s="207"/>
      <c r="AZ508" s="207"/>
      <c r="BA508" s="207"/>
      <c r="BB508" s="207"/>
      <c r="BC508" s="207"/>
      <c r="BD508" s="207"/>
      <c r="BE508" s="207"/>
      <c r="BF508" s="207"/>
      <c r="BG508" s="207"/>
      <c r="BH508" s="207"/>
      <c r="BI508" s="207"/>
      <c r="BJ508" s="207"/>
      <c r="BK508" s="207"/>
      <c r="BL508" s="207"/>
      <c r="BM508" s="210"/>
    </row>
    <row r="509" spans="1:65">
      <c r="A509" s="30"/>
      <c r="B509" s="3" t="s">
        <v>274</v>
      </c>
      <c r="C509" s="29"/>
      <c r="D509" s="24">
        <v>0.36147844564602571</v>
      </c>
      <c r="E509" s="24">
        <v>0.20412414523193148</v>
      </c>
      <c r="F509" s="24">
        <v>0.752772652709081</v>
      </c>
      <c r="G509" s="24">
        <v>1.2110601416389966</v>
      </c>
      <c r="H509" s="24">
        <v>0.40824829046386302</v>
      </c>
      <c r="I509" s="24">
        <v>0.40824829046386302</v>
      </c>
      <c r="J509" s="24">
        <v>0</v>
      </c>
      <c r="K509" s="24">
        <v>0.7312090444371343</v>
      </c>
      <c r="L509" s="24">
        <v>0.11690451944500151</v>
      </c>
      <c r="M509" s="24">
        <v>0.35071355833500362</v>
      </c>
      <c r="N509" s="24">
        <v>5.4772255750516419E-2</v>
      </c>
      <c r="O509" s="24">
        <v>0.10954451150103349</v>
      </c>
      <c r="P509" s="24">
        <v>0.30983866769659363</v>
      </c>
      <c r="Q509" s="24">
        <v>0</v>
      </c>
      <c r="R509" s="24">
        <v>0.69113433330045659</v>
      </c>
      <c r="S509" s="24">
        <v>0.49564772436344995</v>
      </c>
      <c r="T509" s="24">
        <v>0.1378404875209025</v>
      </c>
      <c r="U509" s="24">
        <v>0.12110601416389924</v>
      </c>
      <c r="V509" s="24">
        <v>0.17224014243685068</v>
      </c>
      <c r="W509" s="24">
        <v>0.30822070014844893</v>
      </c>
      <c r="X509" s="24">
        <v>0.40702170294305795</v>
      </c>
      <c r="Y509" s="24">
        <v>0.15055453054181644</v>
      </c>
      <c r="Z509" s="24">
        <v>0.12110601416389923</v>
      </c>
      <c r="AA509" s="24">
        <v>0.55287129303904581</v>
      </c>
      <c r="AB509" s="15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  <c r="AX509" s="3"/>
      <c r="AY509" s="3"/>
      <c r="AZ509" s="3"/>
      <c r="BA509" s="3"/>
      <c r="BB509" s="3"/>
      <c r="BC509" s="3"/>
      <c r="BD509" s="3"/>
      <c r="BE509" s="3"/>
      <c r="BF509" s="3"/>
      <c r="BG509" s="3"/>
      <c r="BH509" s="3"/>
      <c r="BI509" s="3"/>
      <c r="BJ509" s="3"/>
      <c r="BK509" s="3"/>
      <c r="BL509" s="3"/>
      <c r="BM509" s="55"/>
    </row>
    <row r="510" spans="1:65">
      <c r="A510" s="30"/>
      <c r="B510" s="3" t="s">
        <v>87</v>
      </c>
      <c r="C510" s="29"/>
      <c r="D510" s="13">
        <v>3.2083885708227129E-2</v>
      </c>
      <c r="E510" s="13">
        <v>1.7879487173599839E-2</v>
      </c>
      <c r="F510" s="13">
        <v>5.0748718160162763E-2</v>
      </c>
      <c r="G510" s="13">
        <v>9.5610011182026042E-2</v>
      </c>
      <c r="H510" s="13">
        <v>4.6216787599682604E-2</v>
      </c>
      <c r="I510" s="13">
        <v>3.6559548399748926E-2</v>
      </c>
      <c r="J510" s="13">
        <v>0</v>
      </c>
      <c r="K510" s="13">
        <v>4.6772433546085353E-2</v>
      </c>
      <c r="L510" s="13">
        <v>9.8931892337095761E-3</v>
      </c>
      <c r="M510" s="13">
        <v>2.772439196324139E-2</v>
      </c>
      <c r="N510" s="13">
        <v>4.8257494053318434E-3</v>
      </c>
      <c r="O510" s="13">
        <v>9.3627787607720916E-3</v>
      </c>
      <c r="P510" s="13">
        <v>2.7178830499701195E-2</v>
      </c>
      <c r="Q510" s="13">
        <v>0</v>
      </c>
      <c r="R510" s="13">
        <v>7.1128747852534119E-2</v>
      </c>
      <c r="S510" s="13">
        <v>4.948230193312312E-2</v>
      </c>
      <c r="T510" s="13">
        <v>1.1252284695583878E-2</v>
      </c>
      <c r="U510" s="13">
        <v>1.0976375906093589E-2</v>
      </c>
      <c r="V510" s="13">
        <v>1.3871689323773209E-2</v>
      </c>
      <c r="W510" s="13">
        <v>2.4756682742847303E-2</v>
      </c>
      <c r="X510" s="13">
        <v>2.8038234416284127E-2</v>
      </c>
      <c r="Y510" s="13">
        <v>1.2941650189840954E-2</v>
      </c>
      <c r="Z510" s="13">
        <v>1.0064211703371129E-2</v>
      </c>
      <c r="AA510" s="13">
        <v>4.8854606159562212E-2</v>
      </c>
      <c r="AB510" s="15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  <c r="AX510" s="3"/>
      <c r="AY510" s="3"/>
      <c r="AZ510" s="3"/>
      <c r="BA510" s="3"/>
      <c r="BB510" s="3"/>
      <c r="BC510" s="3"/>
      <c r="BD510" s="3"/>
      <c r="BE510" s="3"/>
      <c r="BF510" s="3"/>
      <c r="BG510" s="3"/>
      <c r="BH510" s="3"/>
      <c r="BI510" s="3"/>
      <c r="BJ510" s="3"/>
      <c r="BK510" s="3"/>
      <c r="BL510" s="3"/>
      <c r="BM510" s="55"/>
    </row>
    <row r="511" spans="1:65">
      <c r="A511" s="30"/>
      <c r="B511" s="3" t="s">
        <v>275</v>
      </c>
      <c r="C511" s="29"/>
      <c r="D511" s="13">
        <v>-2.3967658099913303E-2</v>
      </c>
      <c r="E511" s="13">
        <v>-1.0973144672249524E-2</v>
      </c>
      <c r="F511" s="13">
        <v>0.28501299451342765</v>
      </c>
      <c r="G511" s="13">
        <v>9.7314467224949519E-2</v>
      </c>
      <c r="H511" s="13">
        <v>-0.23476754259312727</v>
      </c>
      <c r="I511" s="13">
        <v>-3.2630667051689266E-2</v>
      </c>
      <c r="J511" s="13">
        <v>-0.13369910482240832</v>
      </c>
      <c r="K511" s="13">
        <v>0.35431706612763492</v>
      </c>
      <c r="L511" s="13">
        <v>2.3678891134854441E-2</v>
      </c>
      <c r="M511" s="13">
        <v>9.5870632399653433E-2</v>
      </c>
      <c r="N511" s="13">
        <v>-1.6748483973433426E-2</v>
      </c>
      <c r="O511" s="13">
        <v>1.3572047357782502E-2</v>
      </c>
      <c r="P511" s="13">
        <v>-1.2416979497545388E-2</v>
      </c>
      <c r="Q511" s="13">
        <v>3.9561074213110059E-2</v>
      </c>
      <c r="R511" s="13">
        <v>-0.15824429685244001</v>
      </c>
      <c r="S511" s="13">
        <v>-0.13225526999711223</v>
      </c>
      <c r="T511" s="13">
        <v>6.1218596592549801E-2</v>
      </c>
      <c r="U511" s="13">
        <v>-4.4181345654057291E-2</v>
      </c>
      <c r="V511" s="13">
        <v>7.5656944845509555E-2</v>
      </c>
      <c r="W511" s="13">
        <v>7.8544614496101728E-2</v>
      </c>
      <c r="X511" s="13">
        <v>0.25758013283280401</v>
      </c>
      <c r="Y511" s="13">
        <v>7.7967080565983782E-3</v>
      </c>
      <c r="Z511" s="13">
        <v>4.2448743863701788E-2</v>
      </c>
      <c r="AA511" s="13">
        <v>-1.9636153624025265E-2</v>
      </c>
      <c r="AB511" s="15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  <c r="AX511" s="3"/>
      <c r="AY511" s="3"/>
      <c r="AZ511" s="3"/>
      <c r="BA511" s="3"/>
      <c r="BB511" s="3"/>
      <c r="BC511" s="3"/>
      <c r="BD511" s="3"/>
      <c r="BE511" s="3"/>
      <c r="BF511" s="3"/>
      <c r="BG511" s="3"/>
      <c r="BH511" s="3"/>
      <c r="BI511" s="3"/>
      <c r="BJ511" s="3"/>
      <c r="BK511" s="3"/>
      <c r="BL511" s="3"/>
      <c r="BM511" s="55"/>
    </row>
    <row r="512" spans="1:65">
      <c r="A512" s="30"/>
      <c r="B512" s="46" t="s">
        <v>276</v>
      </c>
      <c r="C512" s="47"/>
      <c r="D512" s="45">
        <v>0.53</v>
      </c>
      <c r="E512" s="45">
        <v>0.35</v>
      </c>
      <c r="F512" s="45">
        <v>3.84</v>
      </c>
      <c r="G512" s="45" t="s">
        <v>277</v>
      </c>
      <c r="H512" s="45" t="s">
        <v>277</v>
      </c>
      <c r="I512" s="45" t="s">
        <v>277</v>
      </c>
      <c r="J512" s="45" t="s">
        <v>277</v>
      </c>
      <c r="K512" s="45">
        <v>4.82</v>
      </c>
      <c r="L512" s="45">
        <v>0.14000000000000001</v>
      </c>
      <c r="M512" s="45">
        <v>1.1599999999999999</v>
      </c>
      <c r="N512" s="45">
        <v>0.43</v>
      </c>
      <c r="O512" s="45">
        <v>0</v>
      </c>
      <c r="P512" s="45">
        <v>0.37</v>
      </c>
      <c r="Q512" s="45" t="s">
        <v>277</v>
      </c>
      <c r="R512" s="45">
        <v>2.4300000000000002</v>
      </c>
      <c r="S512" s="45">
        <v>2.06</v>
      </c>
      <c r="T512" s="45">
        <v>0.67</v>
      </c>
      <c r="U512" s="45">
        <v>0.82</v>
      </c>
      <c r="V512" s="45">
        <v>0.88</v>
      </c>
      <c r="W512" s="45">
        <v>0.92</v>
      </c>
      <c r="X512" s="45">
        <v>3.45</v>
      </c>
      <c r="Y512" s="45">
        <v>0.08</v>
      </c>
      <c r="Z512" s="45">
        <v>0.41</v>
      </c>
      <c r="AA512" s="45">
        <v>0.47</v>
      </c>
      <c r="AB512" s="15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  <c r="AX512" s="3"/>
      <c r="AY512" s="3"/>
      <c r="AZ512" s="3"/>
      <c r="BA512" s="3"/>
      <c r="BB512" s="3"/>
      <c r="BC512" s="3"/>
      <c r="BD512" s="3"/>
      <c r="BE512" s="3"/>
      <c r="BF512" s="3"/>
      <c r="BG512" s="3"/>
      <c r="BH512" s="3"/>
      <c r="BI512" s="3"/>
      <c r="BJ512" s="3"/>
      <c r="BK512" s="3"/>
      <c r="BL512" s="3"/>
      <c r="BM512" s="55"/>
    </row>
    <row r="513" spans="1:65">
      <c r="B513" s="31" t="s">
        <v>341</v>
      </c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  <c r="AA513" s="20"/>
      <c r="BM513" s="55"/>
    </row>
    <row r="514" spans="1:65">
      <c r="BM514" s="55"/>
    </row>
    <row r="515" spans="1:65" ht="15">
      <c r="B515" s="8" t="s">
        <v>584</v>
      </c>
      <c r="BM515" s="28" t="s">
        <v>67</v>
      </c>
    </row>
    <row r="516" spans="1:65" ht="15">
      <c r="A516" s="25" t="s">
        <v>23</v>
      </c>
      <c r="B516" s="18" t="s">
        <v>111</v>
      </c>
      <c r="C516" s="15" t="s">
        <v>112</v>
      </c>
      <c r="D516" s="16" t="s">
        <v>230</v>
      </c>
      <c r="E516" s="17" t="s">
        <v>230</v>
      </c>
      <c r="F516" s="17" t="s">
        <v>230</v>
      </c>
      <c r="G516" s="17" t="s">
        <v>230</v>
      </c>
      <c r="H516" s="17" t="s">
        <v>230</v>
      </c>
      <c r="I516" s="17" t="s">
        <v>230</v>
      </c>
      <c r="J516" s="17" t="s">
        <v>230</v>
      </c>
      <c r="K516" s="17" t="s">
        <v>230</v>
      </c>
      <c r="L516" s="17" t="s">
        <v>230</v>
      </c>
      <c r="M516" s="17" t="s">
        <v>230</v>
      </c>
      <c r="N516" s="17" t="s">
        <v>230</v>
      </c>
      <c r="O516" s="17" t="s">
        <v>230</v>
      </c>
      <c r="P516" s="17" t="s">
        <v>230</v>
      </c>
      <c r="Q516" s="15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  <c r="AX516" s="3"/>
      <c r="AY516" s="3"/>
      <c r="AZ516" s="3"/>
      <c r="BA516" s="3"/>
      <c r="BB516" s="3"/>
      <c r="BC516" s="3"/>
      <c r="BD516" s="3"/>
      <c r="BE516" s="3"/>
      <c r="BF516" s="3"/>
      <c r="BG516" s="3"/>
      <c r="BH516" s="3"/>
      <c r="BI516" s="3"/>
      <c r="BJ516" s="3"/>
      <c r="BK516" s="3"/>
      <c r="BL516" s="3"/>
      <c r="BM516" s="28">
        <v>1</v>
      </c>
    </row>
    <row r="517" spans="1:65">
      <c r="A517" s="30"/>
      <c r="B517" s="19" t="s">
        <v>231</v>
      </c>
      <c r="C517" s="9" t="s">
        <v>231</v>
      </c>
      <c r="D517" s="151" t="s">
        <v>234</v>
      </c>
      <c r="E517" s="152" t="s">
        <v>236</v>
      </c>
      <c r="F517" s="152" t="s">
        <v>238</v>
      </c>
      <c r="G517" s="152" t="s">
        <v>239</v>
      </c>
      <c r="H517" s="152" t="s">
        <v>240</v>
      </c>
      <c r="I517" s="152" t="s">
        <v>242</v>
      </c>
      <c r="J517" s="152" t="s">
        <v>244</v>
      </c>
      <c r="K517" s="152" t="s">
        <v>248</v>
      </c>
      <c r="L517" s="152" t="s">
        <v>250</v>
      </c>
      <c r="M517" s="152" t="s">
        <v>251</v>
      </c>
      <c r="N517" s="152" t="s">
        <v>255</v>
      </c>
      <c r="O517" s="152" t="s">
        <v>259</v>
      </c>
      <c r="P517" s="152" t="s">
        <v>260</v>
      </c>
      <c r="Q517" s="15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  <c r="AX517" s="3"/>
      <c r="AY517" s="3"/>
      <c r="AZ517" s="3"/>
      <c r="BA517" s="3"/>
      <c r="BB517" s="3"/>
      <c r="BC517" s="3"/>
      <c r="BD517" s="3"/>
      <c r="BE517" s="3"/>
      <c r="BF517" s="3"/>
      <c r="BG517" s="3"/>
      <c r="BH517" s="3"/>
      <c r="BI517" s="3"/>
      <c r="BJ517" s="3"/>
      <c r="BK517" s="3"/>
      <c r="BL517" s="3"/>
      <c r="BM517" s="28" t="s">
        <v>3</v>
      </c>
    </row>
    <row r="518" spans="1:65">
      <c r="A518" s="30"/>
      <c r="B518" s="19"/>
      <c r="C518" s="9"/>
      <c r="D518" s="10" t="s">
        <v>331</v>
      </c>
      <c r="E518" s="11" t="s">
        <v>330</v>
      </c>
      <c r="F518" s="11" t="s">
        <v>331</v>
      </c>
      <c r="G518" s="11" t="s">
        <v>330</v>
      </c>
      <c r="H518" s="11" t="s">
        <v>331</v>
      </c>
      <c r="I518" s="11" t="s">
        <v>331</v>
      </c>
      <c r="J518" s="11" t="s">
        <v>331</v>
      </c>
      <c r="K518" s="11" t="s">
        <v>330</v>
      </c>
      <c r="L518" s="11" t="s">
        <v>331</v>
      </c>
      <c r="M518" s="11" t="s">
        <v>331</v>
      </c>
      <c r="N518" s="11" t="s">
        <v>330</v>
      </c>
      <c r="O518" s="11" t="s">
        <v>331</v>
      </c>
      <c r="P518" s="11" t="s">
        <v>331</v>
      </c>
      <c r="Q518" s="15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  <c r="AX518" s="3"/>
      <c r="AY518" s="3"/>
      <c r="AZ518" s="3"/>
      <c r="BA518" s="3"/>
      <c r="BB518" s="3"/>
      <c r="BC518" s="3"/>
      <c r="BD518" s="3"/>
      <c r="BE518" s="3"/>
      <c r="BF518" s="3"/>
      <c r="BG518" s="3"/>
      <c r="BH518" s="3"/>
      <c r="BI518" s="3"/>
      <c r="BJ518" s="3"/>
      <c r="BK518" s="3"/>
      <c r="BL518" s="3"/>
      <c r="BM518" s="28">
        <v>2</v>
      </c>
    </row>
    <row r="519" spans="1:65">
      <c r="A519" s="30"/>
      <c r="B519" s="19"/>
      <c r="C519" s="9"/>
      <c r="D519" s="26"/>
      <c r="E519" s="26"/>
      <c r="F519" s="26"/>
      <c r="G519" s="26"/>
      <c r="H519" s="26"/>
      <c r="I519" s="26"/>
      <c r="J519" s="26"/>
      <c r="K519" s="26"/>
      <c r="L519" s="26"/>
      <c r="M519" s="26"/>
      <c r="N519" s="26"/>
      <c r="O519" s="26"/>
      <c r="P519" s="26"/>
      <c r="Q519" s="15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  <c r="AX519" s="3"/>
      <c r="AY519" s="3"/>
      <c r="AZ519" s="3"/>
      <c r="BA519" s="3"/>
      <c r="BB519" s="3"/>
      <c r="BC519" s="3"/>
      <c r="BD519" s="3"/>
      <c r="BE519" s="3"/>
      <c r="BF519" s="3"/>
      <c r="BG519" s="3"/>
      <c r="BH519" s="3"/>
      <c r="BI519" s="3"/>
      <c r="BJ519" s="3"/>
      <c r="BK519" s="3"/>
      <c r="BL519" s="3"/>
      <c r="BM519" s="28">
        <v>3</v>
      </c>
    </row>
    <row r="520" spans="1:65">
      <c r="A520" s="30"/>
      <c r="B520" s="18">
        <v>1</v>
      </c>
      <c r="C520" s="14">
        <v>1</v>
      </c>
      <c r="D520" s="22">
        <v>0.32</v>
      </c>
      <c r="E520" s="22">
        <v>0.34</v>
      </c>
      <c r="F520" s="147">
        <v>0.5</v>
      </c>
      <c r="G520" s="147">
        <v>0.3</v>
      </c>
      <c r="H520" s="22">
        <v>0.3</v>
      </c>
      <c r="I520" s="22">
        <v>0.31</v>
      </c>
      <c r="J520" s="147">
        <v>0.36</v>
      </c>
      <c r="K520" s="147">
        <v>0.3</v>
      </c>
      <c r="L520" s="22">
        <v>0.3</v>
      </c>
      <c r="M520" s="22">
        <v>0.3</v>
      </c>
      <c r="N520" s="147">
        <v>0.3</v>
      </c>
      <c r="O520" s="147">
        <v>0.3</v>
      </c>
      <c r="P520" s="22">
        <v>0.32</v>
      </c>
      <c r="Q520" s="15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  <c r="AX520" s="3"/>
      <c r="AY520" s="3"/>
      <c r="AZ520" s="3"/>
      <c r="BA520" s="3"/>
      <c r="BB520" s="3"/>
      <c r="BC520" s="3"/>
      <c r="BD520" s="3"/>
      <c r="BE520" s="3"/>
      <c r="BF520" s="3"/>
      <c r="BG520" s="3"/>
      <c r="BH520" s="3"/>
      <c r="BI520" s="3"/>
      <c r="BJ520" s="3"/>
      <c r="BK520" s="3"/>
      <c r="BL520" s="3"/>
      <c r="BM520" s="28">
        <v>1</v>
      </c>
    </row>
    <row r="521" spans="1:65">
      <c r="A521" s="30"/>
      <c r="B521" s="19">
        <v>1</v>
      </c>
      <c r="C521" s="9">
        <v>2</v>
      </c>
      <c r="D521" s="11">
        <v>0.34</v>
      </c>
      <c r="E521" s="11">
        <v>0.31</v>
      </c>
      <c r="F521" s="148">
        <v>0.49</v>
      </c>
      <c r="G521" s="148">
        <v>0.3</v>
      </c>
      <c r="H521" s="11">
        <v>0.32</v>
      </c>
      <c r="I521" s="11">
        <v>0.3</v>
      </c>
      <c r="J521" s="148">
        <v>0.35</v>
      </c>
      <c r="K521" s="148">
        <v>0.3</v>
      </c>
      <c r="L521" s="11">
        <v>0.31</v>
      </c>
      <c r="M521" s="11">
        <v>0.3</v>
      </c>
      <c r="N521" s="148">
        <v>0.3</v>
      </c>
      <c r="O521" s="148">
        <v>0.3</v>
      </c>
      <c r="P521" s="11">
        <v>0.3</v>
      </c>
      <c r="Q521" s="15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  <c r="AX521" s="3"/>
      <c r="AY521" s="3"/>
      <c r="AZ521" s="3"/>
      <c r="BA521" s="3"/>
      <c r="BB521" s="3"/>
      <c r="BC521" s="3"/>
      <c r="BD521" s="3"/>
      <c r="BE521" s="3"/>
      <c r="BF521" s="3"/>
      <c r="BG521" s="3"/>
      <c r="BH521" s="3"/>
      <c r="BI521" s="3"/>
      <c r="BJ521" s="3"/>
      <c r="BK521" s="3"/>
      <c r="BL521" s="3"/>
      <c r="BM521" s="28">
        <v>22</v>
      </c>
    </row>
    <row r="522" spans="1:65">
      <c r="A522" s="30"/>
      <c r="B522" s="19">
        <v>1</v>
      </c>
      <c r="C522" s="9">
        <v>3</v>
      </c>
      <c r="D522" s="11">
        <v>0.32</v>
      </c>
      <c r="E522" s="11">
        <v>0.32</v>
      </c>
      <c r="F522" s="148">
        <v>0.48</v>
      </c>
      <c r="G522" s="148">
        <v>0.3</v>
      </c>
      <c r="H522" s="11">
        <v>0.28000000000000003</v>
      </c>
      <c r="I522" s="11">
        <v>0.32</v>
      </c>
      <c r="J522" s="148">
        <v>0.35</v>
      </c>
      <c r="K522" s="148">
        <v>0.3</v>
      </c>
      <c r="L522" s="11">
        <v>0.31</v>
      </c>
      <c r="M522" s="11">
        <v>0.3</v>
      </c>
      <c r="N522" s="148">
        <v>0.3</v>
      </c>
      <c r="O522" s="148">
        <v>0.3</v>
      </c>
      <c r="P522" s="11">
        <v>0.3</v>
      </c>
      <c r="Q522" s="15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  <c r="AX522" s="3"/>
      <c r="AY522" s="3"/>
      <c r="AZ522" s="3"/>
      <c r="BA522" s="3"/>
      <c r="BB522" s="3"/>
      <c r="BC522" s="3"/>
      <c r="BD522" s="3"/>
      <c r="BE522" s="3"/>
      <c r="BF522" s="3"/>
      <c r="BG522" s="3"/>
      <c r="BH522" s="3"/>
      <c r="BI522" s="3"/>
      <c r="BJ522" s="3"/>
      <c r="BK522" s="3"/>
      <c r="BL522" s="3"/>
      <c r="BM522" s="28">
        <v>16</v>
      </c>
    </row>
    <row r="523" spans="1:65">
      <c r="A523" s="30"/>
      <c r="B523" s="19">
        <v>1</v>
      </c>
      <c r="C523" s="9">
        <v>4</v>
      </c>
      <c r="D523" s="11">
        <v>0.34</v>
      </c>
      <c r="E523" s="11">
        <v>0.3</v>
      </c>
      <c r="F523" s="148">
        <v>0.49</v>
      </c>
      <c r="G523" s="148">
        <v>0.3</v>
      </c>
      <c r="H523" s="11">
        <v>0.28000000000000003</v>
      </c>
      <c r="I523" s="11">
        <v>0.32</v>
      </c>
      <c r="J523" s="148">
        <v>0.33</v>
      </c>
      <c r="K523" s="148">
        <v>0.3</v>
      </c>
      <c r="L523" s="11">
        <v>0.31</v>
      </c>
      <c r="M523" s="11">
        <v>0.31</v>
      </c>
      <c r="N523" s="148">
        <v>0.3</v>
      </c>
      <c r="O523" s="148">
        <v>0.3</v>
      </c>
      <c r="P523" s="11">
        <v>0.32</v>
      </c>
      <c r="Q523" s="15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  <c r="AX523" s="3"/>
      <c r="AY523" s="3"/>
      <c r="AZ523" s="3"/>
      <c r="BA523" s="3"/>
      <c r="BB523" s="3"/>
      <c r="BC523" s="3"/>
      <c r="BD523" s="3"/>
      <c r="BE523" s="3"/>
      <c r="BF523" s="3"/>
      <c r="BG523" s="3"/>
      <c r="BH523" s="3"/>
      <c r="BI523" s="3"/>
      <c r="BJ523" s="3"/>
      <c r="BK523" s="3"/>
      <c r="BL523" s="3"/>
      <c r="BM523" s="28">
        <v>0.31095238095238098</v>
      </c>
    </row>
    <row r="524" spans="1:65">
      <c r="A524" s="30"/>
      <c r="B524" s="19">
        <v>1</v>
      </c>
      <c r="C524" s="9">
        <v>5</v>
      </c>
      <c r="D524" s="11">
        <v>0.32</v>
      </c>
      <c r="E524" s="11">
        <v>0.31</v>
      </c>
      <c r="F524" s="148">
        <v>0.49</v>
      </c>
      <c r="G524" s="148">
        <v>0.3</v>
      </c>
      <c r="H524" s="11">
        <v>0.32</v>
      </c>
      <c r="I524" s="11">
        <v>0.34</v>
      </c>
      <c r="J524" s="148">
        <v>0.34</v>
      </c>
      <c r="K524" s="148">
        <v>0.3</v>
      </c>
      <c r="L524" s="11">
        <v>0.32</v>
      </c>
      <c r="M524" s="11">
        <v>0.28999999999999998</v>
      </c>
      <c r="N524" s="148">
        <v>0.3</v>
      </c>
      <c r="O524" s="148">
        <v>0.3</v>
      </c>
      <c r="P524" s="11">
        <v>0.31</v>
      </c>
      <c r="Q524" s="15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  <c r="AX524" s="3"/>
      <c r="AY524" s="3"/>
      <c r="AZ524" s="3"/>
      <c r="BA524" s="3"/>
      <c r="BB524" s="3"/>
      <c r="BC524" s="3"/>
      <c r="BD524" s="3"/>
      <c r="BE524" s="3"/>
      <c r="BF524" s="3"/>
      <c r="BG524" s="3"/>
      <c r="BH524" s="3"/>
      <c r="BI524" s="3"/>
      <c r="BJ524" s="3"/>
      <c r="BK524" s="3"/>
      <c r="BL524" s="3"/>
      <c r="BM524" s="28">
        <v>101</v>
      </c>
    </row>
    <row r="525" spans="1:65">
      <c r="A525" s="30"/>
      <c r="B525" s="19">
        <v>1</v>
      </c>
      <c r="C525" s="9">
        <v>6</v>
      </c>
      <c r="D525" s="11">
        <v>0.3</v>
      </c>
      <c r="E525" s="11">
        <v>0.28999999999999998</v>
      </c>
      <c r="F525" s="148">
        <v>0.51</v>
      </c>
      <c r="G525" s="148">
        <v>0.3</v>
      </c>
      <c r="H525" s="11">
        <v>0.32</v>
      </c>
      <c r="I525" s="11">
        <v>0.31</v>
      </c>
      <c r="J525" s="148">
        <v>0.36</v>
      </c>
      <c r="K525" s="148">
        <v>0.3</v>
      </c>
      <c r="L525" s="11">
        <v>0.31</v>
      </c>
      <c r="M525" s="11">
        <v>0.3</v>
      </c>
      <c r="N525" s="148">
        <v>0.3</v>
      </c>
      <c r="O525" s="148">
        <v>0.3</v>
      </c>
      <c r="P525" s="11">
        <v>0.32</v>
      </c>
      <c r="Q525" s="15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  <c r="AX525" s="3"/>
      <c r="AY525" s="3"/>
      <c r="AZ525" s="3"/>
      <c r="BA525" s="3"/>
      <c r="BB525" s="3"/>
      <c r="BC525" s="3"/>
      <c r="BD525" s="3"/>
      <c r="BE525" s="3"/>
      <c r="BF525" s="3"/>
      <c r="BG525" s="3"/>
      <c r="BH525" s="3"/>
      <c r="BI525" s="3"/>
      <c r="BJ525" s="3"/>
      <c r="BK525" s="3"/>
      <c r="BL525" s="3"/>
      <c r="BM525" s="55"/>
    </row>
    <row r="526" spans="1:65">
      <c r="A526" s="30"/>
      <c r="B526" s="20" t="s">
        <v>272</v>
      </c>
      <c r="C526" s="12"/>
      <c r="D526" s="23">
        <v>0.32333333333333336</v>
      </c>
      <c r="E526" s="23">
        <v>0.3116666666666667</v>
      </c>
      <c r="F526" s="23">
        <v>0.49333333333333335</v>
      </c>
      <c r="G526" s="23">
        <v>0.3</v>
      </c>
      <c r="H526" s="23">
        <v>0.3033333333333334</v>
      </c>
      <c r="I526" s="23">
        <v>0.31666666666666671</v>
      </c>
      <c r="J526" s="23">
        <v>0.34833333333333338</v>
      </c>
      <c r="K526" s="23">
        <v>0.3</v>
      </c>
      <c r="L526" s="23">
        <v>0.31</v>
      </c>
      <c r="M526" s="23">
        <v>0.3</v>
      </c>
      <c r="N526" s="23">
        <v>0.3</v>
      </c>
      <c r="O526" s="23">
        <v>0.3</v>
      </c>
      <c r="P526" s="23">
        <v>0.3116666666666667</v>
      </c>
      <c r="Q526" s="15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  <c r="AX526" s="3"/>
      <c r="AY526" s="3"/>
      <c r="AZ526" s="3"/>
      <c r="BA526" s="3"/>
      <c r="BB526" s="3"/>
      <c r="BC526" s="3"/>
      <c r="BD526" s="3"/>
      <c r="BE526" s="3"/>
      <c r="BF526" s="3"/>
      <c r="BG526" s="3"/>
      <c r="BH526" s="3"/>
      <c r="BI526" s="3"/>
      <c r="BJ526" s="3"/>
      <c r="BK526" s="3"/>
      <c r="BL526" s="3"/>
      <c r="BM526" s="55"/>
    </row>
    <row r="527" spans="1:65">
      <c r="A527" s="30"/>
      <c r="B527" s="3" t="s">
        <v>273</v>
      </c>
      <c r="C527" s="29"/>
      <c r="D527" s="11">
        <v>0.32</v>
      </c>
      <c r="E527" s="11">
        <v>0.31</v>
      </c>
      <c r="F527" s="11">
        <v>0.49</v>
      </c>
      <c r="G527" s="11">
        <v>0.3</v>
      </c>
      <c r="H527" s="11">
        <v>0.31</v>
      </c>
      <c r="I527" s="11">
        <v>0.315</v>
      </c>
      <c r="J527" s="11">
        <v>0.35</v>
      </c>
      <c r="K527" s="11">
        <v>0.3</v>
      </c>
      <c r="L527" s="11">
        <v>0.31</v>
      </c>
      <c r="M527" s="11">
        <v>0.3</v>
      </c>
      <c r="N527" s="11">
        <v>0.3</v>
      </c>
      <c r="O527" s="11">
        <v>0.3</v>
      </c>
      <c r="P527" s="11">
        <v>0.315</v>
      </c>
      <c r="Q527" s="15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  <c r="AX527" s="3"/>
      <c r="AY527" s="3"/>
      <c r="AZ527" s="3"/>
      <c r="BA527" s="3"/>
      <c r="BB527" s="3"/>
      <c r="BC527" s="3"/>
      <c r="BD527" s="3"/>
      <c r="BE527" s="3"/>
      <c r="BF527" s="3"/>
      <c r="BG527" s="3"/>
      <c r="BH527" s="3"/>
      <c r="BI527" s="3"/>
      <c r="BJ527" s="3"/>
      <c r="BK527" s="3"/>
      <c r="BL527" s="3"/>
      <c r="BM527" s="55"/>
    </row>
    <row r="528" spans="1:65">
      <c r="A528" s="30"/>
      <c r="B528" s="3" t="s">
        <v>274</v>
      </c>
      <c r="C528" s="29"/>
      <c r="D528" s="24">
        <v>1.5055453054181633E-2</v>
      </c>
      <c r="E528" s="24">
        <v>1.7224014243685099E-2</v>
      </c>
      <c r="F528" s="24">
        <v>1.0327955589886455E-2</v>
      </c>
      <c r="G528" s="24">
        <v>0</v>
      </c>
      <c r="H528" s="24">
        <v>1.9663841605003493E-2</v>
      </c>
      <c r="I528" s="24">
        <v>1.3662601021279476E-2</v>
      </c>
      <c r="J528" s="24">
        <v>1.1690451944500106E-2</v>
      </c>
      <c r="K528" s="24">
        <v>0</v>
      </c>
      <c r="L528" s="24">
        <v>6.324555320336764E-3</v>
      </c>
      <c r="M528" s="24">
        <v>6.324555320336764E-3</v>
      </c>
      <c r="N528" s="24">
        <v>0</v>
      </c>
      <c r="O528" s="24">
        <v>0</v>
      </c>
      <c r="P528" s="24">
        <v>9.8319208025017604E-3</v>
      </c>
      <c r="Q528" s="203"/>
      <c r="R528" s="204"/>
      <c r="S528" s="204"/>
      <c r="T528" s="204"/>
      <c r="U528" s="204"/>
      <c r="V528" s="204"/>
      <c r="W528" s="204"/>
      <c r="X528" s="204"/>
      <c r="Y528" s="204"/>
      <c r="Z528" s="204"/>
      <c r="AA528" s="204"/>
      <c r="AB528" s="204"/>
      <c r="AC528" s="204"/>
      <c r="AD528" s="204"/>
      <c r="AE528" s="204"/>
      <c r="AF528" s="204"/>
      <c r="AG528" s="204"/>
      <c r="AH528" s="204"/>
      <c r="AI528" s="204"/>
      <c r="AJ528" s="204"/>
      <c r="AK528" s="204"/>
      <c r="AL528" s="204"/>
      <c r="AM528" s="204"/>
      <c r="AN528" s="204"/>
      <c r="AO528" s="204"/>
      <c r="AP528" s="204"/>
      <c r="AQ528" s="204"/>
      <c r="AR528" s="204"/>
      <c r="AS528" s="204"/>
      <c r="AT528" s="204"/>
      <c r="AU528" s="204"/>
      <c r="AV528" s="204"/>
      <c r="AW528" s="204"/>
      <c r="AX528" s="204"/>
      <c r="AY528" s="204"/>
      <c r="AZ528" s="204"/>
      <c r="BA528" s="204"/>
      <c r="BB528" s="204"/>
      <c r="BC528" s="204"/>
      <c r="BD528" s="204"/>
      <c r="BE528" s="204"/>
      <c r="BF528" s="204"/>
      <c r="BG528" s="204"/>
      <c r="BH528" s="204"/>
      <c r="BI528" s="204"/>
      <c r="BJ528" s="204"/>
      <c r="BK528" s="204"/>
      <c r="BL528" s="204"/>
      <c r="BM528" s="56"/>
    </row>
    <row r="529" spans="1:65">
      <c r="A529" s="30"/>
      <c r="B529" s="3" t="s">
        <v>87</v>
      </c>
      <c r="C529" s="29"/>
      <c r="D529" s="13">
        <v>4.6563256868602985E-2</v>
      </c>
      <c r="E529" s="13">
        <v>5.5264216824658069E-2</v>
      </c>
      <c r="F529" s="13">
        <v>2.0935045114634707E-2</v>
      </c>
      <c r="G529" s="13">
        <v>0</v>
      </c>
      <c r="H529" s="13">
        <v>6.4825851445066446E-2</v>
      </c>
      <c r="I529" s="13">
        <v>4.3145055856672027E-2</v>
      </c>
      <c r="J529" s="13">
        <v>3.3561106060765851E-2</v>
      </c>
      <c r="K529" s="13">
        <v>0</v>
      </c>
      <c r="L529" s="13">
        <v>2.0401791355925045E-2</v>
      </c>
      <c r="M529" s="13">
        <v>2.1081851067789214E-2</v>
      </c>
      <c r="N529" s="13">
        <v>0</v>
      </c>
      <c r="O529" s="13">
        <v>0</v>
      </c>
      <c r="P529" s="13">
        <v>3.15462699545511E-2</v>
      </c>
      <c r="Q529" s="15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  <c r="AX529" s="3"/>
      <c r="AY529" s="3"/>
      <c r="AZ529" s="3"/>
      <c r="BA529" s="3"/>
      <c r="BB529" s="3"/>
      <c r="BC529" s="3"/>
      <c r="BD529" s="3"/>
      <c r="BE529" s="3"/>
      <c r="BF529" s="3"/>
      <c r="BG529" s="3"/>
      <c r="BH529" s="3"/>
      <c r="BI529" s="3"/>
      <c r="BJ529" s="3"/>
      <c r="BK529" s="3"/>
      <c r="BL529" s="3"/>
      <c r="BM529" s="55"/>
    </row>
    <row r="530" spans="1:65">
      <c r="A530" s="30"/>
      <c r="B530" s="3" t="s">
        <v>275</v>
      </c>
      <c r="C530" s="29"/>
      <c r="D530" s="13">
        <v>3.9816232771822335E-2</v>
      </c>
      <c r="E530" s="13">
        <v>2.2970903522205877E-3</v>
      </c>
      <c r="F530" s="13">
        <v>0.58652373660030621</v>
      </c>
      <c r="G530" s="13">
        <v>-3.5222052067381493E-2</v>
      </c>
      <c r="H530" s="13">
        <v>-2.4502297090352121E-2</v>
      </c>
      <c r="I530" s="13">
        <v>1.8376722817764257E-2</v>
      </c>
      <c r="J530" s="13">
        <v>0.12021439509954068</v>
      </c>
      <c r="K530" s="13">
        <v>-3.5222052067381493E-2</v>
      </c>
      <c r="L530" s="13">
        <v>-3.0627871362941539E-3</v>
      </c>
      <c r="M530" s="13">
        <v>-3.5222052067381493E-2</v>
      </c>
      <c r="N530" s="13">
        <v>-3.5222052067381493E-2</v>
      </c>
      <c r="O530" s="13">
        <v>-3.5222052067381493E-2</v>
      </c>
      <c r="P530" s="13">
        <v>2.2970903522205877E-3</v>
      </c>
      <c r="Q530" s="15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  <c r="AX530" s="3"/>
      <c r="AY530" s="3"/>
      <c r="AZ530" s="3"/>
      <c r="BA530" s="3"/>
      <c r="BB530" s="3"/>
      <c r="BC530" s="3"/>
      <c r="BD530" s="3"/>
      <c r="BE530" s="3"/>
      <c r="BF530" s="3"/>
      <c r="BG530" s="3"/>
      <c r="BH530" s="3"/>
      <c r="BI530" s="3"/>
      <c r="BJ530" s="3"/>
      <c r="BK530" s="3"/>
      <c r="BL530" s="3"/>
      <c r="BM530" s="55"/>
    </row>
    <row r="531" spans="1:65">
      <c r="A531" s="30"/>
      <c r="B531" s="46" t="s">
        <v>276</v>
      </c>
      <c r="C531" s="47"/>
      <c r="D531" s="45">
        <v>0.94</v>
      </c>
      <c r="E531" s="45">
        <v>0</v>
      </c>
      <c r="F531" s="45">
        <v>14.7</v>
      </c>
      <c r="G531" s="45" t="s">
        <v>277</v>
      </c>
      <c r="H531" s="45">
        <v>0.67</v>
      </c>
      <c r="I531" s="45">
        <v>0.4</v>
      </c>
      <c r="J531" s="45">
        <v>2.97</v>
      </c>
      <c r="K531" s="45" t="s">
        <v>277</v>
      </c>
      <c r="L531" s="45">
        <v>0.13</v>
      </c>
      <c r="M531" s="45">
        <v>0.94</v>
      </c>
      <c r="N531" s="45" t="s">
        <v>277</v>
      </c>
      <c r="O531" s="45" t="s">
        <v>277</v>
      </c>
      <c r="P531" s="45">
        <v>0</v>
      </c>
      <c r="Q531" s="15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  <c r="AX531" s="3"/>
      <c r="AY531" s="3"/>
      <c r="AZ531" s="3"/>
      <c r="BA531" s="3"/>
      <c r="BB531" s="3"/>
      <c r="BC531" s="3"/>
      <c r="BD531" s="3"/>
      <c r="BE531" s="3"/>
      <c r="BF531" s="3"/>
      <c r="BG531" s="3"/>
      <c r="BH531" s="3"/>
      <c r="BI531" s="3"/>
      <c r="BJ531" s="3"/>
      <c r="BK531" s="3"/>
      <c r="BL531" s="3"/>
      <c r="BM531" s="55"/>
    </row>
    <row r="532" spans="1:65">
      <c r="B532" s="31" t="s">
        <v>342</v>
      </c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BM532" s="55"/>
    </row>
    <row r="533" spans="1:65">
      <c r="BM533" s="55"/>
    </row>
    <row r="534" spans="1:65" ht="15">
      <c r="B534" s="8" t="s">
        <v>585</v>
      </c>
      <c r="BM534" s="28" t="s">
        <v>67</v>
      </c>
    </row>
    <row r="535" spans="1:65" ht="15">
      <c r="A535" s="25" t="s">
        <v>55</v>
      </c>
      <c r="B535" s="18" t="s">
        <v>111</v>
      </c>
      <c r="C535" s="15" t="s">
        <v>112</v>
      </c>
      <c r="D535" s="16" t="s">
        <v>230</v>
      </c>
      <c r="E535" s="17" t="s">
        <v>230</v>
      </c>
      <c r="F535" s="17" t="s">
        <v>230</v>
      </c>
      <c r="G535" s="17" t="s">
        <v>230</v>
      </c>
      <c r="H535" s="17" t="s">
        <v>230</v>
      </c>
      <c r="I535" s="17" t="s">
        <v>230</v>
      </c>
      <c r="J535" s="17" t="s">
        <v>230</v>
      </c>
      <c r="K535" s="17" t="s">
        <v>230</v>
      </c>
      <c r="L535" s="17" t="s">
        <v>230</v>
      </c>
      <c r="M535" s="17" t="s">
        <v>230</v>
      </c>
      <c r="N535" s="17" t="s">
        <v>230</v>
      </c>
      <c r="O535" s="17" t="s">
        <v>230</v>
      </c>
      <c r="P535" s="17" t="s">
        <v>230</v>
      </c>
      <c r="Q535" s="17" t="s">
        <v>230</v>
      </c>
      <c r="R535" s="17" t="s">
        <v>230</v>
      </c>
      <c r="S535" s="17" t="s">
        <v>230</v>
      </c>
      <c r="T535" s="17" t="s">
        <v>230</v>
      </c>
      <c r="U535" s="17" t="s">
        <v>230</v>
      </c>
      <c r="V535" s="17" t="s">
        <v>230</v>
      </c>
      <c r="W535" s="17" t="s">
        <v>230</v>
      </c>
      <c r="X535" s="17" t="s">
        <v>230</v>
      </c>
      <c r="Y535" s="17" t="s">
        <v>230</v>
      </c>
      <c r="Z535" s="17" t="s">
        <v>230</v>
      </c>
      <c r="AA535" s="17" t="s">
        <v>230</v>
      </c>
      <c r="AB535" s="17" t="s">
        <v>230</v>
      </c>
      <c r="AC535" s="15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  <c r="AX535" s="3"/>
      <c r="AY535" s="3"/>
      <c r="AZ535" s="3"/>
      <c r="BA535" s="3"/>
      <c r="BB535" s="3"/>
      <c r="BC535" s="3"/>
      <c r="BD535" s="3"/>
      <c r="BE535" s="3"/>
      <c r="BF535" s="3"/>
      <c r="BG535" s="3"/>
      <c r="BH535" s="3"/>
      <c r="BI535" s="3"/>
      <c r="BJ535" s="3"/>
      <c r="BK535" s="3"/>
      <c r="BL535" s="3"/>
      <c r="BM535" s="28">
        <v>1</v>
      </c>
    </row>
    <row r="536" spans="1:65">
      <c r="A536" s="30"/>
      <c r="B536" s="19" t="s">
        <v>231</v>
      </c>
      <c r="C536" s="9" t="s">
        <v>231</v>
      </c>
      <c r="D536" s="151" t="s">
        <v>233</v>
      </c>
      <c r="E536" s="152" t="s">
        <v>234</v>
      </c>
      <c r="F536" s="152" t="s">
        <v>235</v>
      </c>
      <c r="G536" s="152" t="s">
        <v>236</v>
      </c>
      <c r="H536" s="152" t="s">
        <v>237</v>
      </c>
      <c r="I536" s="152" t="s">
        <v>238</v>
      </c>
      <c r="J536" s="152" t="s">
        <v>239</v>
      </c>
      <c r="K536" s="152" t="s">
        <v>240</v>
      </c>
      <c r="L536" s="152" t="s">
        <v>241</v>
      </c>
      <c r="M536" s="152" t="s">
        <v>242</v>
      </c>
      <c r="N536" s="152" t="s">
        <v>244</v>
      </c>
      <c r="O536" s="152" t="s">
        <v>245</v>
      </c>
      <c r="P536" s="152" t="s">
        <v>247</v>
      </c>
      <c r="Q536" s="152" t="s">
        <v>248</v>
      </c>
      <c r="R536" s="152" t="s">
        <v>250</v>
      </c>
      <c r="S536" s="152" t="s">
        <v>251</v>
      </c>
      <c r="T536" s="152" t="s">
        <v>252</v>
      </c>
      <c r="U536" s="152" t="s">
        <v>253</v>
      </c>
      <c r="V536" s="152" t="s">
        <v>255</v>
      </c>
      <c r="W536" s="152" t="s">
        <v>257</v>
      </c>
      <c r="X536" s="152" t="s">
        <v>259</v>
      </c>
      <c r="Y536" s="152" t="s">
        <v>260</v>
      </c>
      <c r="Z536" s="152" t="s">
        <v>261</v>
      </c>
      <c r="AA536" s="152" t="s">
        <v>262</v>
      </c>
      <c r="AB536" s="152" t="s">
        <v>263</v>
      </c>
      <c r="AC536" s="15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  <c r="AX536" s="3"/>
      <c r="AY536" s="3"/>
      <c r="AZ536" s="3"/>
      <c r="BA536" s="3"/>
      <c r="BB536" s="3"/>
      <c r="BC536" s="3"/>
      <c r="BD536" s="3"/>
      <c r="BE536" s="3"/>
      <c r="BF536" s="3"/>
      <c r="BG536" s="3"/>
      <c r="BH536" s="3"/>
      <c r="BI536" s="3"/>
      <c r="BJ536" s="3"/>
      <c r="BK536" s="3"/>
      <c r="BL536" s="3"/>
      <c r="BM536" s="28" t="s">
        <v>1</v>
      </c>
    </row>
    <row r="537" spans="1:65">
      <c r="A537" s="30"/>
      <c r="B537" s="19"/>
      <c r="C537" s="9"/>
      <c r="D537" s="10" t="s">
        <v>330</v>
      </c>
      <c r="E537" s="11" t="s">
        <v>115</v>
      </c>
      <c r="F537" s="11" t="s">
        <v>115</v>
      </c>
      <c r="G537" s="11" t="s">
        <v>115</v>
      </c>
      <c r="H537" s="11" t="s">
        <v>115</v>
      </c>
      <c r="I537" s="11" t="s">
        <v>115</v>
      </c>
      <c r="J537" s="11" t="s">
        <v>330</v>
      </c>
      <c r="K537" s="11" t="s">
        <v>115</v>
      </c>
      <c r="L537" s="11" t="s">
        <v>330</v>
      </c>
      <c r="M537" s="11" t="s">
        <v>115</v>
      </c>
      <c r="N537" s="11" t="s">
        <v>115</v>
      </c>
      <c r="O537" s="11" t="s">
        <v>115</v>
      </c>
      <c r="P537" s="11" t="s">
        <v>331</v>
      </c>
      <c r="Q537" s="11" t="s">
        <v>330</v>
      </c>
      <c r="R537" s="11" t="s">
        <v>330</v>
      </c>
      <c r="S537" s="11" t="s">
        <v>115</v>
      </c>
      <c r="T537" s="11" t="s">
        <v>330</v>
      </c>
      <c r="U537" s="11" t="s">
        <v>115</v>
      </c>
      <c r="V537" s="11" t="s">
        <v>330</v>
      </c>
      <c r="W537" s="11" t="s">
        <v>331</v>
      </c>
      <c r="X537" s="11" t="s">
        <v>331</v>
      </c>
      <c r="Y537" s="11" t="s">
        <v>330</v>
      </c>
      <c r="Z537" s="11" t="s">
        <v>330</v>
      </c>
      <c r="AA537" s="11" t="s">
        <v>330</v>
      </c>
      <c r="AB537" s="11" t="s">
        <v>330</v>
      </c>
      <c r="AC537" s="15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  <c r="AX537" s="3"/>
      <c r="AY537" s="3"/>
      <c r="AZ537" s="3"/>
      <c r="BA537" s="3"/>
      <c r="BB537" s="3"/>
      <c r="BC537" s="3"/>
      <c r="BD537" s="3"/>
      <c r="BE537" s="3"/>
      <c r="BF537" s="3"/>
      <c r="BG537" s="3"/>
      <c r="BH537" s="3"/>
      <c r="BI537" s="3"/>
      <c r="BJ537" s="3"/>
      <c r="BK537" s="3"/>
      <c r="BL537" s="3"/>
      <c r="BM537" s="28">
        <v>2</v>
      </c>
    </row>
    <row r="538" spans="1:65">
      <c r="A538" s="30"/>
      <c r="B538" s="19"/>
      <c r="C538" s="9"/>
      <c r="D538" s="26"/>
      <c r="E538" s="26"/>
      <c r="F538" s="26"/>
      <c r="G538" s="26"/>
      <c r="H538" s="26"/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  <c r="Z538" s="26"/>
      <c r="AA538" s="26"/>
      <c r="AB538" s="26"/>
      <c r="AC538" s="15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  <c r="AX538" s="3"/>
      <c r="AY538" s="3"/>
      <c r="AZ538" s="3"/>
      <c r="BA538" s="3"/>
      <c r="BB538" s="3"/>
      <c r="BC538" s="3"/>
      <c r="BD538" s="3"/>
      <c r="BE538" s="3"/>
      <c r="BF538" s="3"/>
      <c r="BG538" s="3"/>
      <c r="BH538" s="3"/>
      <c r="BI538" s="3"/>
      <c r="BJ538" s="3"/>
      <c r="BK538" s="3"/>
      <c r="BL538" s="3"/>
      <c r="BM538" s="28">
        <v>3</v>
      </c>
    </row>
    <row r="539" spans="1:65">
      <c r="A539" s="30"/>
      <c r="B539" s="18">
        <v>1</v>
      </c>
      <c r="C539" s="14">
        <v>1</v>
      </c>
      <c r="D539" s="22">
        <v>3.4000000000000004</v>
      </c>
      <c r="E539" s="22">
        <v>3.2300000000000004</v>
      </c>
      <c r="F539" s="22">
        <v>3.2</v>
      </c>
      <c r="G539" s="22">
        <v>3.2099999999999995</v>
      </c>
      <c r="H539" s="22">
        <v>3.4073000000000002</v>
      </c>
      <c r="I539" s="147">
        <v>3.73</v>
      </c>
      <c r="J539" s="22">
        <v>3.1135000000000002</v>
      </c>
      <c r="K539" s="22">
        <v>3.4000000000000004</v>
      </c>
      <c r="L539" s="22">
        <v>3.4099999999999997</v>
      </c>
      <c r="M539" s="22">
        <v>3.2294999999999998</v>
      </c>
      <c r="N539" s="22">
        <v>3.15</v>
      </c>
      <c r="O539" s="22">
        <v>3.36</v>
      </c>
      <c r="P539" s="22">
        <v>3.1</v>
      </c>
      <c r="Q539" s="22">
        <v>3.29</v>
      </c>
      <c r="R539" s="22">
        <v>3.4300000000000006</v>
      </c>
      <c r="S539" s="22">
        <v>3.32</v>
      </c>
      <c r="T539" s="22">
        <v>3.61</v>
      </c>
      <c r="U539" s="22">
        <v>3.38</v>
      </c>
      <c r="V539" s="22">
        <v>3.2400000000000007</v>
      </c>
      <c r="W539" s="22">
        <v>3.2300000000000004</v>
      </c>
      <c r="X539" s="22">
        <v>3.2242000000000002</v>
      </c>
      <c r="Y539" s="22">
        <v>3.3300000000000005</v>
      </c>
      <c r="Z539" s="22">
        <v>3.36</v>
      </c>
      <c r="AA539" s="22">
        <v>3.37</v>
      </c>
      <c r="AB539" s="22">
        <v>3.3300000000000005</v>
      </c>
      <c r="AC539" s="15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  <c r="AX539" s="3"/>
      <c r="AY539" s="3"/>
      <c r="AZ539" s="3"/>
      <c r="BA539" s="3"/>
      <c r="BB539" s="3"/>
      <c r="BC539" s="3"/>
      <c r="BD539" s="3"/>
      <c r="BE539" s="3"/>
      <c r="BF539" s="3"/>
      <c r="BG539" s="3"/>
      <c r="BH539" s="3"/>
      <c r="BI539" s="3"/>
      <c r="BJ539" s="3"/>
      <c r="BK539" s="3"/>
      <c r="BL539" s="3"/>
      <c r="BM539" s="28">
        <v>1</v>
      </c>
    </row>
    <row r="540" spans="1:65">
      <c r="A540" s="30"/>
      <c r="B540" s="19">
        <v>1</v>
      </c>
      <c r="C540" s="9">
        <v>2</v>
      </c>
      <c r="D540" s="11">
        <v>3.37</v>
      </c>
      <c r="E540" s="11">
        <v>3.19</v>
      </c>
      <c r="F540" s="11">
        <v>3.2400000000000007</v>
      </c>
      <c r="G540" s="11">
        <v>3.2099999999999995</v>
      </c>
      <c r="H540" s="11">
        <v>3.3832</v>
      </c>
      <c r="I540" s="148">
        <v>3.7900000000000005</v>
      </c>
      <c r="J540" s="11">
        <v>3.1109999999999998</v>
      </c>
      <c r="K540" s="11">
        <v>3.4099999999999997</v>
      </c>
      <c r="L540" s="11">
        <v>3.37</v>
      </c>
      <c r="M540" s="11">
        <v>3.2128999999999999</v>
      </c>
      <c r="N540" s="11">
        <v>3.2400000000000007</v>
      </c>
      <c r="O540" s="11">
        <v>3.35</v>
      </c>
      <c r="P540" s="11">
        <v>3.1400000000000006</v>
      </c>
      <c r="Q540" s="11">
        <v>3.4300000000000006</v>
      </c>
      <c r="R540" s="11">
        <v>3.42</v>
      </c>
      <c r="S540" s="11">
        <v>3.44</v>
      </c>
      <c r="T540" s="11">
        <v>3.64</v>
      </c>
      <c r="U540" s="11">
        <v>3.39</v>
      </c>
      <c r="V540" s="11">
        <v>3.26</v>
      </c>
      <c r="W540" s="11">
        <v>3.16</v>
      </c>
      <c r="X540" s="11">
        <v>3.1850000000000005</v>
      </c>
      <c r="Y540" s="11">
        <v>3.35</v>
      </c>
      <c r="Z540" s="11">
        <v>3.38</v>
      </c>
      <c r="AA540" s="11">
        <v>3.36</v>
      </c>
      <c r="AB540" s="11">
        <v>3.42</v>
      </c>
      <c r="AC540" s="15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  <c r="AX540" s="3"/>
      <c r="AY540" s="3"/>
      <c r="AZ540" s="3"/>
      <c r="BA540" s="3"/>
      <c r="BB540" s="3"/>
      <c r="BC540" s="3"/>
      <c r="BD540" s="3"/>
      <c r="BE540" s="3"/>
      <c r="BF540" s="3"/>
      <c r="BG540" s="3"/>
      <c r="BH540" s="3"/>
      <c r="BI540" s="3"/>
      <c r="BJ540" s="3"/>
      <c r="BK540" s="3"/>
      <c r="BL540" s="3"/>
      <c r="BM540" s="28" t="e">
        <v>#N/A</v>
      </c>
    </row>
    <row r="541" spans="1:65">
      <c r="A541" s="30"/>
      <c r="B541" s="19">
        <v>1</v>
      </c>
      <c r="C541" s="9">
        <v>3</v>
      </c>
      <c r="D541" s="11">
        <v>3.42</v>
      </c>
      <c r="E541" s="11">
        <v>3.29</v>
      </c>
      <c r="F541" s="11">
        <v>3.25</v>
      </c>
      <c r="G541" s="11">
        <v>3.27</v>
      </c>
      <c r="H541" s="11">
        <v>3.3952</v>
      </c>
      <c r="I541" s="148">
        <v>3.7599999999999993</v>
      </c>
      <c r="J541" s="11">
        <v>3.117</v>
      </c>
      <c r="K541" s="11">
        <v>3.45</v>
      </c>
      <c r="L541" s="11">
        <v>3.46</v>
      </c>
      <c r="M541" s="11">
        <v>3.2662999999999998</v>
      </c>
      <c r="N541" s="149">
        <v>3.3099999999999996</v>
      </c>
      <c r="O541" s="11">
        <v>3.4029999999999996</v>
      </c>
      <c r="P541" s="11">
        <v>3.1</v>
      </c>
      <c r="Q541" s="11">
        <v>3.52</v>
      </c>
      <c r="R541" s="11">
        <v>3.44</v>
      </c>
      <c r="S541" s="11">
        <v>3.3099999999999996</v>
      </c>
      <c r="T541" s="149">
        <v>3.71</v>
      </c>
      <c r="U541" s="11">
        <v>3.42</v>
      </c>
      <c r="V541" s="11">
        <v>3.25</v>
      </c>
      <c r="W541" s="11">
        <v>3.2</v>
      </c>
      <c r="X541" s="11">
        <v>3.2438000000000002</v>
      </c>
      <c r="Y541" s="11">
        <v>3.3099999999999996</v>
      </c>
      <c r="Z541" s="11">
        <v>3.3099999999999996</v>
      </c>
      <c r="AA541" s="11">
        <v>3.36</v>
      </c>
      <c r="AB541" s="11">
        <v>3.4799999999999995</v>
      </c>
      <c r="AC541" s="15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  <c r="AX541" s="3"/>
      <c r="AY541" s="3"/>
      <c r="AZ541" s="3"/>
      <c r="BA541" s="3"/>
      <c r="BB541" s="3"/>
      <c r="BC541" s="3"/>
      <c r="BD541" s="3"/>
      <c r="BE541" s="3"/>
      <c r="BF541" s="3"/>
      <c r="BG541" s="3"/>
      <c r="BH541" s="3"/>
      <c r="BI541" s="3"/>
      <c r="BJ541" s="3"/>
      <c r="BK541" s="3"/>
      <c r="BL541" s="3"/>
      <c r="BM541" s="28">
        <v>16</v>
      </c>
    </row>
    <row r="542" spans="1:65">
      <c r="A542" s="30"/>
      <c r="B542" s="19">
        <v>1</v>
      </c>
      <c r="C542" s="9">
        <v>4</v>
      </c>
      <c r="D542" s="11">
        <v>3.42</v>
      </c>
      <c r="E542" s="11">
        <v>3.2</v>
      </c>
      <c r="F542" s="11">
        <v>3.2</v>
      </c>
      <c r="G542" s="11">
        <v>3.36</v>
      </c>
      <c r="H542" s="11">
        <v>3.3651</v>
      </c>
      <c r="I542" s="148">
        <v>3.7000000000000006</v>
      </c>
      <c r="J542" s="11">
        <v>3.1194999999999999</v>
      </c>
      <c r="K542" s="11">
        <v>3.32</v>
      </c>
      <c r="L542" s="11">
        <v>3.47</v>
      </c>
      <c r="M542" s="11">
        <v>3.2834000000000003</v>
      </c>
      <c r="N542" s="11">
        <v>3.19</v>
      </c>
      <c r="O542" s="11">
        <v>3.3709999999999996</v>
      </c>
      <c r="P542" s="11">
        <v>3.08</v>
      </c>
      <c r="Q542" s="11">
        <v>3.34</v>
      </c>
      <c r="R542" s="11">
        <v>3.42</v>
      </c>
      <c r="S542" s="11">
        <v>3.34</v>
      </c>
      <c r="T542" s="11">
        <v>3.51</v>
      </c>
      <c r="U542" s="11">
        <v>3.39</v>
      </c>
      <c r="V542" s="11">
        <v>3.25</v>
      </c>
      <c r="W542" s="11">
        <v>3.2</v>
      </c>
      <c r="X542" s="11">
        <v>3.1360000000000001</v>
      </c>
      <c r="Y542" s="11">
        <v>3.37</v>
      </c>
      <c r="Z542" s="11">
        <v>3.37</v>
      </c>
      <c r="AA542" s="11">
        <v>3.38</v>
      </c>
      <c r="AB542" s="11">
        <v>3.2099999999999995</v>
      </c>
      <c r="AC542" s="15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  <c r="AX542" s="3"/>
      <c r="AY542" s="3"/>
      <c r="AZ542" s="3"/>
      <c r="BA542" s="3"/>
      <c r="BB542" s="3"/>
      <c r="BC542" s="3"/>
      <c r="BD542" s="3"/>
      <c r="BE542" s="3"/>
      <c r="BF542" s="3"/>
      <c r="BG542" s="3"/>
      <c r="BH542" s="3"/>
      <c r="BI542" s="3"/>
      <c r="BJ542" s="3"/>
      <c r="BK542" s="3"/>
      <c r="BL542" s="3"/>
      <c r="BM542" s="28">
        <v>3.3173439418077173</v>
      </c>
    </row>
    <row r="543" spans="1:65">
      <c r="A543" s="30"/>
      <c r="B543" s="19">
        <v>1</v>
      </c>
      <c r="C543" s="9">
        <v>5</v>
      </c>
      <c r="D543" s="11">
        <v>3.46</v>
      </c>
      <c r="E543" s="11">
        <v>3.25</v>
      </c>
      <c r="F543" s="11">
        <v>3.17</v>
      </c>
      <c r="G543" s="11">
        <v>3.34</v>
      </c>
      <c r="H543" s="11">
        <v>3.3772000000000002</v>
      </c>
      <c r="I543" s="148">
        <v>3.7900000000000005</v>
      </c>
      <c r="J543" s="11">
        <v>3.0910000000000002</v>
      </c>
      <c r="K543" s="11">
        <v>3.4099999999999997</v>
      </c>
      <c r="L543" s="11">
        <v>3.49</v>
      </c>
      <c r="M543" s="11">
        <v>3.2792000000000003</v>
      </c>
      <c r="N543" s="11">
        <v>3.2</v>
      </c>
      <c r="O543" s="11">
        <v>3.395</v>
      </c>
      <c r="P543" s="11">
        <v>3.09</v>
      </c>
      <c r="Q543" s="11">
        <v>3.49</v>
      </c>
      <c r="R543" s="11">
        <v>3.39</v>
      </c>
      <c r="S543" s="11">
        <v>3.35</v>
      </c>
      <c r="T543" s="11">
        <v>3.35</v>
      </c>
      <c r="U543" s="11">
        <v>3.38</v>
      </c>
      <c r="V543" s="11">
        <v>3.3000000000000003</v>
      </c>
      <c r="W543" s="11">
        <v>3.18</v>
      </c>
      <c r="X543" s="11">
        <v>3.3124000000000002</v>
      </c>
      <c r="Y543" s="11">
        <v>3.39</v>
      </c>
      <c r="Z543" s="149">
        <v>3.2400000000000007</v>
      </c>
      <c r="AA543" s="11">
        <v>3.39</v>
      </c>
      <c r="AB543" s="11">
        <v>3.38</v>
      </c>
      <c r="AC543" s="15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  <c r="AX543" s="3"/>
      <c r="AY543" s="3"/>
      <c r="AZ543" s="3"/>
      <c r="BA543" s="3"/>
      <c r="BB543" s="3"/>
      <c r="BC543" s="3"/>
      <c r="BD543" s="3"/>
      <c r="BE543" s="3"/>
      <c r="BF543" s="3"/>
      <c r="BG543" s="3"/>
      <c r="BH543" s="3"/>
      <c r="BI543" s="3"/>
      <c r="BJ543" s="3"/>
      <c r="BK543" s="3"/>
      <c r="BL543" s="3"/>
      <c r="BM543" s="28">
        <v>102</v>
      </c>
    </row>
    <row r="544" spans="1:65">
      <c r="A544" s="30"/>
      <c r="B544" s="19">
        <v>1</v>
      </c>
      <c r="C544" s="9">
        <v>6</v>
      </c>
      <c r="D544" s="11">
        <v>3.38</v>
      </c>
      <c r="E544" s="11">
        <v>3.3099999999999996</v>
      </c>
      <c r="F544" s="11">
        <v>3.2300000000000004</v>
      </c>
      <c r="G544" s="11">
        <v>3.3300000000000005</v>
      </c>
      <c r="H544" s="11">
        <v>3.3530000000000002</v>
      </c>
      <c r="I544" s="148">
        <v>3.75</v>
      </c>
      <c r="J544" s="11">
        <v>3.0874999999999999</v>
      </c>
      <c r="K544" s="11">
        <v>3.38</v>
      </c>
      <c r="L544" s="11">
        <v>3.46</v>
      </c>
      <c r="M544" s="11">
        <v>3.2468999999999997</v>
      </c>
      <c r="N544" s="11">
        <v>3.2</v>
      </c>
      <c r="O544" s="11">
        <v>3.3450000000000002</v>
      </c>
      <c r="P544" s="11">
        <v>3.09</v>
      </c>
      <c r="Q544" s="11">
        <v>3.49</v>
      </c>
      <c r="R544" s="11">
        <v>3.4300000000000006</v>
      </c>
      <c r="S544" s="11">
        <v>3.37</v>
      </c>
      <c r="T544" s="11">
        <v>3.42</v>
      </c>
      <c r="U544" s="11">
        <v>3.36</v>
      </c>
      <c r="V544" s="11">
        <v>3.3099999999999996</v>
      </c>
      <c r="W544" s="11">
        <v>3.15</v>
      </c>
      <c r="X544" s="11">
        <v>3.2634000000000003</v>
      </c>
      <c r="Y544" s="11">
        <v>3.32</v>
      </c>
      <c r="Z544" s="11">
        <v>3.37</v>
      </c>
      <c r="AA544" s="11">
        <v>3.35</v>
      </c>
      <c r="AB544" s="11">
        <v>3.38</v>
      </c>
      <c r="AC544" s="15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  <c r="AX544" s="3"/>
      <c r="AY544" s="3"/>
      <c r="AZ544" s="3"/>
      <c r="BA544" s="3"/>
      <c r="BB544" s="3"/>
      <c r="BC544" s="3"/>
      <c r="BD544" s="3"/>
      <c r="BE544" s="3"/>
      <c r="BF544" s="3"/>
      <c r="BG544" s="3"/>
      <c r="BH544" s="3"/>
      <c r="BI544" s="3"/>
      <c r="BJ544" s="3"/>
      <c r="BK544" s="3"/>
      <c r="BL544" s="3"/>
      <c r="BM544" s="55"/>
    </row>
    <row r="545" spans="1:65">
      <c r="A545" s="30"/>
      <c r="B545" s="20" t="s">
        <v>272</v>
      </c>
      <c r="C545" s="12"/>
      <c r="D545" s="23">
        <v>3.4083333333333332</v>
      </c>
      <c r="E545" s="23">
        <v>3.2449999999999997</v>
      </c>
      <c r="F545" s="23">
        <v>3.2150000000000003</v>
      </c>
      <c r="G545" s="23">
        <v>3.2866666666666671</v>
      </c>
      <c r="H545" s="23">
        <v>3.3801666666666672</v>
      </c>
      <c r="I545" s="23">
        <v>3.7533333333333334</v>
      </c>
      <c r="J545" s="23">
        <v>3.106583333333333</v>
      </c>
      <c r="K545" s="23">
        <v>3.395</v>
      </c>
      <c r="L545" s="23">
        <v>3.4433333333333334</v>
      </c>
      <c r="M545" s="23">
        <v>3.2530333333333332</v>
      </c>
      <c r="N545" s="23">
        <v>3.2149999999999999</v>
      </c>
      <c r="O545" s="23">
        <v>3.3706666666666663</v>
      </c>
      <c r="P545" s="23">
        <v>3.1</v>
      </c>
      <c r="Q545" s="23">
        <v>3.4266666666666672</v>
      </c>
      <c r="R545" s="23">
        <v>3.4216666666666669</v>
      </c>
      <c r="S545" s="23">
        <v>3.3550000000000004</v>
      </c>
      <c r="T545" s="23">
        <v>3.5400000000000005</v>
      </c>
      <c r="U545" s="23">
        <v>3.3866666666666667</v>
      </c>
      <c r="V545" s="23">
        <v>3.2683333333333331</v>
      </c>
      <c r="W545" s="23">
        <v>3.1866666666666661</v>
      </c>
      <c r="X545" s="23">
        <v>3.2274666666666669</v>
      </c>
      <c r="Y545" s="23">
        <v>3.3450000000000002</v>
      </c>
      <c r="Z545" s="23">
        <v>3.3383333333333343</v>
      </c>
      <c r="AA545" s="23">
        <v>3.3683333333333336</v>
      </c>
      <c r="AB545" s="23">
        <v>3.3666666666666667</v>
      </c>
      <c r="AC545" s="15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  <c r="AX545" s="3"/>
      <c r="AY545" s="3"/>
      <c r="AZ545" s="3"/>
      <c r="BA545" s="3"/>
      <c r="BB545" s="3"/>
      <c r="BC545" s="3"/>
      <c r="BD545" s="3"/>
      <c r="BE545" s="3"/>
      <c r="BF545" s="3"/>
      <c r="BG545" s="3"/>
      <c r="BH545" s="3"/>
      <c r="BI545" s="3"/>
      <c r="BJ545" s="3"/>
      <c r="BK545" s="3"/>
      <c r="BL545" s="3"/>
      <c r="BM545" s="55"/>
    </row>
    <row r="546" spans="1:65">
      <c r="A546" s="30"/>
      <c r="B546" s="3" t="s">
        <v>273</v>
      </c>
      <c r="C546" s="29"/>
      <c r="D546" s="11">
        <v>3.41</v>
      </c>
      <c r="E546" s="11">
        <v>3.24</v>
      </c>
      <c r="F546" s="11">
        <v>3.2150000000000003</v>
      </c>
      <c r="G546" s="11">
        <v>3.3000000000000003</v>
      </c>
      <c r="H546" s="11">
        <v>3.3802000000000003</v>
      </c>
      <c r="I546" s="11">
        <v>3.7549999999999999</v>
      </c>
      <c r="J546" s="11">
        <v>3.11225</v>
      </c>
      <c r="K546" s="11">
        <v>3.4050000000000002</v>
      </c>
      <c r="L546" s="11">
        <v>3.46</v>
      </c>
      <c r="M546" s="11">
        <v>3.2565999999999997</v>
      </c>
      <c r="N546" s="11">
        <v>3.2</v>
      </c>
      <c r="O546" s="11">
        <v>3.3654999999999999</v>
      </c>
      <c r="P546" s="11">
        <v>3.0949999999999998</v>
      </c>
      <c r="Q546" s="11">
        <v>3.4600000000000004</v>
      </c>
      <c r="R546" s="11">
        <v>3.4250000000000003</v>
      </c>
      <c r="S546" s="11">
        <v>3.3449999999999998</v>
      </c>
      <c r="T546" s="11">
        <v>3.5599999999999996</v>
      </c>
      <c r="U546" s="11">
        <v>3.3849999999999998</v>
      </c>
      <c r="V546" s="11">
        <v>3.2549999999999999</v>
      </c>
      <c r="W546" s="11">
        <v>3.1900000000000004</v>
      </c>
      <c r="X546" s="11">
        <v>3.234</v>
      </c>
      <c r="Y546" s="11">
        <v>3.3400000000000003</v>
      </c>
      <c r="Z546" s="11">
        <v>3.3650000000000002</v>
      </c>
      <c r="AA546" s="11">
        <v>3.3650000000000002</v>
      </c>
      <c r="AB546" s="11">
        <v>3.38</v>
      </c>
      <c r="AC546" s="15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  <c r="AU546" s="3"/>
      <c r="AV546" s="3"/>
      <c r="AW546" s="3"/>
      <c r="AX546" s="3"/>
      <c r="AY546" s="3"/>
      <c r="AZ546" s="3"/>
      <c r="BA546" s="3"/>
      <c r="BB546" s="3"/>
      <c r="BC546" s="3"/>
      <c r="BD546" s="3"/>
      <c r="BE546" s="3"/>
      <c r="BF546" s="3"/>
      <c r="BG546" s="3"/>
      <c r="BH546" s="3"/>
      <c r="BI546" s="3"/>
      <c r="BJ546" s="3"/>
      <c r="BK546" s="3"/>
      <c r="BL546" s="3"/>
      <c r="BM546" s="55"/>
    </row>
    <row r="547" spans="1:65">
      <c r="A547" s="30"/>
      <c r="B547" s="3" t="s">
        <v>274</v>
      </c>
      <c r="C547" s="29"/>
      <c r="D547" s="24">
        <v>3.2506409624359682E-2</v>
      </c>
      <c r="E547" s="24">
        <v>4.8062459362791514E-2</v>
      </c>
      <c r="F547" s="24">
        <v>3.0166206257996851E-2</v>
      </c>
      <c r="G547" s="24">
        <v>6.6533199732665027E-2</v>
      </c>
      <c r="H547" s="24">
        <v>1.9724367332481584E-2</v>
      </c>
      <c r="I547" s="24">
        <v>3.5023801430836519E-2</v>
      </c>
      <c r="J547" s="24">
        <v>1.3781932617258939E-2</v>
      </c>
      <c r="K547" s="24">
        <v>4.3243496620879382E-2</v>
      </c>
      <c r="L547" s="24">
        <v>4.457203906785815E-2</v>
      </c>
      <c r="M547" s="24">
        <v>2.8231023124688157E-2</v>
      </c>
      <c r="N547" s="24">
        <v>5.4680892457969199E-2</v>
      </c>
      <c r="O547" s="24">
        <v>2.3821558863068956E-2</v>
      </c>
      <c r="P547" s="24">
        <v>2.0976176963403263E-2</v>
      </c>
      <c r="Q547" s="24">
        <v>9.2664268554101703E-2</v>
      </c>
      <c r="R547" s="24">
        <v>1.7224014243685148E-2</v>
      </c>
      <c r="S547" s="24">
        <v>4.6797435827190453E-2</v>
      </c>
      <c r="T547" s="24">
        <v>0.13798550648528271</v>
      </c>
      <c r="U547" s="24">
        <v>1.9663841605003535E-2</v>
      </c>
      <c r="V547" s="24">
        <v>2.9268868558020088E-2</v>
      </c>
      <c r="W547" s="24">
        <v>2.9439202887759638E-2</v>
      </c>
      <c r="X547" s="24">
        <v>6.156605125121041E-2</v>
      </c>
      <c r="Y547" s="24">
        <v>3.0822070014845004E-2</v>
      </c>
      <c r="Z547" s="24">
        <v>5.4191020166321331E-2</v>
      </c>
      <c r="AA547" s="24">
        <v>1.4719601443879774E-2</v>
      </c>
      <c r="AB547" s="24">
        <v>9.157874571463985E-2</v>
      </c>
      <c r="AC547" s="203"/>
      <c r="AD547" s="204"/>
      <c r="AE547" s="204"/>
      <c r="AF547" s="204"/>
      <c r="AG547" s="204"/>
      <c r="AH547" s="204"/>
      <c r="AI547" s="204"/>
      <c r="AJ547" s="204"/>
      <c r="AK547" s="204"/>
      <c r="AL547" s="204"/>
      <c r="AM547" s="204"/>
      <c r="AN547" s="204"/>
      <c r="AO547" s="204"/>
      <c r="AP547" s="204"/>
      <c r="AQ547" s="204"/>
      <c r="AR547" s="204"/>
      <c r="AS547" s="204"/>
      <c r="AT547" s="204"/>
      <c r="AU547" s="204"/>
      <c r="AV547" s="204"/>
      <c r="AW547" s="204"/>
      <c r="AX547" s="204"/>
      <c r="AY547" s="204"/>
      <c r="AZ547" s="204"/>
      <c r="BA547" s="204"/>
      <c r="BB547" s="204"/>
      <c r="BC547" s="204"/>
      <c r="BD547" s="204"/>
      <c r="BE547" s="204"/>
      <c r="BF547" s="204"/>
      <c r="BG547" s="204"/>
      <c r="BH547" s="204"/>
      <c r="BI547" s="204"/>
      <c r="BJ547" s="204"/>
      <c r="BK547" s="204"/>
      <c r="BL547" s="204"/>
      <c r="BM547" s="56"/>
    </row>
    <row r="548" spans="1:65">
      <c r="A548" s="30"/>
      <c r="B548" s="3" t="s">
        <v>87</v>
      </c>
      <c r="C548" s="29"/>
      <c r="D548" s="13">
        <v>9.5373328971226461E-3</v>
      </c>
      <c r="E548" s="13">
        <v>1.4811235550937295E-2</v>
      </c>
      <c r="F548" s="13">
        <v>9.3829568454111504E-3</v>
      </c>
      <c r="G548" s="13">
        <v>2.0243367058620187E-2</v>
      </c>
      <c r="H548" s="13">
        <v>5.8353238989640299E-3</v>
      </c>
      <c r="I548" s="13">
        <v>9.3313858163862843E-3</v>
      </c>
      <c r="J548" s="13">
        <v>4.436363405861404E-3</v>
      </c>
      <c r="K548" s="13">
        <v>1.2737406957549156E-2</v>
      </c>
      <c r="L548" s="13">
        <v>1.2944445034227923E-2</v>
      </c>
      <c r="M548" s="13">
        <v>8.678368842830228E-3</v>
      </c>
      <c r="N548" s="13">
        <v>1.7008053641670046E-2</v>
      </c>
      <c r="O548" s="13">
        <v>7.067313744976946E-3</v>
      </c>
      <c r="P548" s="13">
        <v>6.7665086978720198E-3</v>
      </c>
      <c r="Q548" s="13">
        <v>2.704210171812306E-2</v>
      </c>
      <c r="R548" s="13">
        <v>5.0338083517832873E-3</v>
      </c>
      <c r="S548" s="13">
        <v>1.3948565075168539E-2</v>
      </c>
      <c r="T548" s="13">
        <v>3.8978956634260646E-2</v>
      </c>
      <c r="U548" s="13">
        <v>5.8062524424223032E-3</v>
      </c>
      <c r="V548" s="13">
        <v>8.9552886969974776E-3</v>
      </c>
      <c r="W548" s="13">
        <v>9.2382435840249934E-3</v>
      </c>
      <c r="X548" s="13">
        <v>1.9075658282412544E-2</v>
      </c>
      <c r="Y548" s="13">
        <v>9.2143707069790737E-3</v>
      </c>
      <c r="Z548" s="13">
        <v>1.6232956614973933E-2</v>
      </c>
      <c r="AA548" s="13">
        <v>4.3699954806174484E-3</v>
      </c>
      <c r="AB548" s="13">
        <v>2.7201607638011837E-2</v>
      </c>
      <c r="AC548" s="15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  <c r="AX548" s="3"/>
      <c r="AY548" s="3"/>
      <c r="AZ548" s="3"/>
      <c r="BA548" s="3"/>
      <c r="BB548" s="3"/>
      <c r="BC548" s="3"/>
      <c r="BD548" s="3"/>
      <c r="BE548" s="3"/>
      <c r="BF548" s="3"/>
      <c r="BG548" s="3"/>
      <c r="BH548" s="3"/>
      <c r="BI548" s="3"/>
      <c r="BJ548" s="3"/>
      <c r="BK548" s="3"/>
      <c r="BL548" s="3"/>
      <c r="BM548" s="55"/>
    </row>
    <row r="549" spans="1:65">
      <c r="A549" s="30"/>
      <c r="B549" s="3" t="s">
        <v>275</v>
      </c>
      <c r="C549" s="29"/>
      <c r="D549" s="13">
        <v>2.7428386420502715E-2</v>
      </c>
      <c r="E549" s="13">
        <v>-2.1807790532655913E-2</v>
      </c>
      <c r="F549" s="13">
        <v>-3.0851169973031722E-2</v>
      </c>
      <c r="G549" s="13">
        <v>-9.2475413099111226E-3</v>
      </c>
      <c r="H549" s="13">
        <v>1.8937657945927722E-2</v>
      </c>
      <c r="I549" s="13">
        <v>0.13142724998482747</v>
      </c>
      <c r="J549" s="13">
        <v>-6.3532938450613252E-2</v>
      </c>
      <c r="K549" s="13">
        <v>2.3409106669224578E-2</v>
      </c>
      <c r="L549" s="13">
        <v>3.7978995767608215E-2</v>
      </c>
      <c r="M549" s="13">
        <v>-1.9386174482510676E-2</v>
      </c>
      <c r="N549" s="13">
        <v>-3.0851169973031833E-2</v>
      </c>
      <c r="O549" s="13">
        <v>1.6073921123141544E-2</v>
      </c>
      <c r="P549" s="13">
        <v>-6.5517457827806713E-2</v>
      </c>
      <c r="Q549" s="13">
        <v>3.2954896078510654E-2</v>
      </c>
      <c r="R549" s="13">
        <v>3.1447666171781075E-2</v>
      </c>
      <c r="S549" s="13">
        <v>1.1351267415389943E-2</v>
      </c>
      <c r="T549" s="13">
        <v>6.7118773964375711E-2</v>
      </c>
      <c r="U549" s="13">
        <v>2.0897056824675575E-2</v>
      </c>
      <c r="V549" s="13">
        <v>-1.477405096791895E-2</v>
      </c>
      <c r="W549" s="13">
        <v>-3.9392139444498264E-2</v>
      </c>
      <c r="X549" s="13">
        <v>-2.7093143405586551E-2</v>
      </c>
      <c r="Y549" s="13">
        <v>8.3368076019312287E-3</v>
      </c>
      <c r="Z549" s="13">
        <v>6.32716772629216E-3</v>
      </c>
      <c r="AA549" s="13">
        <v>1.537054716666808E-2</v>
      </c>
      <c r="AB549" s="13">
        <v>1.4868137197758369E-2</v>
      </c>
      <c r="AC549" s="15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  <c r="AX549" s="3"/>
      <c r="AY549" s="3"/>
      <c r="AZ549" s="3"/>
      <c r="BA549" s="3"/>
      <c r="BB549" s="3"/>
      <c r="BC549" s="3"/>
      <c r="BD549" s="3"/>
      <c r="BE549" s="3"/>
      <c r="BF549" s="3"/>
      <c r="BG549" s="3"/>
      <c r="BH549" s="3"/>
      <c r="BI549" s="3"/>
      <c r="BJ549" s="3"/>
      <c r="BK549" s="3"/>
      <c r="BL549" s="3"/>
      <c r="BM549" s="55"/>
    </row>
    <row r="550" spans="1:65">
      <c r="A550" s="30"/>
      <c r="B550" s="46" t="s">
        <v>276</v>
      </c>
      <c r="C550" s="47"/>
      <c r="D550" s="45">
        <v>0.5</v>
      </c>
      <c r="E550" s="45">
        <v>1.03</v>
      </c>
      <c r="F550" s="45">
        <v>1.32</v>
      </c>
      <c r="G550" s="45">
        <v>0.64</v>
      </c>
      <c r="H550" s="45">
        <v>0.24</v>
      </c>
      <c r="I550" s="45">
        <v>3.75</v>
      </c>
      <c r="J550" s="45">
        <v>2.34</v>
      </c>
      <c r="K550" s="45">
        <v>0.38</v>
      </c>
      <c r="L550" s="45">
        <v>0.83</v>
      </c>
      <c r="M550" s="45">
        <v>0.96</v>
      </c>
      <c r="N550" s="45">
        <v>1.32</v>
      </c>
      <c r="O550" s="45">
        <v>0.15</v>
      </c>
      <c r="P550" s="45">
        <v>2.4</v>
      </c>
      <c r="Q550" s="45">
        <v>0.67</v>
      </c>
      <c r="R550" s="45">
        <v>0.63</v>
      </c>
      <c r="S550" s="45">
        <v>0</v>
      </c>
      <c r="T550" s="45">
        <v>1.74</v>
      </c>
      <c r="U550" s="45">
        <v>0.3</v>
      </c>
      <c r="V550" s="45">
        <v>0.82</v>
      </c>
      <c r="W550" s="45">
        <v>1.58</v>
      </c>
      <c r="X550" s="45">
        <v>1.2</v>
      </c>
      <c r="Y550" s="45">
        <v>0.09</v>
      </c>
      <c r="Z550" s="45">
        <v>0.16</v>
      </c>
      <c r="AA550" s="45">
        <v>0.13</v>
      </c>
      <c r="AB550" s="45">
        <v>0.11</v>
      </c>
      <c r="AC550" s="15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  <c r="AX550" s="3"/>
      <c r="AY550" s="3"/>
      <c r="AZ550" s="3"/>
      <c r="BA550" s="3"/>
      <c r="BB550" s="3"/>
      <c r="BC550" s="3"/>
      <c r="BD550" s="3"/>
      <c r="BE550" s="3"/>
      <c r="BF550" s="3"/>
      <c r="BG550" s="3"/>
      <c r="BH550" s="3"/>
      <c r="BI550" s="3"/>
      <c r="BJ550" s="3"/>
      <c r="BK550" s="3"/>
      <c r="BL550" s="3"/>
      <c r="BM550" s="55"/>
    </row>
    <row r="551" spans="1:65">
      <c r="B551" s="31"/>
      <c r="C551" s="20"/>
      <c r="D551" s="20"/>
      <c r="E551" s="20"/>
      <c r="F551" s="20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  <c r="AA551" s="20"/>
      <c r="AB551" s="20"/>
      <c r="BM551" s="55"/>
    </row>
    <row r="552" spans="1:65" ht="15">
      <c r="B552" s="8" t="s">
        <v>586</v>
      </c>
      <c r="BM552" s="28" t="s">
        <v>67</v>
      </c>
    </row>
    <row r="553" spans="1:65" ht="15">
      <c r="A553" s="25" t="s">
        <v>56</v>
      </c>
      <c r="B553" s="18" t="s">
        <v>111</v>
      </c>
      <c r="C553" s="15" t="s">
        <v>112</v>
      </c>
      <c r="D553" s="16" t="s">
        <v>230</v>
      </c>
      <c r="E553" s="17" t="s">
        <v>230</v>
      </c>
      <c r="F553" s="17" t="s">
        <v>230</v>
      </c>
      <c r="G553" s="17" t="s">
        <v>230</v>
      </c>
      <c r="H553" s="17" t="s">
        <v>230</v>
      </c>
      <c r="I553" s="17" t="s">
        <v>230</v>
      </c>
      <c r="J553" s="17" t="s">
        <v>230</v>
      </c>
      <c r="K553" s="17" t="s">
        <v>230</v>
      </c>
      <c r="L553" s="17" t="s">
        <v>230</v>
      </c>
      <c r="M553" s="17" t="s">
        <v>230</v>
      </c>
      <c r="N553" s="17" t="s">
        <v>230</v>
      </c>
      <c r="O553" s="17" t="s">
        <v>230</v>
      </c>
      <c r="P553" s="17" t="s">
        <v>230</v>
      </c>
      <c r="Q553" s="17" t="s">
        <v>230</v>
      </c>
      <c r="R553" s="17" t="s">
        <v>230</v>
      </c>
      <c r="S553" s="17" t="s">
        <v>230</v>
      </c>
      <c r="T553" s="17" t="s">
        <v>230</v>
      </c>
      <c r="U553" s="17" t="s">
        <v>230</v>
      </c>
      <c r="V553" s="17" t="s">
        <v>230</v>
      </c>
      <c r="W553" s="17" t="s">
        <v>230</v>
      </c>
      <c r="X553" s="17" t="s">
        <v>230</v>
      </c>
      <c r="Y553" s="17" t="s">
        <v>230</v>
      </c>
      <c r="Z553" s="17" t="s">
        <v>230</v>
      </c>
      <c r="AA553" s="17" t="s">
        <v>230</v>
      </c>
      <c r="AB553" s="17" t="s">
        <v>230</v>
      </c>
      <c r="AC553" s="15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  <c r="AX553" s="3"/>
      <c r="AY553" s="3"/>
      <c r="AZ553" s="3"/>
      <c r="BA553" s="3"/>
      <c r="BB553" s="3"/>
      <c r="BC553" s="3"/>
      <c r="BD553" s="3"/>
      <c r="BE553" s="3"/>
      <c r="BF553" s="3"/>
      <c r="BG553" s="3"/>
      <c r="BH553" s="3"/>
      <c r="BI553" s="3"/>
      <c r="BJ553" s="3"/>
      <c r="BK553" s="3"/>
      <c r="BL553" s="3"/>
      <c r="BM553" s="28">
        <v>1</v>
      </c>
    </row>
    <row r="554" spans="1:65">
      <c r="A554" s="30"/>
      <c r="B554" s="19" t="s">
        <v>231</v>
      </c>
      <c r="C554" s="9" t="s">
        <v>231</v>
      </c>
      <c r="D554" s="151" t="s">
        <v>233</v>
      </c>
      <c r="E554" s="152" t="s">
        <v>234</v>
      </c>
      <c r="F554" s="152" t="s">
        <v>235</v>
      </c>
      <c r="G554" s="152" t="s">
        <v>236</v>
      </c>
      <c r="H554" s="152" t="s">
        <v>237</v>
      </c>
      <c r="I554" s="152" t="s">
        <v>238</v>
      </c>
      <c r="J554" s="152" t="s">
        <v>239</v>
      </c>
      <c r="K554" s="152" t="s">
        <v>240</v>
      </c>
      <c r="L554" s="152" t="s">
        <v>241</v>
      </c>
      <c r="M554" s="152" t="s">
        <v>242</v>
      </c>
      <c r="N554" s="152" t="s">
        <v>244</v>
      </c>
      <c r="O554" s="152" t="s">
        <v>245</v>
      </c>
      <c r="P554" s="152" t="s">
        <v>247</v>
      </c>
      <c r="Q554" s="152" t="s">
        <v>248</v>
      </c>
      <c r="R554" s="152" t="s">
        <v>250</v>
      </c>
      <c r="S554" s="152" t="s">
        <v>251</v>
      </c>
      <c r="T554" s="152" t="s">
        <v>252</v>
      </c>
      <c r="U554" s="152" t="s">
        <v>253</v>
      </c>
      <c r="V554" s="152" t="s">
        <v>255</v>
      </c>
      <c r="W554" s="152" t="s">
        <v>257</v>
      </c>
      <c r="X554" s="152" t="s">
        <v>259</v>
      </c>
      <c r="Y554" s="152" t="s">
        <v>260</v>
      </c>
      <c r="Z554" s="152" t="s">
        <v>261</v>
      </c>
      <c r="AA554" s="152" t="s">
        <v>262</v>
      </c>
      <c r="AB554" s="152" t="s">
        <v>263</v>
      </c>
      <c r="AC554" s="15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  <c r="AX554" s="3"/>
      <c r="AY554" s="3"/>
      <c r="AZ554" s="3"/>
      <c r="BA554" s="3"/>
      <c r="BB554" s="3"/>
      <c r="BC554" s="3"/>
      <c r="BD554" s="3"/>
      <c r="BE554" s="3"/>
      <c r="BF554" s="3"/>
      <c r="BG554" s="3"/>
      <c r="BH554" s="3"/>
      <c r="BI554" s="3"/>
      <c r="BJ554" s="3"/>
      <c r="BK554" s="3"/>
      <c r="BL554" s="3"/>
      <c r="BM554" s="28" t="s">
        <v>1</v>
      </c>
    </row>
    <row r="555" spans="1:65">
      <c r="A555" s="30"/>
      <c r="B555" s="19"/>
      <c r="C555" s="9"/>
      <c r="D555" s="10" t="s">
        <v>330</v>
      </c>
      <c r="E555" s="11" t="s">
        <v>115</v>
      </c>
      <c r="F555" s="11" t="s">
        <v>115</v>
      </c>
      <c r="G555" s="11" t="s">
        <v>115</v>
      </c>
      <c r="H555" s="11" t="s">
        <v>115</v>
      </c>
      <c r="I555" s="11" t="s">
        <v>115</v>
      </c>
      <c r="J555" s="11" t="s">
        <v>330</v>
      </c>
      <c r="K555" s="11" t="s">
        <v>115</v>
      </c>
      <c r="L555" s="11" t="s">
        <v>330</v>
      </c>
      <c r="M555" s="11" t="s">
        <v>115</v>
      </c>
      <c r="N555" s="11" t="s">
        <v>115</v>
      </c>
      <c r="O555" s="11" t="s">
        <v>115</v>
      </c>
      <c r="P555" s="11" t="s">
        <v>331</v>
      </c>
      <c r="Q555" s="11" t="s">
        <v>330</v>
      </c>
      <c r="R555" s="11" t="s">
        <v>330</v>
      </c>
      <c r="S555" s="11" t="s">
        <v>115</v>
      </c>
      <c r="T555" s="11" t="s">
        <v>330</v>
      </c>
      <c r="U555" s="11" t="s">
        <v>115</v>
      </c>
      <c r="V555" s="11" t="s">
        <v>330</v>
      </c>
      <c r="W555" s="11" t="s">
        <v>331</v>
      </c>
      <c r="X555" s="11" t="s">
        <v>331</v>
      </c>
      <c r="Y555" s="11" t="s">
        <v>331</v>
      </c>
      <c r="Z555" s="11" t="s">
        <v>330</v>
      </c>
      <c r="AA555" s="11" t="s">
        <v>330</v>
      </c>
      <c r="AB555" s="11" t="s">
        <v>330</v>
      </c>
      <c r="AC555" s="15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  <c r="AX555" s="3"/>
      <c r="AY555" s="3"/>
      <c r="AZ555" s="3"/>
      <c r="BA555" s="3"/>
      <c r="BB555" s="3"/>
      <c r="BC555" s="3"/>
      <c r="BD555" s="3"/>
      <c r="BE555" s="3"/>
      <c r="BF555" s="3"/>
      <c r="BG555" s="3"/>
      <c r="BH555" s="3"/>
      <c r="BI555" s="3"/>
      <c r="BJ555" s="3"/>
      <c r="BK555" s="3"/>
      <c r="BL555" s="3"/>
      <c r="BM555" s="28">
        <v>3</v>
      </c>
    </row>
    <row r="556" spans="1:65">
      <c r="A556" s="30"/>
      <c r="B556" s="19"/>
      <c r="C556" s="9"/>
      <c r="D556" s="26"/>
      <c r="E556" s="26"/>
      <c r="F556" s="26"/>
      <c r="G556" s="26"/>
      <c r="H556" s="26"/>
      <c r="I556" s="26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  <c r="Z556" s="26"/>
      <c r="AA556" s="26"/>
      <c r="AB556" s="26"/>
      <c r="AC556" s="15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  <c r="AX556" s="3"/>
      <c r="AY556" s="3"/>
      <c r="AZ556" s="3"/>
      <c r="BA556" s="3"/>
      <c r="BB556" s="3"/>
      <c r="BC556" s="3"/>
      <c r="BD556" s="3"/>
      <c r="BE556" s="3"/>
      <c r="BF556" s="3"/>
      <c r="BG556" s="3"/>
      <c r="BH556" s="3"/>
      <c r="BI556" s="3"/>
      <c r="BJ556" s="3"/>
      <c r="BK556" s="3"/>
      <c r="BL556" s="3"/>
      <c r="BM556" s="28">
        <v>3</v>
      </c>
    </row>
    <row r="557" spans="1:65">
      <c r="A557" s="30"/>
      <c r="B557" s="18">
        <v>1</v>
      </c>
      <c r="C557" s="14">
        <v>1</v>
      </c>
      <c r="D557" s="225">
        <v>0.126</v>
      </c>
      <c r="E557" s="225">
        <v>0.13</v>
      </c>
      <c r="F557" s="226">
        <v>9.6699999999999994E-2</v>
      </c>
      <c r="G557" s="225">
        <v>0.12539999999999998</v>
      </c>
      <c r="H557" s="225">
        <v>0.1363</v>
      </c>
      <c r="I557" s="225">
        <v>0.13</v>
      </c>
      <c r="J557" s="225">
        <v>0.1235</v>
      </c>
      <c r="K557" s="225">
        <v>0.13</v>
      </c>
      <c r="L557" s="225">
        <v>0.12520000000000001</v>
      </c>
      <c r="M557" s="225">
        <v>0.12909999999999999</v>
      </c>
      <c r="N557" s="225">
        <v>0.124</v>
      </c>
      <c r="O557" s="225">
        <v>0.1298</v>
      </c>
      <c r="P557" s="225">
        <v>0.1283</v>
      </c>
      <c r="Q557" s="225">
        <v>0.126</v>
      </c>
      <c r="R557" s="225">
        <v>0.12809999999999999</v>
      </c>
      <c r="S557" s="225">
        <v>0.127</v>
      </c>
      <c r="T557" s="225">
        <v>0.13300000000000001</v>
      </c>
      <c r="U557" s="225">
        <v>0.121</v>
      </c>
      <c r="V557" s="225">
        <v>0.13220000000000001</v>
      </c>
      <c r="W557" s="225">
        <v>0.125</v>
      </c>
      <c r="X557" s="225">
        <v>0.1255</v>
      </c>
      <c r="Y557" s="225">
        <v>0.13060000000000002</v>
      </c>
      <c r="Z557" s="225">
        <v>0.126</v>
      </c>
      <c r="AA557" s="225">
        <v>0.12709999999999999</v>
      </c>
      <c r="AB557" s="225">
        <v>0.123</v>
      </c>
      <c r="AC557" s="203"/>
      <c r="AD557" s="204"/>
      <c r="AE557" s="204"/>
      <c r="AF557" s="204"/>
      <c r="AG557" s="204"/>
      <c r="AH557" s="204"/>
      <c r="AI557" s="204"/>
      <c r="AJ557" s="204"/>
      <c r="AK557" s="204"/>
      <c r="AL557" s="204"/>
      <c r="AM557" s="204"/>
      <c r="AN557" s="204"/>
      <c r="AO557" s="204"/>
      <c r="AP557" s="204"/>
      <c r="AQ557" s="204"/>
      <c r="AR557" s="204"/>
      <c r="AS557" s="204"/>
      <c r="AT557" s="204"/>
      <c r="AU557" s="204"/>
      <c r="AV557" s="204"/>
      <c r="AW557" s="204"/>
      <c r="AX557" s="204"/>
      <c r="AY557" s="204"/>
      <c r="AZ557" s="204"/>
      <c r="BA557" s="204"/>
      <c r="BB557" s="204"/>
      <c r="BC557" s="204"/>
      <c r="BD557" s="204"/>
      <c r="BE557" s="204"/>
      <c r="BF557" s="204"/>
      <c r="BG557" s="204"/>
      <c r="BH557" s="204"/>
      <c r="BI557" s="204"/>
      <c r="BJ557" s="204"/>
      <c r="BK557" s="204"/>
      <c r="BL557" s="204"/>
      <c r="BM557" s="227">
        <v>1</v>
      </c>
    </row>
    <row r="558" spans="1:65">
      <c r="A558" s="30"/>
      <c r="B558" s="19">
        <v>1</v>
      </c>
      <c r="C558" s="9">
        <v>2</v>
      </c>
      <c r="D558" s="24">
        <v>0.124</v>
      </c>
      <c r="E558" s="24">
        <v>0.13300000000000001</v>
      </c>
      <c r="F558" s="228">
        <v>9.5600000000000004E-2</v>
      </c>
      <c r="G558" s="24">
        <v>0.1232</v>
      </c>
      <c r="H558" s="24">
        <v>0.13170000000000001</v>
      </c>
      <c r="I558" s="24">
        <v>0.13100000000000001</v>
      </c>
      <c r="J558" s="24">
        <v>0.124</v>
      </c>
      <c r="K558" s="24">
        <v>0.127</v>
      </c>
      <c r="L558" s="24">
        <v>0.12620000000000001</v>
      </c>
      <c r="M558" s="24">
        <v>0.12859999999999999</v>
      </c>
      <c r="N558" s="24">
        <v>0.12759999999999999</v>
      </c>
      <c r="O558" s="24">
        <v>0.12959999999999999</v>
      </c>
      <c r="P558" s="24">
        <v>0.1298</v>
      </c>
      <c r="Q558" s="24">
        <v>0.123</v>
      </c>
      <c r="R558" s="24">
        <v>0.12809999999999999</v>
      </c>
      <c r="S558" s="24">
        <v>0.13300000000000001</v>
      </c>
      <c r="T558" s="24">
        <v>0.13300000000000001</v>
      </c>
      <c r="U558" s="24">
        <v>0.122</v>
      </c>
      <c r="V558" s="24">
        <v>0.1336</v>
      </c>
      <c r="W558" s="24">
        <v>0.123</v>
      </c>
      <c r="X558" s="24">
        <v>0.12340000000000001</v>
      </c>
      <c r="Y558" s="24">
        <v>0.12459999999999999</v>
      </c>
      <c r="Z558" s="24">
        <v>0.127</v>
      </c>
      <c r="AA558" s="24">
        <v>0.12689999999999999</v>
      </c>
      <c r="AB558" s="24">
        <v>0.127</v>
      </c>
      <c r="AC558" s="203"/>
      <c r="AD558" s="204"/>
      <c r="AE558" s="204"/>
      <c r="AF558" s="204"/>
      <c r="AG558" s="204"/>
      <c r="AH558" s="204"/>
      <c r="AI558" s="204"/>
      <c r="AJ558" s="204"/>
      <c r="AK558" s="204"/>
      <c r="AL558" s="204"/>
      <c r="AM558" s="204"/>
      <c r="AN558" s="204"/>
      <c r="AO558" s="204"/>
      <c r="AP558" s="204"/>
      <c r="AQ558" s="204"/>
      <c r="AR558" s="204"/>
      <c r="AS558" s="204"/>
      <c r="AT558" s="204"/>
      <c r="AU558" s="204"/>
      <c r="AV558" s="204"/>
      <c r="AW558" s="204"/>
      <c r="AX558" s="204"/>
      <c r="AY558" s="204"/>
      <c r="AZ558" s="204"/>
      <c r="BA558" s="204"/>
      <c r="BB558" s="204"/>
      <c r="BC558" s="204"/>
      <c r="BD558" s="204"/>
      <c r="BE558" s="204"/>
      <c r="BF558" s="204"/>
      <c r="BG558" s="204"/>
      <c r="BH558" s="204"/>
      <c r="BI558" s="204"/>
      <c r="BJ558" s="204"/>
      <c r="BK558" s="204"/>
      <c r="BL558" s="204"/>
      <c r="BM558" s="227">
        <v>23</v>
      </c>
    </row>
    <row r="559" spans="1:65">
      <c r="A559" s="30"/>
      <c r="B559" s="19">
        <v>1</v>
      </c>
      <c r="C559" s="9">
        <v>3</v>
      </c>
      <c r="D559" s="24">
        <v>0.125</v>
      </c>
      <c r="E559" s="24">
        <v>0.13300000000000001</v>
      </c>
      <c r="F559" s="228">
        <v>9.5600000000000004E-2</v>
      </c>
      <c r="G559" s="24">
        <v>0.1237</v>
      </c>
      <c r="H559" s="24">
        <v>0.1348</v>
      </c>
      <c r="I559" s="24">
        <v>0.129</v>
      </c>
      <c r="J559" s="24">
        <v>0.123</v>
      </c>
      <c r="K559" s="24">
        <v>0.127</v>
      </c>
      <c r="L559" s="24">
        <v>0.1275</v>
      </c>
      <c r="M559" s="24">
        <v>0.13120000000000001</v>
      </c>
      <c r="N559" s="231">
        <v>0.13070000000000001</v>
      </c>
      <c r="O559" s="24">
        <v>0.12789999999999999</v>
      </c>
      <c r="P559" s="24">
        <v>0.12909999999999999</v>
      </c>
      <c r="Q559" s="24">
        <v>0.129</v>
      </c>
      <c r="R559" s="24">
        <v>0.12859999999999999</v>
      </c>
      <c r="S559" s="24">
        <v>0.13200000000000001</v>
      </c>
      <c r="T559" s="24">
        <v>0.13500000000000001</v>
      </c>
      <c r="U559" s="24">
        <v>0.122</v>
      </c>
      <c r="V559" s="24">
        <v>0.1336</v>
      </c>
      <c r="W559" s="24">
        <v>0.125</v>
      </c>
      <c r="X559" s="24">
        <v>0.12440000000000001</v>
      </c>
      <c r="Y559" s="24">
        <v>0.1158</v>
      </c>
      <c r="Z559" s="24">
        <v>0.124</v>
      </c>
      <c r="AA559" s="24">
        <v>0.12669999999999998</v>
      </c>
      <c r="AB559" s="24">
        <v>0.13100000000000001</v>
      </c>
      <c r="AC559" s="203"/>
      <c r="AD559" s="204"/>
      <c r="AE559" s="204"/>
      <c r="AF559" s="204"/>
      <c r="AG559" s="204"/>
      <c r="AH559" s="204"/>
      <c r="AI559" s="204"/>
      <c r="AJ559" s="204"/>
      <c r="AK559" s="204"/>
      <c r="AL559" s="204"/>
      <c r="AM559" s="204"/>
      <c r="AN559" s="204"/>
      <c r="AO559" s="204"/>
      <c r="AP559" s="204"/>
      <c r="AQ559" s="204"/>
      <c r="AR559" s="204"/>
      <c r="AS559" s="204"/>
      <c r="AT559" s="204"/>
      <c r="AU559" s="204"/>
      <c r="AV559" s="204"/>
      <c r="AW559" s="204"/>
      <c r="AX559" s="204"/>
      <c r="AY559" s="204"/>
      <c r="AZ559" s="204"/>
      <c r="BA559" s="204"/>
      <c r="BB559" s="204"/>
      <c r="BC559" s="204"/>
      <c r="BD559" s="204"/>
      <c r="BE559" s="204"/>
      <c r="BF559" s="204"/>
      <c r="BG559" s="204"/>
      <c r="BH559" s="204"/>
      <c r="BI559" s="204"/>
      <c r="BJ559" s="204"/>
      <c r="BK559" s="204"/>
      <c r="BL559" s="204"/>
      <c r="BM559" s="227">
        <v>16</v>
      </c>
    </row>
    <row r="560" spans="1:65">
      <c r="A560" s="30"/>
      <c r="B560" s="19">
        <v>1</v>
      </c>
      <c r="C560" s="9">
        <v>4</v>
      </c>
      <c r="D560" s="24">
        <v>0.126</v>
      </c>
      <c r="E560" s="24">
        <v>0.128</v>
      </c>
      <c r="F560" s="228">
        <v>9.5799999999999996E-2</v>
      </c>
      <c r="G560" s="24">
        <v>0.12639999999999998</v>
      </c>
      <c r="H560" s="24">
        <v>0.13400000000000001</v>
      </c>
      <c r="I560" s="24">
        <v>0.127</v>
      </c>
      <c r="J560" s="24">
        <v>0.124</v>
      </c>
      <c r="K560" s="24">
        <v>0.124</v>
      </c>
      <c r="L560" s="24">
        <v>0.12559999999999999</v>
      </c>
      <c r="M560" s="24">
        <v>0.13170000000000001</v>
      </c>
      <c r="N560" s="24">
        <v>0.12529999999999999</v>
      </c>
      <c r="O560" s="24">
        <v>0.12789999999999999</v>
      </c>
      <c r="P560" s="24">
        <v>0.12559999999999999</v>
      </c>
      <c r="Q560" s="24">
        <v>0.12</v>
      </c>
      <c r="R560" s="24">
        <v>0.12889999999999999</v>
      </c>
      <c r="S560" s="24">
        <v>0.129</v>
      </c>
      <c r="T560" s="24">
        <v>0.129</v>
      </c>
      <c r="U560" s="24">
        <v>0.121</v>
      </c>
      <c r="V560" s="24">
        <v>0.13170000000000001</v>
      </c>
      <c r="W560" s="24">
        <v>0.124</v>
      </c>
      <c r="X560" s="24">
        <v>0.12240000000000001</v>
      </c>
      <c r="Y560" s="24">
        <v>0.1158</v>
      </c>
      <c r="Z560" s="24">
        <v>0.126</v>
      </c>
      <c r="AA560" s="24">
        <v>0.1273</v>
      </c>
      <c r="AB560" s="24">
        <v>0.12</v>
      </c>
      <c r="AC560" s="203"/>
      <c r="AD560" s="204"/>
      <c r="AE560" s="204"/>
      <c r="AF560" s="204"/>
      <c r="AG560" s="204"/>
      <c r="AH560" s="204"/>
      <c r="AI560" s="204"/>
      <c r="AJ560" s="204"/>
      <c r="AK560" s="204"/>
      <c r="AL560" s="204"/>
      <c r="AM560" s="204"/>
      <c r="AN560" s="204"/>
      <c r="AO560" s="204"/>
      <c r="AP560" s="204"/>
      <c r="AQ560" s="204"/>
      <c r="AR560" s="204"/>
      <c r="AS560" s="204"/>
      <c r="AT560" s="204"/>
      <c r="AU560" s="204"/>
      <c r="AV560" s="204"/>
      <c r="AW560" s="204"/>
      <c r="AX560" s="204"/>
      <c r="AY560" s="204"/>
      <c r="AZ560" s="204"/>
      <c r="BA560" s="204"/>
      <c r="BB560" s="204"/>
      <c r="BC560" s="204"/>
      <c r="BD560" s="204"/>
      <c r="BE560" s="204"/>
      <c r="BF560" s="204"/>
      <c r="BG560" s="204"/>
      <c r="BH560" s="204"/>
      <c r="BI560" s="204"/>
      <c r="BJ560" s="204"/>
      <c r="BK560" s="204"/>
      <c r="BL560" s="204"/>
      <c r="BM560" s="227">
        <v>0.12713923428472221</v>
      </c>
    </row>
    <row r="561" spans="1:65">
      <c r="A561" s="30"/>
      <c r="B561" s="19">
        <v>1</v>
      </c>
      <c r="C561" s="9">
        <v>5</v>
      </c>
      <c r="D561" s="24">
        <v>0.126</v>
      </c>
      <c r="E561" s="24">
        <v>0.13100000000000001</v>
      </c>
      <c r="F561" s="228">
        <v>9.5000000000000001E-2</v>
      </c>
      <c r="G561" s="24">
        <v>0.12559999999999999</v>
      </c>
      <c r="H561" s="24">
        <v>0.13400000000000001</v>
      </c>
      <c r="I561" s="24">
        <v>0.13200000000000001</v>
      </c>
      <c r="J561" s="24">
        <v>0.1225</v>
      </c>
      <c r="K561" s="24">
        <v>0.126</v>
      </c>
      <c r="L561" s="24">
        <v>0.1273</v>
      </c>
      <c r="M561" s="24">
        <v>0.13100000000000001</v>
      </c>
      <c r="N561" s="24">
        <v>0.12570000000000001</v>
      </c>
      <c r="O561" s="24">
        <v>0.12809999999999999</v>
      </c>
      <c r="P561" s="24">
        <v>0.1298</v>
      </c>
      <c r="Q561" s="24">
        <v>0.128</v>
      </c>
      <c r="R561" s="24">
        <v>0.12620000000000001</v>
      </c>
      <c r="S561" s="24">
        <v>0.13200000000000001</v>
      </c>
      <c r="T561" s="24">
        <v>0.124</v>
      </c>
      <c r="U561" s="24">
        <v>0.124</v>
      </c>
      <c r="V561" s="24">
        <v>0.13370000000000001</v>
      </c>
      <c r="W561" s="24">
        <v>0.124</v>
      </c>
      <c r="X561" s="24">
        <v>0.1275</v>
      </c>
      <c r="Y561" s="24">
        <v>0.1225</v>
      </c>
      <c r="Z561" s="24">
        <v>0.122</v>
      </c>
      <c r="AA561" s="24">
        <v>0.12769999999999998</v>
      </c>
      <c r="AB561" s="24">
        <v>0.125</v>
      </c>
      <c r="AC561" s="203"/>
      <c r="AD561" s="204"/>
      <c r="AE561" s="204"/>
      <c r="AF561" s="204"/>
      <c r="AG561" s="204"/>
      <c r="AH561" s="204"/>
      <c r="AI561" s="204"/>
      <c r="AJ561" s="204"/>
      <c r="AK561" s="204"/>
      <c r="AL561" s="204"/>
      <c r="AM561" s="204"/>
      <c r="AN561" s="204"/>
      <c r="AO561" s="204"/>
      <c r="AP561" s="204"/>
      <c r="AQ561" s="204"/>
      <c r="AR561" s="204"/>
      <c r="AS561" s="204"/>
      <c r="AT561" s="204"/>
      <c r="AU561" s="204"/>
      <c r="AV561" s="204"/>
      <c r="AW561" s="204"/>
      <c r="AX561" s="204"/>
      <c r="AY561" s="204"/>
      <c r="AZ561" s="204"/>
      <c r="BA561" s="204"/>
      <c r="BB561" s="204"/>
      <c r="BC561" s="204"/>
      <c r="BD561" s="204"/>
      <c r="BE561" s="204"/>
      <c r="BF561" s="204"/>
      <c r="BG561" s="204"/>
      <c r="BH561" s="204"/>
      <c r="BI561" s="204"/>
      <c r="BJ561" s="204"/>
      <c r="BK561" s="204"/>
      <c r="BL561" s="204"/>
      <c r="BM561" s="227">
        <v>103</v>
      </c>
    </row>
    <row r="562" spans="1:65">
      <c r="A562" s="30"/>
      <c r="B562" s="19">
        <v>1</v>
      </c>
      <c r="C562" s="9">
        <v>6</v>
      </c>
      <c r="D562" s="24">
        <v>0.124</v>
      </c>
      <c r="E562" s="24">
        <v>0.13200000000000001</v>
      </c>
      <c r="F562" s="228">
        <v>9.6199999999999994E-2</v>
      </c>
      <c r="G562" s="24">
        <v>0.12570000000000001</v>
      </c>
      <c r="H562" s="24">
        <v>0.13550000000000001</v>
      </c>
      <c r="I562" s="24">
        <v>0.13</v>
      </c>
      <c r="J562" s="24">
        <v>0.123</v>
      </c>
      <c r="K562" s="24">
        <v>0.124</v>
      </c>
      <c r="L562" s="24">
        <v>0.12689999999999999</v>
      </c>
      <c r="M562" s="24">
        <v>0.1298</v>
      </c>
      <c r="N562" s="24">
        <v>0.12609999999999999</v>
      </c>
      <c r="O562" s="24">
        <v>0.1285</v>
      </c>
      <c r="P562" s="24">
        <v>0.12959999999999999</v>
      </c>
      <c r="Q562" s="24">
        <v>0.126</v>
      </c>
      <c r="R562" s="24">
        <v>0.12769999999999998</v>
      </c>
      <c r="S562" s="24">
        <v>0.13</v>
      </c>
      <c r="T562" s="24">
        <v>0.125</v>
      </c>
      <c r="U562" s="24">
        <v>0.125</v>
      </c>
      <c r="V562" s="24">
        <v>0.13470000000000001</v>
      </c>
      <c r="W562" s="24">
        <v>0.123</v>
      </c>
      <c r="X562" s="24">
        <v>0.12440000000000001</v>
      </c>
      <c r="Y562" s="24">
        <v>0.11550000000000001</v>
      </c>
      <c r="Z562" s="24">
        <v>0.127</v>
      </c>
      <c r="AA562" s="24">
        <v>0.12609999999999999</v>
      </c>
      <c r="AB562" s="24">
        <v>0.126</v>
      </c>
      <c r="AC562" s="203"/>
      <c r="AD562" s="204"/>
      <c r="AE562" s="204"/>
      <c r="AF562" s="204"/>
      <c r="AG562" s="204"/>
      <c r="AH562" s="204"/>
      <c r="AI562" s="204"/>
      <c r="AJ562" s="204"/>
      <c r="AK562" s="204"/>
      <c r="AL562" s="204"/>
      <c r="AM562" s="204"/>
      <c r="AN562" s="204"/>
      <c r="AO562" s="204"/>
      <c r="AP562" s="204"/>
      <c r="AQ562" s="204"/>
      <c r="AR562" s="204"/>
      <c r="AS562" s="204"/>
      <c r="AT562" s="204"/>
      <c r="AU562" s="204"/>
      <c r="AV562" s="204"/>
      <c r="AW562" s="204"/>
      <c r="AX562" s="204"/>
      <c r="AY562" s="204"/>
      <c r="AZ562" s="204"/>
      <c r="BA562" s="204"/>
      <c r="BB562" s="204"/>
      <c r="BC562" s="204"/>
      <c r="BD562" s="204"/>
      <c r="BE562" s="204"/>
      <c r="BF562" s="204"/>
      <c r="BG562" s="204"/>
      <c r="BH562" s="204"/>
      <c r="BI562" s="204"/>
      <c r="BJ562" s="204"/>
      <c r="BK562" s="204"/>
      <c r="BL562" s="204"/>
      <c r="BM562" s="56"/>
    </row>
    <row r="563" spans="1:65">
      <c r="A563" s="30"/>
      <c r="B563" s="20" t="s">
        <v>272</v>
      </c>
      <c r="C563" s="12"/>
      <c r="D563" s="229">
        <v>0.12516666666666668</v>
      </c>
      <c r="E563" s="229">
        <v>0.13116666666666668</v>
      </c>
      <c r="F563" s="229">
        <v>9.5816666666666661E-2</v>
      </c>
      <c r="G563" s="229">
        <v>0.12499999999999999</v>
      </c>
      <c r="H563" s="229">
        <v>0.13438333333333333</v>
      </c>
      <c r="I563" s="229">
        <v>0.12983333333333333</v>
      </c>
      <c r="J563" s="229">
        <v>0.12333333333333334</v>
      </c>
      <c r="K563" s="229">
        <v>0.12633333333333333</v>
      </c>
      <c r="L563" s="229">
        <v>0.12644999999999998</v>
      </c>
      <c r="M563" s="229">
        <v>0.13023333333333334</v>
      </c>
      <c r="N563" s="229">
        <v>0.12656666666666666</v>
      </c>
      <c r="O563" s="229">
        <v>0.12863333333333335</v>
      </c>
      <c r="P563" s="229">
        <v>0.12870000000000001</v>
      </c>
      <c r="Q563" s="229">
        <v>0.12533333333333332</v>
      </c>
      <c r="R563" s="229">
        <v>0.12793333333333332</v>
      </c>
      <c r="S563" s="229">
        <v>0.1305</v>
      </c>
      <c r="T563" s="229">
        <v>0.12983333333333333</v>
      </c>
      <c r="U563" s="229">
        <v>0.1225</v>
      </c>
      <c r="V563" s="229">
        <v>0.13325000000000001</v>
      </c>
      <c r="W563" s="229">
        <v>0.124</v>
      </c>
      <c r="X563" s="229">
        <v>0.1246</v>
      </c>
      <c r="Y563" s="229">
        <v>0.1208</v>
      </c>
      <c r="Z563" s="229">
        <v>0.12533333333333332</v>
      </c>
      <c r="AA563" s="229">
        <v>0.12696666666666664</v>
      </c>
      <c r="AB563" s="229">
        <v>0.12533333333333332</v>
      </c>
      <c r="AC563" s="203"/>
      <c r="AD563" s="204"/>
      <c r="AE563" s="204"/>
      <c r="AF563" s="204"/>
      <c r="AG563" s="204"/>
      <c r="AH563" s="204"/>
      <c r="AI563" s="204"/>
      <c r="AJ563" s="204"/>
      <c r="AK563" s="204"/>
      <c r="AL563" s="204"/>
      <c r="AM563" s="204"/>
      <c r="AN563" s="204"/>
      <c r="AO563" s="204"/>
      <c r="AP563" s="204"/>
      <c r="AQ563" s="204"/>
      <c r="AR563" s="204"/>
      <c r="AS563" s="204"/>
      <c r="AT563" s="204"/>
      <c r="AU563" s="204"/>
      <c r="AV563" s="204"/>
      <c r="AW563" s="204"/>
      <c r="AX563" s="204"/>
      <c r="AY563" s="204"/>
      <c r="AZ563" s="204"/>
      <c r="BA563" s="204"/>
      <c r="BB563" s="204"/>
      <c r="BC563" s="204"/>
      <c r="BD563" s="204"/>
      <c r="BE563" s="204"/>
      <c r="BF563" s="204"/>
      <c r="BG563" s="204"/>
      <c r="BH563" s="204"/>
      <c r="BI563" s="204"/>
      <c r="BJ563" s="204"/>
      <c r="BK563" s="204"/>
      <c r="BL563" s="204"/>
      <c r="BM563" s="56"/>
    </row>
    <row r="564" spans="1:65">
      <c r="A564" s="30"/>
      <c r="B564" s="3" t="s">
        <v>273</v>
      </c>
      <c r="C564" s="29"/>
      <c r="D564" s="24">
        <v>0.1255</v>
      </c>
      <c r="E564" s="24">
        <v>0.13150000000000001</v>
      </c>
      <c r="F564" s="24">
        <v>9.5700000000000007E-2</v>
      </c>
      <c r="G564" s="24">
        <v>0.1255</v>
      </c>
      <c r="H564" s="24">
        <v>0.13440000000000002</v>
      </c>
      <c r="I564" s="24">
        <v>0.13</v>
      </c>
      <c r="J564" s="24">
        <v>0.12325</v>
      </c>
      <c r="K564" s="24">
        <v>0.1265</v>
      </c>
      <c r="L564" s="24">
        <v>0.12655</v>
      </c>
      <c r="M564" s="24">
        <v>0.13040000000000002</v>
      </c>
      <c r="N564" s="24">
        <v>0.12590000000000001</v>
      </c>
      <c r="O564" s="24">
        <v>0.1283</v>
      </c>
      <c r="P564" s="24">
        <v>0.12934999999999999</v>
      </c>
      <c r="Q564" s="24">
        <v>0.126</v>
      </c>
      <c r="R564" s="24">
        <v>0.12809999999999999</v>
      </c>
      <c r="S564" s="24">
        <v>0.13100000000000001</v>
      </c>
      <c r="T564" s="24">
        <v>0.13100000000000001</v>
      </c>
      <c r="U564" s="24">
        <v>0.122</v>
      </c>
      <c r="V564" s="24">
        <v>0.1336</v>
      </c>
      <c r="W564" s="24">
        <v>0.124</v>
      </c>
      <c r="X564" s="24">
        <v>0.12440000000000001</v>
      </c>
      <c r="Y564" s="24">
        <v>0.11915000000000001</v>
      </c>
      <c r="Z564" s="24">
        <v>0.126</v>
      </c>
      <c r="AA564" s="24">
        <v>0.127</v>
      </c>
      <c r="AB564" s="24">
        <v>0.1255</v>
      </c>
      <c r="AC564" s="203"/>
      <c r="AD564" s="204"/>
      <c r="AE564" s="204"/>
      <c r="AF564" s="204"/>
      <c r="AG564" s="204"/>
      <c r="AH564" s="204"/>
      <c r="AI564" s="204"/>
      <c r="AJ564" s="204"/>
      <c r="AK564" s="204"/>
      <c r="AL564" s="204"/>
      <c r="AM564" s="204"/>
      <c r="AN564" s="204"/>
      <c r="AO564" s="204"/>
      <c r="AP564" s="204"/>
      <c r="AQ564" s="204"/>
      <c r="AR564" s="204"/>
      <c r="AS564" s="204"/>
      <c r="AT564" s="204"/>
      <c r="AU564" s="204"/>
      <c r="AV564" s="204"/>
      <c r="AW564" s="204"/>
      <c r="AX564" s="204"/>
      <c r="AY564" s="204"/>
      <c r="AZ564" s="204"/>
      <c r="BA564" s="204"/>
      <c r="BB564" s="204"/>
      <c r="BC564" s="204"/>
      <c r="BD564" s="204"/>
      <c r="BE564" s="204"/>
      <c r="BF564" s="204"/>
      <c r="BG564" s="204"/>
      <c r="BH564" s="204"/>
      <c r="BI564" s="204"/>
      <c r="BJ564" s="204"/>
      <c r="BK564" s="204"/>
      <c r="BL564" s="204"/>
      <c r="BM564" s="56"/>
    </row>
    <row r="565" spans="1:65">
      <c r="A565" s="30"/>
      <c r="B565" s="3" t="s">
        <v>274</v>
      </c>
      <c r="C565" s="29"/>
      <c r="D565" s="24">
        <v>9.8319208025017578E-4</v>
      </c>
      <c r="E565" s="24">
        <v>1.9407902170679532E-3</v>
      </c>
      <c r="F565" s="24">
        <v>5.8109092805400304E-4</v>
      </c>
      <c r="G565" s="24">
        <v>1.2569805089976465E-3</v>
      </c>
      <c r="H565" s="24">
        <v>1.5867156855173079E-3</v>
      </c>
      <c r="I565" s="24">
        <v>1.7224014243685099E-3</v>
      </c>
      <c r="J565" s="24">
        <v>6.0553007081949888E-4</v>
      </c>
      <c r="K565" s="24">
        <v>2.250925735484553E-3</v>
      </c>
      <c r="L565" s="24">
        <v>9.354143466934839E-4</v>
      </c>
      <c r="M565" s="24">
        <v>1.2500666648889922E-3</v>
      </c>
      <c r="N565" s="24">
        <v>2.3372348334445734E-3</v>
      </c>
      <c r="O565" s="24">
        <v>8.5712698398001286E-4</v>
      </c>
      <c r="P565" s="24">
        <v>1.6223439832538625E-3</v>
      </c>
      <c r="Q565" s="24">
        <v>3.3266599866332422E-3</v>
      </c>
      <c r="R565" s="24">
        <v>9.4798030921884428E-4</v>
      </c>
      <c r="S565" s="24">
        <v>2.2583179581272448E-3</v>
      </c>
      <c r="T565" s="24">
        <v>4.5789372857319962E-3</v>
      </c>
      <c r="U565" s="24">
        <v>1.6431676725154997E-3</v>
      </c>
      <c r="V565" s="24">
        <v>1.1004544515789817E-3</v>
      </c>
      <c r="W565" s="24">
        <v>8.9442719099991667E-4</v>
      </c>
      <c r="X565" s="24">
        <v>1.7652195330892951E-3</v>
      </c>
      <c r="Y565" s="24">
        <v>6.1880530055906961E-3</v>
      </c>
      <c r="Z565" s="24">
        <v>1.9663841605003516E-3</v>
      </c>
      <c r="AA565" s="24">
        <v>5.4650404085117797E-4</v>
      </c>
      <c r="AB565" s="24">
        <v>3.7237973450050541E-3</v>
      </c>
      <c r="AC565" s="203"/>
      <c r="AD565" s="204"/>
      <c r="AE565" s="204"/>
      <c r="AF565" s="204"/>
      <c r="AG565" s="204"/>
      <c r="AH565" s="204"/>
      <c r="AI565" s="204"/>
      <c r="AJ565" s="204"/>
      <c r="AK565" s="204"/>
      <c r="AL565" s="204"/>
      <c r="AM565" s="204"/>
      <c r="AN565" s="204"/>
      <c r="AO565" s="204"/>
      <c r="AP565" s="204"/>
      <c r="AQ565" s="204"/>
      <c r="AR565" s="204"/>
      <c r="AS565" s="204"/>
      <c r="AT565" s="204"/>
      <c r="AU565" s="204"/>
      <c r="AV565" s="204"/>
      <c r="AW565" s="204"/>
      <c r="AX565" s="204"/>
      <c r="AY565" s="204"/>
      <c r="AZ565" s="204"/>
      <c r="BA565" s="204"/>
      <c r="BB565" s="204"/>
      <c r="BC565" s="204"/>
      <c r="BD565" s="204"/>
      <c r="BE565" s="204"/>
      <c r="BF565" s="204"/>
      <c r="BG565" s="204"/>
      <c r="BH565" s="204"/>
      <c r="BI565" s="204"/>
      <c r="BJ565" s="204"/>
      <c r="BK565" s="204"/>
      <c r="BL565" s="204"/>
      <c r="BM565" s="56"/>
    </row>
    <row r="566" spans="1:65">
      <c r="A566" s="30"/>
      <c r="B566" s="3" t="s">
        <v>87</v>
      </c>
      <c r="C566" s="29"/>
      <c r="D566" s="13">
        <v>7.855063224368913E-3</v>
      </c>
      <c r="E566" s="13">
        <v>1.4796367601534584E-2</v>
      </c>
      <c r="F566" s="13">
        <v>6.0646122252983447E-3</v>
      </c>
      <c r="G566" s="13">
        <v>1.0055844071981174E-2</v>
      </c>
      <c r="H566" s="13">
        <v>1.1807384488532616E-2</v>
      </c>
      <c r="I566" s="13">
        <v>1.3266249738396739E-2</v>
      </c>
      <c r="J566" s="13">
        <v>4.9097032769148553E-3</v>
      </c>
      <c r="K566" s="13">
        <v>1.7817354106737886E-2</v>
      </c>
      <c r="L566" s="13">
        <v>7.3975037302766635E-3</v>
      </c>
      <c r="M566" s="13">
        <v>9.5986690418914163E-3</v>
      </c>
      <c r="N566" s="13">
        <v>1.8466432710913142E-2</v>
      </c>
      <c r="O566" s="13">
        <v>6.6633349363566683E-3</v>
      </c>
      <c r="P566" s="13">
        <v>1.2605625355507867E-2</v>
      </c>
      <c r="Q566" s="13">
        <v>2.6542499893350339E-2</v>
      </c>
      <c r="R566" s="13">
        <v>7.4099555176043077E-3</v>
      </c>
      <c r="S566" s="13">
        <v>1.7305118453082333E-2</v>
      </c>
      <c r="T566" s="13">
        <v>3.5267809646202797E-2</v>
      </c>
      <c r="U566" s="13">
        <v>1.3413613653187753E-2</v>
      </c>
      <c r="V566" s="13">
        <v>8.2585699930880427E-3</v>
      </c>
      <c r="W566" s="13">
        <v>7.2131225080638442E-3</v>
      </c>
      <c r="X566" s="13">
        <v>1.4167090955772834E-2</v>
      </c>
      <c r="Y566" s="13">
        <v>5.1225604350916359E-2</v>
      </c>
      <c r="Z566" s="13">
        <v>1.5689235323141103E-2</v>
      </c>
      <c r="AA566" s="13">
        <v>4.3043111644881444E-3</v>
      </c>
      <c r="AB566" s="13">
        <v>2.9711149029295645E-2</v>
      </c>
      <c r="AC566" s="15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  <c r="AX566" s="3"/>
      <c r="AY566" s="3"/>
      <c r="AZ566" s="3"/>
      <c r="BA566" s="3"/>
      <c r="BB566" s="3"/>
      <c r="BC566" s="3"/>
      <c r="BD566" s="3"/>
      <c r="BE566" s="3"/>
      <c r="BF566" s="3"/>
      <c r="BG566" s="3"/>
      <c r="BH566" s="3"/>
      <c r="BI566" s="3"/>
      <c r="BJ566" s="3"/>
      <c r="BK566" s="3"/>
      <c r="BL566" s="3"/>
      <c r="BM566" s="55"/>
    </row>
    <row r="567" spans="1:65">
      <c r="A567" s="30"/>
      <c r="B567" s="3" t="s">
        <v>275</v>
      </c>
      <c r="C567" s="29"/>
      <c r="D567" s="13">
        <v>-1.5515018862218843E-2</v>
      </c>
      <c r="E567" s="13">
        <v>3.1677337091123414E-2</v>
      </c>
      <c r="F567" s="13">
        <v>-0.24636429340065213</v>
      </c>
      <c r="G567" s="13">
        <v>-1.6825917638700782E-2</v>
      </c>
      <c r="H567" s="13">
        <v>5.6977683477220875E-2</v>
      </c>
      <c r="I567" s="13">
        <v>2.1190146879269456E-2</v>
      </c>
      <c r="J567" s="13">
        <v>-2.9934905403517953E-2</v>
      </c>
      <c r="K567" s="13">
        <v>-6.3387274268469351E-3</v>
      </c>
      <c r="L567" s="13">
        <v>-5.4210982833098331E-3</v>
      </c>
      <c r="M567" s="13">
        <v>2.433630394282571E-2</v>
      </c>
      <c r="N567" s="13">
        <v>-4.5034691397725091E-3</v>
      </c>
      <c r="O567" s="13">
        <v>1.1751675688601138E-2</v>
      </c>
      <c r="P567" s="13">
        <v>1.2276035199193736E-2</v>
      </c>
      <c r="Q567" s="13">
        <v>-1.4204120085737348E-2</v>
      </c>
      <c r="R567" s="13">
        <v>6.2459008273776373E-3</v>
      </c>
      <c r="S567" s="13">
        <v>2.6433741985196546E-2</v>
      </c>
      <c r="T567" s="13">
        <v>2.1190146879269456E-2</v>
      </c>
      <c r="U567" s="13">
        <v>-3.6489399285926649E-2</v>
      </c>
      <c r="V567" s="13">
        <v>4.8063571797145155E-2</v>
      </c>
      <c r="W567" s="13">
        <v>-2.4691310297591085E-2</v>
      </c>
      <c r="X567" s="13">
        <v>-1.9972074702256815E-2</v>
      </c>
      <c r="Y567" s="13">
        <v>-4.9860566806040341E-2</v>
      </c>
      <c r="Z567" s="13">
        <v>-1.4204120085737348E-2</v>
      </c>
      <c r="AA567" s="13">
        <v>-1.357312076216477E-3</v>
      </c>
      <c r="AB567" s="13">
        <v>-1.4204120085737348E-2</v>
      </c>
      <c r="AC567" s="15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  <c r="AX567" s="3"/>
      <c r="AY567" s="3"/>
      <c r="AZ567" s="3"/>
      <c r="BA567" s="3"/>
      <c r="BB567" s="3"/>
      <c r="BC567" s="3"/>
      <c r="BD567" s="3"/>
      <c r="BE567" s="3"/>
      <c r="BF567" s="3"/>
      <c r="BG567" s="3"/>
      <c r="BH567" s="3"/>
      <c r="BI567" s="3"/>
      <c r="BJ567" s="3"/>
      <c r="BK567" s="3"/>
      <c r="BL567" s="3"/>
      <c r="BM567" s="55"/>
    </row>
    <row r="568" spans="1:65">
      <c r="A568" s="30"/>
      <c r="B568" s="46" t="s">
        <v>276</v>
      </c>
      <c r="C568" s="47"/>
      <c r="D568" s="45">
        <v>0.38</v>
      </c>
      <c r="E568" s="45">
        <v>1.41</v>
      </c>
      <c r="F568" s="45">
        <v>9.18</v>
      </c>
      <c r="G568" s="45">
        <v>0.43</v>
      </c>
      <c r="H568" s="45">
        <v>2.37</v>
      </c>
      <c r="I568" s="45">
        <v>1.01</v>
      </c>
      <c r="J568" s="45">
        <v>0.93</v>
      </c>
      <c r="K568" s="45">
        <v>0.03</v>
      </c>
      <c r="L568" s="45">
        <v>0</v>
      </c>
      <c r="M568" s="45">
        <v>1.1299999999999999</v>
      </c>
      <c r="N568" s="45">
        <v>0.03</v>
      </c>
      <c r="O568" s="45">
        <v>0.65</v>
      </c>
      <c r="P568" s="45">
        <v>0.67</v>
      </c>
      <c r="Q568" s="45">
        <v>0.33</v>
      </c>
      <c r="R568" s="45">
        <v>0.44</v>
      </c>
      <c r="S568" s="45">
        <v>1.21</v>
      </c>
      <c r="T568" s="45">
        <v>1.01</v>
      </c>
      <c r="U568" s="45">
        <v>1.18</v>
      </c>
      <c r="V568" s="45">
        <v>2.04</v>
      </c>
      <c r="W568" s="45">
        <v>0.73</v>
      </c>
      <c r="X568" s="45">
        <v>0.55000000000000004</v>
      </c>
      <c r="Y568" s="45">
        <v>1.69</v>
      </c>
      <c r="Z568" s="45">
        <v>0.33</v>
      </c>
      <c r="AA568" s="45">
        <v>0.15</v>
      </c>
      <c r="AB568" s="45">
        <v>0.33</v>
      </c>
      <c r="AC568" s="15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  <c r="AX568" s="3"/>
      <c r="AY568" s="3"/>
      <c r="AZ568" s="3"/>
      <c r="BA568" s="3"/>
      <c r="BB568" s="3"/>
      <c r="BC568" s="3"/>
      <c r="BD568" s="3"/>
      <c r="BE568" s="3"/>
      <c r="BF568" s="3"/>
      <c r="BG568" s="3"/>
      <c r="BH568" s="3"/>
      <c r="BI568" s="3"/>
      <c r="BJ568" s="3"/>
      <c r="BK568" s="3"/>
      <c r="BL568" s="3"/>
      <c r="BM568" s="55"/>
    </row>
    <row r="569" spans="1:65">
      <c r="B569" s="31"/>
      <c r="C569" s="20"/>
      <c r="D569" s="20"/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  <c r="AA569" s="20"/>
      <c r="AB569" s="20"/>
      <c r="BM569" s="55"/>
    </row>
    <row r="570" spans="1:65" ht="15">
      <c r="B570" s="8" t="s">
        <v>587</v>
      </c>
      <c r="BM570" s="28" t="s">
        <v>67</v>
      </c>
    </row>
    <row r="571" spans="1:65" ht="15">
      <c r="A571" s="25" t="s">
        <v>26</v>
      </c>
      <c r="B571" s="18" t="s">
        <v>111</v>
      </c>
      <c r="C571" s="15" t="s">
        <v>112</v>
      </c>
      <c r="D571" s="16" t="s">
        <v>230</v>
      </c>
      <c r="E571" s="17" t="s">
        <v>230</v>
      </c>
      <c r="F571" s="17" t="s">
        <v>230</v>
      </c>
      <c r="G571" s="17" t="s">
        <v>230</v>
      </c>
      <c r="H571" s="17" t="s">
        <v>230</v>
      </c>
      <c r="I571" s="17" t="s">
        <v>230</v>
      </c>
      <c r="J571" s="17" t="s">
        <v>230</v>
      </c>
      <c r="K571" s="17" t="s">
        <v>230</v>
      </c>
      <c r="L571" s="17" t="s">
        <v>230</v>
      </c>
      <c r="M571" s="17" t="s">
        <v>230</v>
      </c>
      <c r="N571" s="17" t="s">
        <v>230</v>
      </c>
      <c r="O571" s="17" t="s">
        <v>230</v>
      </c>
      <c r="P571" s="17" t="s">
        <v>230</v>
      </c>
      <c r="Q571" s="17" t="s">
        <v>230</v>
      </c>
      <c r="R571" s="17" t="s">
        <v>230</v>
      </c>
      <c r="S571" s="17" t="s">
        <v>230</v>
      </c>
      <c r="T571" s="17" t="s">
        <v>230</v>
      </c>
      <c r="U571" s="17" t="s">
        <v>230</v>
      </c>
      <c r="V571" s="17" t="s">
        <v>230</v>
      </c>
      <c r="W571" s="17" t="s">
        <v>230</v>
      </c>
      <c r="X571" s="17" t="s">
        <v>230</v>
      </c>
      <c r="Y571" s="17" t="s">
        <v>230</v>
      </c>
      <c r="Z571" s="17" t="s">
        <v>230</v>
      </c>
      <c r="AA571" s="17" t="s">
        <v>230</v>
      </c>
      <c r="AB571" s="15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  <c r="AX571" s="3"/>
      <c r="AY571" s="3"/>
      <c r="AZ571" s="3"/>
      <c r="BA571" s="3"/>
      <c r="BB571" s="3"/>
      <c r="BC571" s="3"/>
      <c r="BD571" s="3"/>
      <c r="BE571" s="3"/>
      <c r="BF571" s="3"/>
      <c r="BG571" s="3"/>
      <c r="BH571" s="3"/>
      <c r="BI571" s="3"/>
      <c r="BJ571" s="3"/>
      <c r="BK571" s="3"/>
      <c r="BL571" s="3"/>
      <c r="BM571" s="28">
        <v>1</v>
      </c>
    </row>
    <row r="572" spans="1:65">
      <c r="A572" s="30"/>
      <c r="B572" s="19" t="s">
        <v>231</v>
      </c>
      <c r="C572" s="9" t="s">
        <v>231</v>
      </c>
      <c r="D572" s="151" t="s">
        <v>233</v>
      </c>
      <c r="E572" s="152" t="s">
        <v>234</v>
      </c>
      <c r="F572" s="152" t="s">
        <v>235</v>
      </c>
      <c r="G572" s="152" t="s">
        <v>236</v>
      </c>
      <c r="H572" s="152" t="s">
        <v>237</v>
      </c>
      <c r="I572" s="152" t="s">
        <v>239</v>
      </c>
      <c r="J572" s="152" t="s">
        <v>240</v>
      </c>
      <c r="K572" s="152" t="s">
        <v>241</v>
      </c>
      <c r="L572" s="152" t="s">
        <v>242</v>
      </c>
      <c r="M572" s="152" t="s">
        <v>244</v>
      </c>
      <c r="N572" s="152" t="s">
        <v>245</v>
      </c>
      <c r="O572" s="152" t="s">
        <v>247</v>
      </c>
      <c r="P572" s="152" t="s">
        <v>248</v>
      </c>
      <c r="Q572" s="152" t="s">
        <v>250</v>
      </c>
      <c r="R572" s="152" t="s">
        <v>251</v>
      </c>
      <c r="S572" s="152" t="s">
        <v>252</v>
      </c>
      <c r="T572" s="152" t="s">
        <v>253</v>
      </c>
      <c r="U572" s="152" t="s">
        <v>255</v>
      </c>
      <c r="V572" s="152" t="s">
        <v>257</v>
      </c>
      <c r="W572" s="152" t="s">
        <v>259</v>
      </c>
      <c r="X572" s="152" t="s">
        <v>260</v>
      </c>
      <c r="Y572" s="152" t="s">
        <v>261</v>
      </c>
      <c r="Z572" s="152" t="s">
        <v>262</v>
      </c>
      <c r="AA572" s="152" t="s">
        <v>263</v>
      </c>
      <c r="AB572" s="15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  <c r="AX572" s="3"/>
      <c r="AY572" s="3"/>
      <c r="AZ572" s="3"/>
      <c r="BA572" s="3"/>
      <c r="BB572" s="3"/>
      <c r="BC572" s="3"/>
      <c r="BD572" s="3"/>
      <c r="BE572" s="3"/>
      <c r="BF572" s="3"/>
      <c r="BG572" s="3"/>
      <c r="BH572" s="3"/>
      <c r="BI572" s="3"/>
      <c r="BJ572" s="3"/>
      <c r="BK572" s="3"/>
      <c r="BL572" s="3"/>
      <c r="BM572" s="28" t="s">
        <v>3</v>
      </c>
    </row>
    <row r="573" spans="1:65">
      <c r="A573" s="30"/>
      <c r="B573" s="19"/>
      <c r="C573" s="9"/>
      <c r="D573" s="10" t="s">
        <v>330</v>
      </c>
      <c r="E573" s="11" t="s">
        <v>331</v>
      </c>
      <c r="F573" s="11" t="s">
        <v>115</v>
      </c>
      <c r="G573" s="11" t="s">
        <v>330</v>
      </c>
      <c r="H573" s="11" t="s">
        <v>331</v>
      </c>
      <c r="I573" s="11" t="s">
        <v>330</v>
      </c>
      <c r="J573" s="11" t="s">
        <v>331</v>
      </c>
      <c r="K573" s="11" t="s">
        <v>330</v>
      </c>
      <c r="L573" s="11" t="s">
        <v>331</v>
      </c>
      <c r="M573" s="11" t="s">
        <v>331</v>
      </c>
      <c r="N573" s="11" t="s">
        <v>115</v>
      </c>
      <c r="O573" s="11" t="s">
        <v>331</v>
      </c>
      <c r="P573" s="11" t="s">
        <v>330</v>
      </c>
      <c r="Q573" s="11" t="s">
        <v>331</v>
      </c>
      <c r="R573" s="11" t="s">
        <v>331</v>
      </c>
      <c r="S573" s="11" t="s">
        <v>330</v>
      </c>
      <c r="T573" s="11" t="s">
        <v>331</v>
      </c>
      <c r="U573" s="11" t="s">
        <v>330</v>
      </c>
      <c r="V573" s="11" t="s">
        <v>331</v>
      </c>
      <c r="W573" s="11" t="s">
        <v>331</v>
      </c>
      <c r="X573" s="11" t="s">
        <v>331</v>
      </c>
      <c r="Y573" s="11" t="s">
        <v>330</v>
      </c>
      <c r="Z573" s="11" t="s">
        <v>330</v>
      </c>
      <c r="AA573" s="11" t="s">
        <v>330</v>
      </c>
      <c r="AB573" s="15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  <c r="AX573" s="3"/>
      <c r="AY573" s="3"/>
      <c r="AZ573" s="3"/>
      <c r="BA573" s="3"/>
      <c r="BB573" s="3"/>
      <c r="BC573" s="3"/>
      <c r="BD573" s="3"/>
      <c r="BE573" s="3"/>
      <c r="BF573" s="3"/>
      <c r="BG573" s="3"/>
      <c r="BH573" s="3"/>
      <c r="BI573" s="3"/>
      <c r="BJ573" s="3"/>
      <c r="BK573" s="3"/>
      <c r="BL573" s="3"/>
      <c r="BM573" s="28">
        <v>2</v>
      </c>
    </row>
    <row r="574" spans="1:65">
      <c r="A574" s="30"/>
      <c r="B574" s="19"/>
      <c r="C574" s="9"/>
      <c r="D574" s="26"/>
      <c r="E574" s="26"/>
      <c r="F574" s="26"/>
      <c r="G574" s="26"/>
      <c r="H574" s="26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  <c r="T574" s="26"/>
      <c r="U574" s="26"/>
      <c r="V574" s="26"/>
      <c r="W574" s="26"/>
      <c r="X574" s="26"/>
      <c r="Y574" s="26"/>
      <c r="Z574" s="26"/>
      <c r="AA574" s="26"/>
      <c r="AB574" s="15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  <c r="AU574" s="3"/>
      <c r="AV574" s="3"/>
      <c r="AW574" s="3"/>
      <c r="AX574" s="3"/>
      <c r="AY574" s="3"/>
      <c r="AZ574" s="3"/>
      <c r="BA574" s="3"/>
      <c r="BB574" s="3"/>
      <c r="BC574" s="3"/>
      <c r="BD574" s="3"/>
      <c r="BE574" s="3"/>
      <c r="BF574" s="3"/>
      <c r="BG574" s="3"/>
      <c r="BH574" s="3"/>
      <c r="BI574" s="3"/>
      <c r="BJ574" s="3"/>
      <c r="BK574" s="3"/>
      <c r="BL574" s="3"/>
      <c r="BM574" s="28">
        <v>3</v>
      </c>
    </row>
    <row r="575" spans="1:65">
      <c r="A575" s="30"/>
      <c r="B575" s="18">
        <v>1</v>
      </c>
      <c r="C575" s="14">
        <v>1</v>
      </c>
      <c r="D575" s="22">
        <v>1.49</v>
      </c>
      <c r="E575" s="22">
        <v>1.5</v>
      </c>
      <c r="F575" s="147" t="s">
        <v>104</v>
      </c>
      <c r="G575" s="22">
        <v>1.66</v>
      </c>
      <c r="H575" s="147">
        <v>1.79</v>
      </c>
      <c r="I575" s="147" t="s">
        <v>103</v>
      </c>
      <c r="J575" s="22">
        <v>1.5</v>
      </c>
      <c r="K575" s="22">
        <v>1.7</v>
      </c>
      <c r="L575" s="22">
        <v>1.6</v>
      </c>
      <c r="M575" s="22">
        <v>1.56</v>
      </c>
      <c r="N575" s="22">
        <v>1.5</v>
      </c>
      <c r="O575" s="22">
        <v>1.6</v>
      </c>
      <c r="P575" s="147">
        <v>0.26</v>
      </c>
      <c r="Q575" s="22">
        <v>1.66</v>
      </c>
      <c r="R575" s="22">
        <v>1.8</v>
      </c>
      <c r="S575" s="22">
        <v>1.46</v>
      </c>
      <c r="T575" s="22">
        <v>1.6</v>
      </c>
      <c r="U575" s="22">
        <v>1.52</v>
      </c>
      <c r="V575" s="22">
        <v>1.87</v>
      </c>
      <c r="W575" s="22">
        <v>1.63</v>
      </c>
      <c r="X575" s="147">
        <v>1.44</v>
      </c>
      <c r="Y575" s="22">
        <v>1.57</v>
      </c>
      <c r="Z575" s="22">
        <v>1.62</v>
      </c>
      <c r="AA575" s="22">
        <v>1.62</v>
      </c>
      <c r="AB575" s="15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  <c r="AU575" s="3"/>
      <c r="AV575" s="3"/>
      <c r="AW575" s="3"/>
      <c r="AX575" s="3"/>
      <c r="AY575" s="3"/>
      <c r="AZ575" s="3"/>
      <c r="BA575" s="3"/>
      <c r="BB575" s="3"/>
      <c r="BC575" s="3"/>
      <c r="BD575" s="3"/>
      <c r="BE575" s="3"/>
      <c r="BF575" s="3"/>
      <c r="BG575" s="3"/>
      <c r="BH575" s="3"/>
      <c r="BI575" s="3"/>
      <c r="BJ575" s="3"/>
      <c r="BK575" s="3"/>
      <c r="BL575" s="3"/>
      <c r="BM575" s="28">
        <v>1</v>
      </c>
    </row>
    <row r="576" spans="1:65">
      <c r="A576" s="30"/>
      <c r="B576" s="19">
        <v>1</v>
      </c>
      <c r="C576" s="9">
        <v>2</v>
      </c>
      <c r="D576" s="11">
        <v>1.54</v>
      </c>
      <c r="E576" s="11">
        <v>1.5</v>
      </c>
      <c r="F576" s="148" t="s">
        <v>104</v>
      </c>
      <c r="G576" s="11">
        <v>1.79</v>
      </c>
      <c r="H576" s="148">
        <v>1.85</v>
      </c>
      <c r="I576" s="148" t="s">
        <v>103</v>
      </c>
      <c r="J576" s="11">
        <v>1.5</v>
      </c>
      <c r="K576" s="11">
        <v>1.7</v>
      </c>
      <c r="L576" s="11">
        <v>1.6</v>
      </c>
      <c r="M576" s="11">
        <v>1.6</v>
      </c>
      <c r="N576" s="11">
        <v>1.5</v>
      </c>
      <c r="O576" s="11">
        <v>1.5</v>
      </c>
      <c r="P576" s="149">
        <v>0.78</v>
      </c>
      <c r="Q576" s="11">
        <v>1.68</v>
      </c>
      <c r="R576" s="11">
        <v>1.7</v>
      </c>
      <c r="S576" s="11">
        <v>1.47</v>
      </c>
      <c r="T576" s="11">
        <v>1.6</v>
      </c>
      <c r="U576" s="11">
        <v>1.51</v>
      </c>
      <c r="V576" s="11">
        <v>1.75</v>
      </c>
      <c r="W576" s="11">
        <v>1.5</v>
      </c>
      <c r="X576" s="148">
        <v>1.02</v>
      </c>
      <c r="Y576" s="11">
        <v>1.54</v>
      </c>
      <c r="Z576" s="11">
        <v>1.6</v>
      </c>
      <c r="AA576" s="11">
        <v>1.64</v>
      </c>
      <c r="AB576" s="15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  <c r="AX576" s="3"/>
      <c r="AY576" s="3"/>
      <c r="AZ576" s="3"/>
      <c r="BA576" s="3"/>
      <c r="BB576" s="3"/>
      <c r="BC576" s="3"/>
      <c r="BD576" s="3"/>
      <c r="BE576" s="3"/>
      <c r="BF576" s="3"/>
      <c r="BG576" s="3"/>
      <c r="BH576" s="3"/>
      <c r="BI576" s="3"/>
      <c r="BJ576" s="3"/>
      <c r="BK576" s="3"/>
      <c r="BL576" s="3"/>
      <c r="BM576" s="28">
        <v>24</v>
      </c>
    </row>
    <row r="577" spans="1:65">
      <c r="A577" s="30"/>
      <c r="B577" s="19">
        <v>1</v>
      </c>
      <c r="C577" s="9">
        <v>3</v>
      </c>
      <c r="D577" s="11">
        <v>1.55</v>
      </c>
      <c r="E577" s="11">
        <v>1.5</v>
      </c>
      <c r="F577" s="148" t="s">
        <v>104</v>
      </c>
      <c r="G577" s="149">
        <v>1.95</v>
      </c>
      <c r="H577" s="148">
        <v>1.74</v>
      </c>
      <c r="I577" s="148" t="s">
        <v>103</v>
      </c>
      <c r="J577" s="11">
        <v>1.5</v>
      </c>
      <c r="K577" s="11">
        <v>1.7</v>
      </c>
      <c r="L577" s="11">
        <v>1.7</v>
      </c>
      <c r="M577" s="11">
        <v>1.57</v>
      </c>
      <c r="N577" s="11">
        <v>1.5</v>
      </c>
      <c r="O577" s="11">
        <v>1.5</v>
      </c>
      <c r="P577" s="148">
        <v>7.0000000000000007E-2</v>
      </c>
      <c r="Q577" s="11">
        <v>1.88</v>
      </c>
      <c r="R577" s="11">
        <v>1.6</v>
      </c>
      <c r="S577" s="11">
        <v>1.41</v>
      </c>
      <c r="T577" s="11">
        <v>1.5</v>
      </c>
      <c r="U577" s="11">
        <v>1.51</v>
      </c>
      <c r="V577" s="11">
        <v>1.85</v>
      </c>
      <c r="W577" s="11">
        <v>1.56</v>
      </c>
      <c r="X577" s="148">
        <v>0.89</v>
      </c>
      <c r="Y577" s="11">
        <v>1.51</v>
      </c>
      <c r="Z577" s="11">
        <v>1.65</v>
      </c>
      <c r="AA577" s="11">
        <v>1.67</v>
      </c>
      <c r="AB577" s="15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  <c r="AX577" s="3"/>
      <c r="AY577" s="3"/>
      <c r="AZ577" s="3"/>
      <c r="BA577" s="3"/>
      <c r="BB577" s="3"/>
      <c r="BC577" s="3"/>
      <c r="BD577" s="3"/>
      <c r="BE577" s="3"/>
      <c r="BF577" s="3"/>
      <c r="BG577" s="3"/>
      <c r="BH577" s="3"/>
      <c r="BI577" s="3"/>
      <c r="BJ577" s="3"/>
      <c r="BK577" s="3"/>
      <c r="BL577" s="3"/>
      <c r="BM577" s="28">
        <v>16</v>
      </c>
    </row>
    <row r="578" spans="1:65">
      <c r="A578" s="30"/>
      <c r="B578" s="19">
        <v>1</v>
      </c>
      <c r="C578" s="9">
        <v>4</v>
      </c>
      <c r="D578" s="11">
        <v>1.57</v>
      </c>
      <c r="E578" s="11">
        <v>1.5</v>
      </c>
      <c r="F578" s="148" t="s">
        <v>104</v>
      </c>
      <c r="G578" s="11">
        <v>1.75</v>
      </c>
      <c r="H578" s="148">
        <v>1.78</v>
      </c>
      <c r="I578" s="148" t="s">
        <v>103</v>
      </c>
      <c r="J578" s="11">
        <v>1.5</v>
      </c>
      <c r="K578" s="11">
        <v>1.7</v>
      </c>
      <c r="L578" s="11">
        <v>1.6</v>
      </c>
      <c r="M578" s="11">
        <v>1.8</v>
      </c>
      <c r="N578" s="11">
        <v>1.6</v>
      </c>
      <c r="O578" s="11">
        <v>1.5</v>
      </c>
      <c r="P578" s="148" t="s">
        <v>214</v>
      </c>
      <c r="Q578" s="11">
        <v>1.66</v>
      </c>
      <c r="R578" s="11">
        <v>1.8</v>
      </c>
      <c r="S578" s="11">
        <v>1.54</v>
      </c>
      <c r="T578" s="11">
        <v>1.5</v>
      </c>
      <c r="U578" s="11">
        <v>1.54</v>
      </c>
      <c r="V578" s="11">
        <v>1.78</v>
      </c>
      <c r="W578" s="11">
        <v>1.53</v>
      </c>
      <c r="X578" s="148">
        <v>0.82</v>
      </c>
      <c r="Y578" s="11">
        <v>1.51</v>
      </c>
      <c r="Z578" s="11">
        <v>1.6</v>
      </c>
      <c r="AA578" s="11">
        <v>1.6</v>
      </c>
      <c r="AB578" s="15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  <c r="AX578" s="3"/>
      <c r="AY578" s="3"/>
      <c r="AZ578" s="3"/>
      <c r="BA578" s="3"/>
      <c r="BB578" s="3"/>
      <c r="BC578" s="3"/>
      <c r="BD578" s="3"/>
      <c r="BE578" s="3"/>
      <c r="BF578" s="3"/>
      <c r="BG578" s="3"/>
      <c r="BH578" s="3"/>
      <c r="BI578" s="3"/>
      <c r="BJ578" s="3"/>
      <c r="BK578" s="3"/>
      <c r="BL578" s="3"/>
      <c r="BM578" s="28">
        <v>1.606421052631579</v>
      </c>
    </row>
    <row r="579" spans="1:65">
      <c r="A579" s="30"/>
      <c r="B579" s="19">
        <v>1</v>
      </c>
      <c r="C579" s="9">
        <v>5</v>
      </c>
      <c r="D579" s="11">
        <v>1.55</v>
      </c>
      <c r="E579" s="11">
        <v>1.5</v>
      </c>
      <c r="F579" s="148" t="s">
        <v>104</v>
      </c>
      <c r="G579" s="11">
        <v>1.85</v>
      </c>
      <c r="H579" s="148">
        <v>1.96</v>
      </c>
      <c r="I579" s="148" t="s">
        <v>103</v>
      </c>
      <c r="J579" s="11">
        <v>1.5</v>
      </c>
      <c r="K579" s="11">
        <v>1.7</v>
      </c>
      <c r="L579" s="11">
        <v>1.6</v>
      </c>
      <c r="M579" s="11">
        <v>1.59</v>
      </c>
      <c r="N579" s="11">
        <v>1.5</v>
      </c>
      <c r="O579" s="11">
        <v>1.7</v>
      </c>
      <c r="P579" s="148">
        <v>0.12</v>
      </c>
      <c r="Q579" s="11">
        <v>1.75</v>
      </c>
      <c r="R579" s="11">
        <v>1.6</v>
      </c>
      <c r="S579" s="11">
        <v>1.63</v>
      </c>
      <c r="T579" s="11">
        <v>1.6</v>
      </c>
      <c r="U579" s="11">
        <v>1.59</v>
      </c>
      <c r="V579" s="11">
        <v>1.71</v>
      </c>
      <c r="W579" s="11">
        <v>1.63</v>
      </c>
      <c r="X579" s="148">
        <v>1.19</v>
      </c>
      <c r="Y579" s="11">
        <v>1.53</v>
      </c>
      <c r="Z579" s="11">
        <v>1.65</v>
      </c>
      <c r="AA579" s="11">
        <v>1.62</v>
      </c>
      <c r="AB579" s="15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  <c r="AX579" s="3"/>
      <c r="AY579" s="3"/>
      <c r="AZ579" s="3"/>
      <c r="BA579" s="3"/>
      <c r="BB579" s="3"/>
      <c r="BC579" s="3"/>
      <c r="BD579" s="3"/>
      <c r="BE579" s="3"/>
      <c r="BF579" s="3"/>
      <c r="BG579" s="3"/>
      <c r="BH579" s="3"/>
      <c r="BI579" s="3"/>
      <c r="BJ579" s="3"/>
      <c r="BK579" s="3"/>
      <c r="BL579" s="3"/>
      <c r="BM579" s="28">
        <v>104</v>
      </c>
    </row>
    <row r="580" spans="1:65">
      <c r="A580" s="30"/>
      <c r="B580" s="19">
        <v>1</v>
      </c>
      <c r="C580" s="9">
        <v>6</v>
      </c>
      <c r="D580" s="11">
        <v>1.53</v>
      </c>
      <c r="E580" s="11">
        <v>1.5</v>
      </c>
      <c r="F580" s="148" t="s">
        <v>104</v>
      </c>
      <c r="G580" s="11">
        <v>1.81</v>
      </c>
      <c r="H580" s="148">
        <v>1.73</v>
      </c>
      <c r="I580" s="148" t="s">
        <v>103</v>
      </c>
      <c r="J580" s="11">
        <v>1.5</v>
      </c>
      <c r="K580" s="11">
        <v>1.7</v>
      </c>
      <c r="L580" s="11">
        <v>1.7</v>
      </c>
      <c r="M580" s="11">
        <v>1.77</v>
      </c>
      <c r="N580" s="11">
        <v>1.5</v>
      </c>
      <c r="O580" s="11">
        <v>1.5</v>
      </c>
      <c r="P580" s="148">
        <v>0.13</v>
      </c>
      <c r="Q580" s="11">
        <v>1.81</v>
      </c>
      <c r="R580" s="11">
        <v>1.7</v>
      </c>
      <c r="S580" s="11">
        <v>1.51</v>
      </c>
      <c r="T580" s="11">
        <v>1.5</v>
      </c>
      <c r="U580" s="11">
        <v>1.54</v>
      </c>
      <c r="V580" s="11">
        <v>1.79</v>
      </c>
      <c r="W580" s="11">
        <v>1.62</v>
      </c>
      <c r="X580" s="148">
        <v>1.47</v>
      </c>
      <c r="Y580" s="11">
        <v>1.51</v>
      </c>
      <c r="Z580" s="11">
        <v>1.6</v>
      </c>
      <c r="AA580" s="11">
        <v>1.55</v>
      </c>
      <c r="AB580" s="15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  <c r="AX580" s="3"/>
      <c r="AY580" s="3"/>
      <c r="AZ580" s="3"/>
      <c r="BA580" s="3"/>
      <c r="BB580" s="3"/>
      <c r="BC580" s="3"/>
      <c r="BD580" s="3"/>
      <c r="BE580" s="3"/>
      <c r="BF580" s="3"/>
      <c r="BG580" s="3"/>
      <c r="BH580" s="3"/>
      <c r="BI580" s="3"/>
      <c r="BJ580" s="3"/>
      <c r="BK580" s="3"/>
      <c r="BL580" s="3"/>
      <c r="BM580" s="55"/>
    </row>
    <row r="581" spans="1:65">
      <c r="A581" s="30"/>
      <c r="B581" s="20" t="s">
        <v>272</v>
      </c>
      <c r="C581" s="12"/>
      <c r="D581" s="23">
        <v>1.5383333333333333</v>
      </c>
      <c r="E581" s="23">
        <v>1.5</v>
      </c>
      <c r="F581" s="23" t="s">
        <v>671</v>
      </c>
      <c r="G581" s="23">
        <v>1.8016666666666667</v>
      </c>
      <c r="H581" s="23">
        <v>1.8083333333333336</v>
      </c>
      <c r="I581" s="23" t="s">
        <v>671</v>
      </c>
      <c r="J581" s="23">
        <v>1.5</v>
      </c>
      <c r="K581" s="23">
        <v>1.7</v>
      </c>
      <c r="L581" s="23">
        <v>1.6333333333333331</v>
      </c>
      <c r="M581" s="23">
        <v>1.6483333333333334</v>
      </c>
      <c r="N581" s="23">
        <v>1.5166666666666666</v>
      </c>
      <c r="O581" s="23">
        <v>1.55</v>
      </c>
      <c r="P581" s="23">
        <v>0.27199999999999996</v>
      </c>
      <c r="Q581" s="23">
        <v>1.74</v>
      </c>
      <c r="R581" s="23">
        <v>1.7</v>
      </c>
      <c r="S581" s="23">
        <v>1.5033333333333332</v>
      </c>
      <c r="T581" s="23">
        <v>1.55</v>
      </c>
      <c r="U581" s="23">
        <v>1.5350000000000001</v>
      </c>
      <c r="V581" s="23">
        <v>1.7916666666666667</v>
      </c>
      <c r="W581" s="23">
        <v>1.5783333333333331</v>
      </c>
      <c r="X581" s="23">
        <v>1.1383333333333332</v>
      </c>
      <c r="Y581" s="23">
        <v>1.5283333333333333</v>
      </c>
      <c r="Z581" s="23">
        <v>1.62</v>
      </c>
      <c r="AA581" s="23">
        <v>1.6166666666666665</v>
      </c>
      <c r="AB581" s="15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  <c r="AV581" s="3"/>
      <c r="AW581" s="3"/>
      <c r="AX581" s="3"/>
      <c r="AY581" s="3"/>
      <c r="AZ581" s="3"/>
      <c r="BA581" s="3"/>
      <c r="BB581" s="3"/>
      <c r="BC581" s="3"/>
      <c r="BD581" s="3"/>
      <c r="BE581" s="3"/>
      <c r="BF581" s="3"/>
      <c r="BG581" s="3"/>
      <c r="BH581" s="3"/>
      <c r="BI581" s="3"/>
      <c r="BJ581" s="3"/>
      <c r="BK581" s="3"/>
      <c r="BL581" s="3"/>
      <c r="BM581" s="55"/>
    </row>
    <row r="582" spans="1:65">
      <c r="A582" s="30"/>
      <c r="B582" s="3" t="s">
        <v>273</v>
      </c>
      <c r="C582" s="29"/>
      <c r="D582" s="11">
        <v>1.5449999999999999</v>
      </c>
      <c r="E582" s="11">
        <v>1.5</v>
      </c>
      <c r="F582" s="11" t="s">
        <v>671</v>
      </c>
      <c r="G582" s="11">
        <v>1.8</v>
      </c>
      <c r="H582" s="11">
        <v>1.7850000000000001</v>
      </c>
      <c r="I582" s="11" t="s">
        <v>671</v>
      </c>
      <c r="J582" s="11">
        <v>1.5</v>
      </c>
      <c r="K582" s="11">
        <v>1.7</v>
      </c>
      <c r="L582" s="11">
        <v>1.6</v>
      </c>
      <c r="M582" s="11">
        <v>1.5950000000000002</v>
      </c>
      <c r="N582" s="11">
        <v>1.5</v>
      </c>
      <c r="O582" s="11">
        <v>1.5</v>
      </c>
      <c r="P582" s="11">
        <v>0.13</v>
      </c>
      <c r="Q582" s="11">
        <v>1.7149999999999999</v>
      </c>
      <c r="R582" s="11">
        <v>1.7</v>
      </c>
      <c r="S582" s="11">
        <v>1.49</v>
      </c>
      <c r="T582" s="11">
        <v>1.55</v>
      </c>
      <c r="U582" s="11">
        <v>1.53</v>
      </c>
      <c r="V582" s="11">
        <v>1.7850000000000001</v>
      </c>
      <c r="W582" s="11">
        <v>1.59</v>
      </c>
      <c r="X582" s="11">
        <v>1.105</v>
      </c>
      <c r="Y582" s="11">
        <v>1.52</v>
      </c>
      <c r="Z582" s="11">
        <v>1.61</v>
      </c>
      <c r="AA582" s="11">
        <v>1.62</v>
      </c>
      <c r="AB582" s="15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  <c r="AU582" s="3"/>
      <c r="AV582" s="3"/>
      <c r="AW582" s="3"/>
      <c r="AX582" s="3"/>
      <c r="AY582" s="3"/>
      <c r="AZ582" s="3"/>
      <c r="BA582" s="3"/>
      <c r="BB582" s="3"/>
      <c r="BC582" s="3"/>
      <c r="BD582" s="3"/>
      <c r="BE582" s="3"/>
      <c r="BF582" s="3"/>
      <c r="BG582" s="3"/>
      <c r="BH582" s="3"/>
      <c r="BI582" s="3"/>
      <c r="BJ582" s="3"/>
      <c r="BK582" s="3"/>
      <c r="BL582" s="3"/>
      <c r="BM582" s="55"/>
    </row>
    <row r="583" spans="1:65">
      <c r="A583" s="30"/>
      <c r="B583" s="3" t="s">
        <v>274</v>
      </c>
      <c r="C583" s="29"/>
      <c r="D583" s="24">
        <v>2.7141603981096399E-2</v>
      </c>
      <c r="E583" s="24">
        <v>0</v>
      </c>
      <c r="F583" s="24" t="s">
        <v>671</v>
      </c>
      <c r="G583" s="24">
        <v>9.7245394064020677E-2</v>
      </c>
      <c r="H583" s="24">
        <v>8.5654344120229348E-2</v>
      </c>
      <c r="I583" s="24" t="s">
        <v>671</v>
      </c>
      <c r="J583" s="24">
        <v>0</v>
      </c>
      <c r="K583" s="24">
        <v>0</v>
      </c>
      <c r="L583" s="24">
        <v>5.1639777949432156E-2</v>
      </c>
      <c r="M583" s="24">
        <v>0.10722251007445528</v>
      </c>
      <c r="N583" s="24">
        <v>4.0824829046386339E-2</v>
      </c>
      <c r="O583" s="24">
        <v>8.3666002653407553E-2</v>
      </c>
      <c r="P583" s="24">
        <v>0.29252350332921973</v>
      </c>
      <c r="Q583" s="24">
        <v>9.0553851381374173E-2</v>
      </c>
      <c r="R583" s="24">
        <v>8.9442719099991574E-2</v>
      </c>
      <c r="S583" s="24">
        <v>7.6332605527825823E-2</v>
      </c>
      <c r="T583" s="24">
        <v>5.4772255750516662E-2</v>
      </c>
      <c r="U583" s="24">
        <v>3.016620625799674E-2</v>
      </c>
      <c r="V583" s="24">
        <v>6.0138728508895768E-2</v>
      </c>
      <c r="W583" s="24">
        <v>5.6361925682739615E-2</v>
      </c>
      <c r="X583" s="24">
        <v>0.27592873476074747</v>
      </c>
      <c r="Y583" s="24">
        <v>2.4013884872437191E-2</v>
      </c>
      <c r="Z583" s="24">
        <v>2.4494897427831695E-2</v>
      </c>
      <c r="AA583" s="24">
        <v>4.0331955899344414E-2</v>
      </c>
      <c r="AB583" s="203"/>
      <c r="AC583" s="204"/>
      <c r="AD583" s="204"/>
      <c r="AE583" s="204"/>
      <c r="AF583" s="204"/>
      <c r="AG583" s="204"/>
      <c r="AH583" s="204"/>
      <c r="AI583" s="204"/>
      <c r="AJ583" s="204"/>
      <c r="AK583" s="204"/>
      <c r="AL583" s="204"/>
      <c r="AM583" s="204"/>
      <c r="AN583" s="204"/>
      <c r="AO583" s="204"/>
      <c r="AP583" s="204"/>
      <c r="AQ583" s="204"/>
      <c r="AR583" s="204"/>
      <c r="AS583" s="204"/>
      <c r="AT583" s="204"/>
      <c r="AU583" s="204"/>
      <c r="AV583" s="204"/>
      <c r="AW583" s="204"/>
      <c r="AX583" s="204"/>
      <c r="AY583" s="204"/>
      <c r="AZ583" s="204"/>
      <c r="BA583" s="204"/>
      <c r="BB583" s="204"/>
      <c r="BC583" s="204"/>
      <c r="BD583" s="204"/>
      <c r="BE583" s="204"/>
      <c r="BF583" s="204"/>
      <c r="BG583" s="204"/>
      <c r="BH583" s="204"/>
      <c r="BI583" s="204"/>
      <c r="BJ583" s="204"/>
      <c r="BK583" s="204"/>
      <c r="BL583" s="204"/>
      <c r="BM583" s="56"/>
    </row>
    <row r="584" spans="1:65">
      <c r="A584" s="30"/>
      <c r="B584" s="3" t="s">
        <v>87</v>
      </c>
      <c r="C584" s="29"/>
      <c r="D584" s="13">
        <v>1.7643512880452697E-2</v>
      </c>
      <c r="E584" s="13">
        <v>0</v>
      </c>
      <c r="F584" s="13" t="s">
        <v>671</v>
      </c>
      <c r="G584" s="13">
        <v>5.397524184867012E-2</v>
      </c>
      <c r="H584" s="13">
        <v>4.7366457578007004E-2</v>
      </c>
      <c r="I584" s="13" t="s">
        <v>671</v>
      </c>
      <c r="J584" s="13">
        <v>0</v>
      </c>
      <c r="K584" s="13">
        <v>0</v>
      </c>
      <c r="L584" s="13">
        <v>3.1616190581284995E-2</v>
      </c>
      <c r="M584" s="13">
        <v>6.5049045545675602E-2</v>
      </c>
      <c r="N584" s="13">
        <v>2.6917469700914069E-2</v>
      </c>
      <c r="O584" s="13">
        <v>5.397806622800487E-2</v>
      </c>
      <c r="P584" s="13">
        <v>1.0754540563574255</v>
      </c>
      <c r="Q584" s="13">
        <v>5.2042443322628834E-2</v>
      </c>
      <c r="R584" s="13">
        <v>5.2613364176465637E-2</v>
      </c>
      <c r="S584" s="13">
        <v>5.0775569087245565E-2</v>
      </c>
      <c r="T584" s="13">
        <v>3.5336939193881714E-2</v>
      </c>
      <c r="U584" s="13">
        <v>1.9652251633874095E-2</v>
      </c>
      <c r="V584" s="13">
        <v>3.3565801958453448E-2</v>
      </c>
      <c r="W584" s="13">
        <v>3.5709773399835026E-2</v>
      </c>
      <c r="X584" s="13">
        <v>0.24239713156141801</v>
      </c>
      <c r="Y584" s="13">
        <v>1.5712465565389657E-2</v>
      </c>
      <c r="Z584" s="13">
        <v>1.5120307054217096E-2</v>
      </c>
      <c r="AA584" s="13">
        <v>2.4947601587223353E-2</v>
      </c>
      <c r="AB584" s="15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  <c r="AV584" s="3"/>
      <c r="AW584" s="3"/>
      <c r="AX584" s="3"/>
      <c r="AY584" s="3"/>
      <c r="AZ584" s="3"/>
      <c r="BA584" s="3"/>
      <c r="BB584" s="3"/>
      <c r="BC584" s="3"/>
      <c r="BD584" s="3"/>
      <c r="BE584" s="3"/>
      <c r="BF584" s="3"/>
      <c r="BG584" s="3"/>
      <c r="BH584" s="3"/>
      <c r="BI584" s="3"/>
      <c r="BJ584" s="3"/>
      <c r="BK584" s="3"/>
      <c r="BL584" s="3"/>
      <c r="BM584" s="55"/>
    </row>
    <row r="585" spans="1:65">
      <c r="A585" s="30"/>
      <c r="B585" s="3" t="s">
        <v>275</v>
      </c>
      <c r="C585" s="29"/>
      <c r="D585" s="13">
        <v>-4.2384727955791512E-2</v>
      </c>
      <c r="E585" s="13">
        <v>-6.6247297031649333E-2</v>
      </c>
      <c r="F585" s="13" t="s">
        <v>671</v>
      </c>
      <c r="G585" s="13">
        <v>0.1215407465653191</v>
      </c>
      <c r="H585" s="13">
        <v>0.12569075857851186</v>
      </c>
      <c r="I585" s="13" t="s">
        <v>671</v>
      </c>
      <c r="J585" s="13">
        <v>-6.6247297031649333E-2</v>
      </c>
      <c r="K585" s="13">
        <v>5.8253063364130719E-2</v>
      </c>
      <c r="L585" s="13">
        <v>1.6752943232203998E-2</v>
      </c>
      <c r="M585" s="13">
        <v>2.6090470261887599E-2</v>
      </c>
      <c r="N585" s="13">
        <v>-5.5872266998667652E-2</v>
      </c>
      <c r="O585" s="13">
        <v>-3.5122206932704292E-2</v>
      </c>
      <c r="P585" s="13">
        <v>-0.83067950986173911</v>
      </c>
      <c r="Q585" s="13">
        <v>8.3153135443286841E-2</v>
      </c>
      <c r="R585" s="13">
        <v>5.8253063364130719E-2</v>
      </c>
      <c r="S585" s="13">
        <v>-6.4172291025053063E-2</v>
      </c>
      <c r="T585" s="13">
        <v>-3.5122206932704292E-2</v>
      </c>
      <c r="U585" s="13">
        <v>-4.4459733962387671E-2</v>
      </c>
      <c r="V585" s="13">
        <v>0.11531572854552996</v>
      </c>
      <c r="W585" s="13">
        <v>-1.7484655876635613E-2</v>
      </c>
      <c r="X585" s="13">
        <v>-0.29138544874735173</v>
      </c>
      <c r="Y585" s="13">
        <v>-4.8609745975580432E-2</v>
      </c>
      <c r="Z585" s="13">
        <v>8.4529192058186986E-3</v>
      </c>
      <c r="AA585" s="13">
        <v>6.3779131992223181E-3</v>
      </c>
      <c r="AB585" s="15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  <c r="AX585" s="3"/>
      <c r="AY585" s="3"/>
      <c r="AZ585" s="3"/>
      <c r="BA585" s="3"/>
      <c r="BB585" s="3"/>
      <c r="BC585" s="3"/>
      <c r="BD585" s="3"/>
      <c r="BE585" s="3"/>
      <c r="BF585" s="3"/>
      <c r="BG585" s="3"/>
      <c r="BH585" s="3"/>
      <c r="BI585" s="3"/>
      <c r="BJ585" s="3"/>
      <c r="BK585" s="3"/>
      <c r="BL585" s="3"/>
      <c r="BM585" s="55"/>
    </row>
    <row r="586" spans="1:65">
      <c r="A586" s="30"/>
      <c r="B586" s="46" t="s">
        <v>276</v>
      </c>
      <c r="C586" s="47"/>
      <c r="D586" s="45">
        <v>0.1</v>
      </c>
      <c r="E586" s="45">
        <v>0.44</v>
      </c>
      <c r="F586" s="45">
        <v>4.84</v>
      </c>
      <c r="G586" s="45">
        <v>2.21</v>
      </c>
      <c r="H586" s="45">
        <v>2.27</v>
      </c>
      <c r="I586" s="45">
        <v>9.24</v>
      </c>
      <c r="J586" s="45">
        <v>0.44</v>
      </c>
      <c r="K586" s="45">
        <v>1.32</v>
      </c>
      <c r="L586" s="45">
        <v>0.73</v>
      </c>
      <c r="M586" s="45">
        <v>0.86</v>
      </c>
      <c r="N586" s="45">
        <v>0.28999999999999998</v>
      </c>
      <c r="O586" s="45">
        <v>0</v>
      </c>
      <c r="P586" s="45">
        <v>11.6</v>
      </c>
      <c r="Q586" s="45">
        <v>1.67</v>
      </c>
      <c r="R586" s="45">
        <v>1.32</v>
      </c>
      <c r="S586" s="45">
        <v>0.41</v>
      </c>
      <c r="T586" s="45">
        <v>0</v>
      </c>
      <c r="U586" s="45">
        <v>0.13</v>
      </c>
      <c r="V586" s="45">
        <v>2.13</v>
      </c>
      <c r="W586" s="45">
        <v>0.25</v>
      </c>
      <c r="X586" s="45">
        <v>3.62</v>
      </c>
      <c r="Y586" s="45">
        <v>0.19</v>
      </c>
      <c r="Z586" s="45">
        <v>0.62</v>
      </c>
      <c r="AA586" s="45">
        <v>0.59</v>
      </c>
      <c r="AB586" s="15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  <c r="AX586" s="3"/>
      <c r="AY586" s="3"/>
      <c r="AZ586" s="3"/>
      <c r="BA586" s="3"/>
      <c r="BB586" s="3"/>
      <c r="BC586" s="3"/>
      <c r="BD586" s="3"/>
      <c r="BE586" s="3"/>
      <c r="BF586" s="3"/>
      <c r="BG586" s="3"/>
      <c r="BH586" s="3"/>
      <c r="BI586" s="3"/>
      <c r="BJ586" s="3"/>
      <c r="BK586" s="3"/>
      <c r="BL586" s="3"/>
      <c r="BM586" s="55"/>
    </row>
    <row r="587" spans="1:65">
      <c r="B587" s="31"/>
      <c r="C587" s="20"/>
      <c r="D587" s="20"/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  <c r="AA587" s="20"/>
      <c r="BM587" s="55"/>
    </row>
    <row r="588" spans="1:65" ht="15">
      <c r="B588" s="8" t="s">
        <v>588</v>
      </c>
      <c r="BM588" s="28" t="s">
        <v>67</v>
      </c>
    </row>
    <row r="589" spans="1:65" ht="15">
      <c r="A589" s="25" t="s">
        <v>57</v>
      </c>
      <c r="B589" s="18" t="s">
        <v>111</v>
      </c>
      <c r="C589" s="15" t="s">
        <v>112</v>
      </c>
      <c r="D589" s="16" t="s">
        <v>230</v>
      </c>
      <c r="E589" s="17" t="s">
        <v>230</v>
      </c>
      <c r="F589" s="17" t="s">
        <v>230</v>
      </c>
      <c r="G589" s="17" t="s">
        <v>230</v>
      </c>
      <c r="H589" s="17" t="s">
        <v>230</v>
      </c>
      <c r="I589" s="17" t="s">
        <v>230</v>
      </c>
      <c r="J589" s="17" t="s">
        <v>230</v>
      </c>
      <c r="K589" s="17" t="s">
        <v>230</v>
      </c>
      <c r="L589" s="17" t="s">
        <v>230</v>
      </c>
      <c r="M589" s="17" t="s">
        <v>230</v>
      </c>
      <c r="N589" s="17" t="s">
        <v>230</v>
      </c>
      <c r="O589" s="17" t="s">
        <v>230</v>
      </c>
      <c r="P589" s="17" t="s">
        <v>230</v>
      </c>
      <c r="Q589" s="17" t="s">
        <v>230</v>
      </c>
      <c r="R589" s="17" t="s">
        <v>230</v>
      </c>
      <c r="S589" s="17" t="s">
        <v>230</v>
      </c>
      <c r="T589" s="17" t="s">
        <v>230</v>
      </c>
      <c r="U589" s="17" t="s">
        <v>230</v>
      </c>
      <c r="V589" s="17" t="s">
        <v>230</v>
      </c>
      <c r="W589" s="17" t="s">
        <v>230</v>
      </c>
      <c r="X589" s="17" t="s">
        <v>230</v>
      </c>
      <c r="Y589" s="17" t="s">
        <v>230</v>
      </c>
      <c r="Z589" s="17" t="s">
        <v>230</v>
      </c>
      <c r="AA589" s="17" t="s">
        <v>230</v>
      </c>
      <c r="AB589" s="17" t="s">
        <v>230</v>
      </c>
      <c r="AC589" s="15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  <c r="AU589" s="3"/>
      <c r="AV589" s="3"/>
      <c r="AW589" s="3"/>
      <c r="AX589" s="3"/>
      <c r="AY589" s="3"/>
      <c r="AZ589" s="3"/>
      <c r="BA589" s="3"/>
      <c r="BB589" s="3"/>
      <c r="BC589" s="3"/>
      <c r="BD589" s="3"/>
      <c r="BE589" s="3"/>
      <c r="BF589" s="3"/>
      <c r="BG589" s="3"/>
      <c r="BH589" s="3"/>
      <c r="BI589" s="3"/>
      <c r="BJ589" s="3"/>
      <c r="BK589" s="3"/>
      <c r="BL589" s="3"/>
      <c r="BM589" s="28">
        <v>1</v>
      </c>
    </row>
    <row r="590" spans="1:65">
      <c r="A590" s="30"/>
      <c r="B590" s="19" t="s">
        <v>231</v>
      </c>
      <c r="C590" s="9" t="s">
        <v>231</v>
      </c>
      <c r="D590" s="151" t="s">
        <v>233</v>
      </c>
      <c r="E590" s="152" t="s">
        <v>234</v>
      </c>
      <c r="F590" s="152" t="s">
        <v>235</v>
      </c>
      <c r="G590" s="152" t="s">
        <v>236</v>
      </c>
      <c r="H590" s="152" t="s">
        <v>237</v>
      </c>
      <c r="I590" s="152" t="s">
        <v>238</v>
      </c>
      <c r="J590" s="152" t="s">
        <v>239</v>
      </c>
      <c r="K590" s="152" t="s">
        <v>240</v>
      </c>
      <c r="L590" s="152" t="s">
        <v>241</v>
      </c>
      <c r="M590" s="152" t="s">
        <v>242</v>
      </c>
      <c r="N590" s="152" t="s">
        <v>244</v>
      </c>
      <c r="O590" s="152" t="s">
        <v>245</v>
      </c>
      <c r="P590" s="152" t="s">
        <v>247</v>
      </c>
      <c r="Q590" s="152" t="s">
        <v>248</v>
      </c>
      <c r="R590" s="152" t="s">
        <v>250</v>
      </c>
      <c r="S590" s="152" t="s">
        <v>251</v>
      </c>
      <c r="T590" s="152" t="s">
        <v>252</v>
      </c>
      <c r="U590" s="152" t="s">
        <v>253</v>
      </c>
      <c r="V590" s="152" t="s">
        <v>255</v>
      </c>
      <c r="W590" s="152" t="s">
        <v>257</v>
      </c>
      <c r="X590" s="152" t="s">
        <v>259</v>
      </c>
      <c r="Y590" s="152" t="s">
        <v>260</v>
      </c>
      <c r="Z590" s="152" t="s">
        <v>261</v>
      </c>
      <c r="AA590" s="152" t="s">
        <v>262</v>
      </c>
      <c r="AB590" s="152" t="s">
        <v>263</v>
      </c>
      <c r="AC590" s="15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  <c r="AX590" s="3"/>
      <c r="AY590" s="3"/>
      <c r="AZ590" s="3"/>
      <c r="BA590" s="3"/>
      <c r="BB590" s="3"/>
      <c r="BC590" s="3"/>
      <c r="BD590" s="3"/>
      <c r="BE590" s="3"/>
      <c r="BF590" s="3"/>
      <c r="BG590" s="3"/>
      <c r="BH590" s="3"/>
      <c r="BI590" s="3"/>
      <c r="BJ590" s="3"/>
      <c r="BK590" s="3"/>
      <c r="BL590" s="3"/>
      <c r="BM590" s="28" t="s">
        <v>1</v>
      </c>
    </row>
    <row r="591" spans="1:65">
      <c r="A591" s="30"/>
      <c r="B591" s="19"/>
      <c r="C591" s="9"/>
      <c r="D591" s="10" t="s">
        <v>330</v>
      </c>
      <c r="E591" s="11" t="s">
        <v>115</v>
      </c>
      <c r="F591" s="11" t="s">
        <v>115</v>
      </c>
      <c r="G591" s="11" t="s">
        <v>330</v>
      </c>
      <c r="H591" s="11" t="s">
        <v>115</v>
      </c>
      <c r="I591" s="11" t="s">
        <v>115</v>
      </c>
      <c r="J591" s="11" t="s">
        <v>330</v>
      </c>
      <c r="K591" s="11" t="s">
        <v>115</v>
      </c>
      <c r="L591" s="11" t="s">
        <v>330</v>
      </c>
      <c r="M591" s="11" t="s">
        <v>115</v>
      </c>
      <c r="N591" s="11" t="s">
        <v>115</v>
      </c>
      <c r="O591" s="11" t="s">
        <v>115</v>
      </c>
      <c r="P591" s="11" t="s">
        <v>331</v>
      </c>
      <c r="Q591" s="11" t="s">
        <v>330</v>
      </c>
      <c r="R591" s="11" t="s">
        <v>330</v>
      </c>
      <c r="S591" s="11" t="s">
        <v>115</v>
      </c>
      <c r="T591" s="11" t="s">
        <v>330</v>
      </c>
      <c r="U591" s="11" t="s">
        <v>115</v>
      </c>
      <c r="V591" s="11" t="s">
        <v>330</v>
      </c>
      <c r="W591" s="11" t="s">
        <v>331</v>
      </c>
      <c r="X591" s="11" t="s">
        <v>331</v>
      </c>
      <c r="Y591" s="11" t="s">
        <v>330</v>
      </c>
      <c r="Z591" s="11" t="s">
        <v>330</v>
      </c>
      <c r="AA591" s="11" t="s">
        <v>330</v>
      </c>
      <c r="AB591" s="11" t="s">
        <v>330</v>
      </c>
      <c r="AC591" s="15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  <c r="AX591" s="3"/>
      <c r="AY591" s="3"/>
      <c r="AZ591" s="3"/>
      <c r="BA591" s="3"/>
      <c r="BB591" s="3"/>
      <c r="BC591" s="3"/>
      <c r="BD591" s="3"/>
      <c r="BE591" s="3"/>
      <c r="BF591" s="3"/>
      <c r="BG591" s="3"/>
      <c r="BH591" s="3"/>
      <c r="BI591" s="3"/>
      <c r="BJ591" s="3"/>
      <c r="BK591" s="3"/>
      <c r="BL591" s="3"/>
      <c r="BM591" s="28">
        <v>2</v>
      </c>
    </row>
    <row r="592" spans="1:65">
      <c r="A592" s="30"/>
      <c r="B592" s="19"/>
      <c r="C592" s="9"/>
      <c r="D592" s="26"/>
      <c r="E592" s="26"/>
      <c r="F592" s="26"/>
      <c r="G592" s="26"/>
      <c r="H592" s="26"/>
      <c r="I592" s="26"/>
      <c r="J592" s="26"/>
      <c r="K592" s="26"/>
      <c r="L592" s="26"/>
      <c r="M592" s="26"/>
      <c r="N592" s="26"/>
      <c r="O592" s="26"/>
      <c r="P592" s="26"/>
      <c r="Q592" s="26"/>
      <c r="R592" s="26"/>
      <c r="S592" s="26"/>
      <c r="T592" s="26"/>
      <c r="U592" s="26"/>
      <c r="V592" s="26"/>
      <c r="W592" s="26"/>
      <c r="X592" s="26"/>
      <c r="Y592" s="26"/>
      <c r="Z592" s="26"/>
      <c r="AA592" s="26"/>
      <c r="AB592" s="26"/>
      <c r="AC592" s="15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  <c r="AX592" s="3"/>
      <c r="AY592" s="3"/>
      <c r="AZ592" s="3"/>
      <c r="BA592" s="3"/>
      <c r="BB592" s="3"/>
      <c r="BC592" s="3"/>
      <c r="BD592" s="3"/>
      <c r="BE592" s="3"/>
      <c r="BF592" s="3"/>
      <c r="BG592" s="3"/>
      <c r="BH592" s="3"/>
      <c r="BI592" s="3"/>
      <c r="BJ592" s="3"/>
      <c r="BK592" s="3"/>
      <c r="BL592" s="3"/>
      <c r="BM592" s="28">
        <v>3</v>
      </c>
    </row>
    <row r="593" spans="1:65">
      <c r="A593" s="30"/>
      <c r="B593" s="18">
        <v>1</v>
      </c>
      <c r="C593" s="14">
        <v>1</v>
      </c>
      <c r="D593" s="22">
        <v>1.8500000000000003</v>
      </c>
      <c r="E593" s="22">
        <v>1.9299999999999997</v>
      </c>
      <c r="F593" s="147">
        <v>1.7000000000000002</v>
      </c>
      <c r="G593" s="147">
        <v>2.2200000000000002</v>
      </c>
      <c r="H593" s="22">
        <v>1.907</v>
      </c>
      <c r="I593" s="147">
        <v>2.11</v>
      </c>
      <c r="J593" s="22">
        <v>1.8800000000000001</v>
      </c>
      <c r="K593" s="22">
        <v>1.9300000000000002</v>
      </c>
      <c r="L593" s="22">
        <v>1.92</v>
      </c>
      <c r="M593" s="22">
        <v>1.8916999999999999</v>
      </c>
      <c r="N593" s="22">
        <v>1.76</v>
      </c>
      <c r="O593" s="147">
        <v>1.7230000000000003</v>
      </c>
      <c r="P593" s="22">
        <v>1.77</v>
      </c>
      <c r="Q593" s="22">
        <v>1.79</v>
      </c>
      <c r="R593" s="22">
        <v>1.8900000000000001</v>
      </c>
      <c r="S593" s="22">
        <v>1.9800000000000002</v>
      </c>
      <c r="T593" s="22">
        <v>1.94</v>
      </c>
      <c r="U593" s="22">
        <v>1.94</v>
      </c>
      <c r="V593" s="22">
        <v>1.8340000000000003</v>
      </c>
      <c r="W593" s="22">
        <v>1.95</v>
      </c>
      <c r="X593" s="22">
        <v>1.9136</v>
      </c>
      <c r="Y593" s="22">
        <v>1.9</v>
      </c>
      <c r="Z593" s="22">
        <v>1.81</v>
      </c>
      <c r="AA593" s="22">
        <v>1.92</v>
      </c>
      <c r="AB593" s="22">
        <v>1.8399999999999999</v>
      </c>
      <c r="AC593" s="15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  <c r="AX593" s="3"/>
      <c r="AY593" s="3"/>
      <c r="AZ593" s="3"/>
      <c r="BA593" s="3"/>
      <c r="BB593" s="3"/>
      <c r="BC593" s="3"/>
      <c r="BD593" s="3"/>
      <c r="BE593" s="3"/>
      <c r="BF593" s="3"/>
      <c r="BG593" s="3"/>
      <c r="BH593" s="3"/>
      <c r="BI593" s="3"/>
      <c r="BJ593" s="3"/>
      <c r="BK593" s="3"/>
      <c r="BL593" s="3"/>
      <c r="BM593" s="28">
        <v>1</v>
      </c>
    </row>
    <row r="594" spans="1:65">
      <c r="A594" s="30"/>
      <c r="B594" s="19">
        <v>1</v>
      </c>
      <c r="C594" s="9">
        <v>2</v>
      </c>
      <c r="D594" s="11">
        <v>1.8500000000000003</v>
      </c>
      <c r="E594" s="11">
        <v>1.92</v>
      </c>
      <c r="F594" s="148">
        <v>1.69</v>
      </c>
      <c r="G594" s="148">
        <v>2.23</v>
      </c>
      <c r="H594" s="11">
        <v>1.899</v>
      </c>
      <c r="I594" s="148">
        <v>2.1</v>
      </c>
      <c r="J594" s="11">
        <v>1.8800000000000001</v>
      </c>
      <c r="K594" s="11">
        <v>1.8900000000000001</v>
      </c>
      <c r="L594" s="11">
        <v>1.92</v>
      </c>
      <c r="M594" s="11">
        <v>1.8811000000000002</v>
      </c>
      <c r="N594" s="11">
        <v>1.8399999999999999</v>
      </c>
      <c r="O594" s="148">
        <v>1.7260000000000002</v>
      </c>
      <c r="P594" s="11">
        <v>1.83</v>
      </c>
      <c r="Q594" s="11">
        <v>1.79</v>
      </c>
      <c r="R594" s="11">
        <v>1.8900000000000001</v>
      </c>
      <c r="S594" s="11">
        <v>1.9900000000000002</v>
      </c>
      <c r="T594" s="11">
        <v>1.96</v>
      </c>
      <c r="U594" s="11">
        <v>1.9300000000000002</v>
      </c>
      <c r="V594" s="11">
        <v>1.857</v>
      </c>
      <c r="W594" s="11">
        <v>1.87</v>
      </c>
      <c r="X594" s="11">
        <v>1.8824000000000001</v>
      </c>
      <c r="Y594" s="11">
        <v>1.8799999999999997</v>
      </c>
      <c r="Z594" s="11">
        <v>1.79</v>
      </c>
      <c r="AA594" s="11">
        <v>1.91</v>
      </c>
      <c r="AB594" s="11">
        <v>1.87</v>
      </c>
      <c r="AC594" s="15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  <c r="AX594" s="3"/>
      <c r="AY594" s="3"/>
      <c r="AZ594" s="3"/>
      <c r="BA594" s="3"/>
      <c r="BB594" s="3"/>
      <c r="BC594" s="3"/>
      <c r="BD594" s="3"/>
      <c r="BE594" s="3"/>
      <c r="BF594" s="3"/>
      <c r="BG594" s="3"/>
      <c r="BH594" s="3"/>
      <c r="BI594" s="3"/>
      <c r="BJ594" s="3"/>
      <c r="BK594" s="3"/>
      <c r="BL594" s="3"/>
      <c r="BM594" s="28" t="e">
        <v>#N/A</v>
      </c>
    </row>
    <row r="595" spans="1:65">
      <c r="A595" s="30"/>
      <c r="B595" s="19">
        <v>1</v>
      </c>
      <c r="C595" s="9">
        <v>3</v>
      </c>
      <c r="D595" s="11">
        <v>1.86</v>
      </c>
      <c r="E595" s="11">
        <v>1.9799999999999998</v>
      </c>
      <c r="F595" s="148">
        <v>1.7000000000000002</v>
      </c>
      <c r="G595" s="148">
        <v>2.25</v>
      </c>
      <c r="H595" s="11">
        <v>1.907</v>
      </c>
      <c r="I595" s="148">
        <v>2.12</v>
      </c>
      <c r="J595" s="11">
        <v>1.87</v>
      </c>
      <c r="K595" s="11">
        <v>1.8800000000000001</v>
      </c>
      <c r="L595" s="11">
        <v>1.95</v>
      </c>
      <c r="M595" s="11">
        <v>1.9293</v>
      </c>
      <c r="N595" s="11">
        <v>1.8399999999999999</v>
      </c>
      <c r="O595" s="148">
        <v>1.7350000000000001</v>
      </c>
      <c r="P595" s="11">
        <v>1.82</v>
      </c>
      <c r="Q595" s="11">
        <v>1.86</v>
      </c>
      <c r="R595" s="11">
        <v>1.9299999999999997</v>
      </c>
      <c r="S595" s="149">
        <v>1.8599999999999999</v>
      </c>
      <c r="T595" s="11">
        <v>2</v>
      </c>
      <c r="U595" s="11">
        <v>1.94</v>
      </c>
      <c r="V595" s="11">
        <v>1.8129999999999999</v>
      </c>
      <c r="W595" s="11">
        <v>1.9799999999999998</v>
      </c>
      <c r="X595" s="11">
        <v>1.9239999999999999</v>
      </c>
      <c r="Y595" s="11">
        <v>1.8799999999999997</v>
      </c>
      <c r="Z595" s="11">
        <v>1.77</v>
      </c>
      <c r="AA595" s="11">
        <v>1.91</v>
      </c>
      <c r="AB595" s="11">
        <v>1.92</v>
      </c>
      <c r="AC595" s="15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  <c r="AX595" s="3"/>
      <c r="AY595" s="3"/>
      <c r="AZ595" s="3"/>
      <c r="BA595" s="3"/>
      <c r="BB595" s="3"/>
      <c r="BC595" s="3"/>
      <c r="BD595" s="3"/>
      <c r="BE595" s="3"/>
      <c r="BF595" s="3"/>
      <c r="BG595" s="3"/>
      <c r="BH595" s="3"/>
      <c r="BI595" s="3"/>
      <c r="BJ595" s="3"/>
      <c r="BK595" s="3"/>
      <c r="BL595" s="3"/>
      <c r="BM595" s="28">
        <v>16</v>
      </c>
    </row>
    <row r="596" spans="1:65">
      <c r="A596" s="30"/>
      <c r="B596" s="19">
        <v>1</v>
      </c>
      <c r="C596" s="9">
        <v>4</v>
      </c>
      <c r="D596" s="11">
        <v>1.87</v>
      </c>
      <c r="E596" s="11">
        <v>1.9299999999999997</v>
      </c>
      <c r="F596" s="148">
        <v>1.68</v>
      </c>
      <c r="G596" s="148">
        <v>2.16</v>
      </c>
      <c r="H596" s="11">
        <v>1.921</v>
      </c>
      <c r="I596" s="148">
        <v>2.1</v>
      </c>
      <c r="J596" s="11">
        <v>1.8900000000000001</v>
      </c>
      <c r="K596" s="11">
        <v>1.8900000000000001</v>
      </c>
      <c r="L596" s="11">
        <v>1.94</v>
      </c>
      <c r="M596" s="11">
        <v>1.9349999999999998</v>
      </c>
      <c r="N596" s="11">
        <v>1.76</v>
      </c>
      <c r="O596" s="148">
        <v>1.7150000000000003</v>
      </c>
      <c r="P596" s="11">
        <v>1.76</v>
      </c>
      <c r="Q596" s="149">
        <v>1.69</v>
      </c>
      <c r="R596" s="11">
        <v>1.9</v>
      </c>
      <c r="S596" s="11">
        <v>1.9300000000000002</v>
      </c>
      <c r="T596" s="11">
        <v>1.8900000000000001</v>
      </c>
      <c r="U596" s="11">
        <v>1.94</v>
      </c>
      <c r="V596" s="11">
        <v>1.8340000000000003</v>
      </c>
      <c r="W596" s="11">
        <v>1.92</v>
      </c>
      <c r="X596" s="11">
        <v>1.8512</v>
      </c>
      <c r="Y596" s="11">
        <v>1.8900000000000001</v>
      </c>
      <c r="Z596" s="11">
        <v>1.8000000000000003</v>
      </c>
      <c r="AA596" s="11">
        <v>1.91</v>
      </c>
      <c r="AB596" s="11">
        <v>1.77</v>
      </c>
      <c r="AC596" s="15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  <c r="AX596" s="3"/>
      <c r="AY596" s="3"/>
      <c r="AZ596" s="3"/>
      <c r="BA596" s="3"/>
      <c r="BB596" s="3"/>
      <c r="BC596" s="3"/>
      <c r="BD596" s="3"/>
      <c r="BE596" s="3"/>
      <c r="BF596" s="3"/>
      <c r="BG596" s="3"/>
      <c r="BH596" s="3"/>
      <c r="BI596" s="3"/>
      <c r="BJ596" s="3"/>
      <c r="BK596" s="3"/>
      <c r="BL596" s="3"/>
      <c r="BM596" s="28">
        <v>1.886754662992794</v>
      </c>
    </row>
    <row r="597" spans="1:65">
      <c r="A597" s="30"/>
      <c r="B597" s="19">
        <v>1</v>
      </c>
      <c r="C597" s="9">
        <v>5</v>
      </c>
      <c r="D597" s="11">
        <v>1.8900000000000001</v>
      </c>
      <c r="E597" s="11">
        <v>1.95</v>
      </c>
      <c r="F597" s="148">
        <v>1.6500000000000001</v>
      </c>
      <c r="G597" s="148">
        <v>2.21</v>
      </c>
      <c r="H597" s="11">
        <v>1.9139999999999999</v>
      </c>
      <c r="I597" s="148">
        <v>2.11</v>
      </c>
      <c r="J597" s="11">
        <v>1.87</v>
      </c>
      <c r="K597" s="11">
        <v>1.9</v>
      </c>
      <c r="L597" s="11">
        <v>1.96</v>
      </c>
      <c r="M597" s="11">
        <v>1.9209000000000001</v>
      </c>
      <c r="N597" s="11">
        <v>1.78</v>
      </c>
      <c r="O597" s="148">
        <v>1.7319999999999998</v>
      </c>
      <c r="P597" s="11">
        <v>1.8000000000000003</v>
      </c>
      <c r="Q597" s="11">
        <v>1.91</v>
      </c>
      <c r="R597" s="11">
        <v>1.8900000000000001</v>
      </c>
      <c r="S597" s="11">
        <v>2.02</v>
      </c>
      <c r="T597" s="11">
        <v>1.81</v>
      </c>
      <c r="U597" s="11">
        <v>1.9800000000000002</v>
      </c>
      <c r="V597" s="11">
        <v>1.871</v>
      </c>
      <c r="W597" s="11">
        <v>1.92</v>
      </c>
      <c r="X597" s="11">
        <v>1.9552</v>
      </c>
      <c r="Y597" s="11">
        <v>1.8900000000000001</v>
      </c>
      <c r="Z597" s="11">
        <v>1.7399999999999998</v>
      </c>
      <c r="AA597" s="11">
        <v>1.92</v>
      </c>
      <c r="AB597" s="11">
        <v>1.8399999999999999</v>
      </c>
      <c r="AC597" s="15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  <c r="AX597" s="3"/>
      <c r="AY597" s="3"/>
      <c r="AZ597" s="3"/>
      <c r="BA597" s="3"/>
      <c r="BB597" s="3"/>
      <c r="BC597" s="3"/>
      <c r="BD597" s="3"/>
      <c r="BE597" s="3"/>
      <c r="BF597" s="3"/>
      <c r="BG597" s="3"/>
      <c r="BH597" s="3"/>
      <c r="BI597" s="3"/>
      <c r="BJ597" s="3"/>
      <c r="BK597" s="3"/>
      <c r="BL597" s="3"/>
      <c r="BM597" s="28">
        <v>105</v>
      </c>
    </row>
    <row r="598" spans="1:65">
      <c r="A598" s="30"/>
      <c r="B598" s="19">
        <v>1</v>
      </c>
      <c r="C598" s="9">
        <v>6</v>
      </c>
      <c r="D598" s="11">
        <v>1.83</v>
      </c>
      <c r="E598" s="11">
        <v>1.97</v>
      </c>
      <c r="F598" s="148">
        <v>1.71</v>
      </c>
      <c r="G598" s="148">
        <v>2.19</v>
      </c>
      <c r="H598" s="11">
        <v>1.899</v>
      </c>
      <c r="I598" s="148">
        <v>2.14</v>
      </c>
      <c r="J598" s="11">
        <v>1.87</v>
      </c>
      <c r="K598" s="11">
        <v>1.8800000000000001</v>
      </c>
      <c r="L598" s="11">
        <v>1.95</v>
      </c>
      <c r="M598" s="11">
        <v>1.9127000000000001</v>
      </c>
      <c r="N598" s="11">
        <v>1.78</v>
      </c>
      <c r="O598" s="148">
        <v>1.7110000000000001</v>
      </c>
      <c r="P598" s="11">
        <v>1.81</v>
      </c>
      <c r="Q598" s="11">
        <v>1.8900000000000001</v>
      </c>
      <c r="R598" s="11">
        <v>1.9299999999999997</v>
      </c>
      <c r="S598" s="11">
        <v>2</v>
      </c>
      <c r="T598" s="11">
        <v>1.8399999999999999</v>
      </c>
      <c r="U598" s="11">
        <v>1.91</v>
      </c>
      <c r="V598" s="11">
        <v>1.8520000000000001</v>
      </c>
      <c r="W598" s="11">
        <v>1.87</v>
      </c>
      <c r="X598" s="11">
        <v>1.9344000000000001</v>
      </c>
      <c r="Y598" s="11">
        <v>1.9</v>
      </c>
      <c r="Z598" s="11">
        <v>1.81</v>
      </c>
      <c r="AA598" s="11">
        <v>1.9</v>
      </c>
      <c r="AB598" s="11">
        <v>1.86</v>
      </c>
      <c r="AC598" s="15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  <c r="AX598" s="3"/>
      <c r="AY598" s="3"/>
      <c r="AZ598" s="3"/>
      <c r="BA598" s="3"/>
      <c r="BB598" s="3"/>
      <c r="BC598" s="3"/>
      <c r="BD598" s="3"/>
      <c r="BE598" s="3"/>
      <c r="BF598" s="3"/>
      <c r="BG598" s="3"/>
      <c r="BH598" s="3"/>
      <c r="BI598" s="3"/>
      <c r="BJ598" s="3"/>
      <c r="BK598" s="3"/>
      <c r="BL598" s="3"/>
      <c r="BM598" s="55"/>
    </row>
    <row r="599" spans="1:65">
      <c r="A599" s="30"/>
      <c r="B599" s="20" t="s">
        <v>272</v>
      </c>
      <c r="C599" s="12"/>
      <c r="D599" s="23">
        <v>1.8583333333333334</v>
      </c>
      <c r="E599" s="23">
        <v>1.9466666666666665</v>
      </c>
      <c r="F599" s="23">
        <v>1.6883333333333332</v>
      </c>
      <c r="G599" s="23">
        <v>2.21</v>
      </c>
      <c r="H599" s="23">
        <v>1.9078333333333333</v>
      </c>
      <c r="I599" s="23">
        <v>2.1133333333333333</v>
      </c>
      <c r="J599" s="23">
        <v>1.8766666666666669</v>
      </c>
      <c r="K599" s="23">
        <v>1.8950000000000002</v>
      </c>
      <c r="L599" s="23">
        <v>1.9400000000000002</v>
      </c>
      <c r="M599" s="23">
        <v>1.9117833333333334</v>
      </c>
      <c r="N599" s="23">
        <v>1.793333333333333</v>
      </c>
      <c r="O599" s="23">
        <v>1.7236666666666667</v>
      </c>
      <c r="P599" s="23">
        <v>1.7983333333333336</v>
      </c>
      <c r="Q599" s="23">
        <v>1.821666666666667</v>
      </c>
      <c r="R599" s="23">
        <v>1.905</v>
      </c>
      <c r="S599" s="23">
        <v>1.9633333333333332</v>
      </c>
      <c r="T599" s="23">
        <v>1.906666666666667</v>
      </c>
      <c r="U599" s="23">
        <v>1.9400000000000002</v>
      </c>
      <c r="V599" s="23">
        <v>1.8435000000000004</v>
      </c>
      <c r="W599" s="23">
        <v>1.9183333333333337</v>
      </c>
      <c r="X599" s="23">
        <v>1.9101333333333335</v>
      </c>
      <c r="Y599" s="23">
        <v>1.89</v>
      </c>
      <c r="Z599" s="23">
        <v>1.7866666666666668</v>
      </c>
      <c r="AA599" s="23">
        <v>1.9116666666666668</v>
      </c>
      <c r="AB599" s="23">
        <v>1.8499999999999999</v>
      </c>
      <c r="AC599" s="15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  <c r="AX599" s="3"/>
      <c r="AY599" s="3"/>
      <c r="AZ599" s="3"/>
      <c r="BA599" s="3"/>
      <c r="BB599" s="3"/>
      <c r="BC599" s="3"/>
      <c r="BD599" s="3"/>
      <c r="BE599" s="3"/>
      <c r="BF599" s="3"/>
      <c r="BG599" s="3"/>
      <c r="BH599" s="3"/>
      <c r="BI599" s="3"/>
      <c r="BJ599" s="3"/>
      <c r="BK599" s="3"/>
      <c r="BL599" s="3"/>
      <c r="BM599" s="55"/>
    </row>
    <row r="600" spans="1:65">
      <c r="A600" s="30"/>
      <c r="B600" s="3" t="s">
        <v>273</v>
      </c>
      <c r="C600" s="29"/>
      <c r="D600" s="11">
        <v>1.8550000000000002</v>
      </c>
      <c r="E600" s="11">
        <v>1.94</v>
      </c>
      <c r="F600" s="11">
        <v>1.6950000000000001</v>
      </c>
      <c r="G600" s="11">
        <v>2.2149999999999999</v>
      </c>
      <c r="H600" s="11">
        <v>1.907</v>
      </c>
      <c r="I600" s="11">
        <v>2.11</v>
      </c>
      <c r="J600" s="11">
        <v>1.875</v>
      </c>
      <c r="K600" s="11">
        <v>1.8900000000000001</v>
      </c>
      <c r="L600" s="11">
        <v>1.9449999999999998</v>
      </c>
      <c r="M600" s="11">
        <v>1.9168000000000001</v>
      </c>
      <c r="N600" s="11">
        <v>1.78</v>
      </c>
      <c r="O600" s="11">
        <v>1.7245000000000004</v>
      </c>
      <c r="P600" s="11">
        <v>1.8050000000000002</v>
      </c>
      <c r="Q600" s="11">
        <v>1.8250000000000002</v>
      </c>
      <c r="R600" s="11">
        <v>1.895</v>
      </c>
      <c r="S600" s="11">
        <v>1.9850000000000003</v>
      </c>
      <c r="T600" s="11">
        <v>1.915</v>
      </c>
      <c r="U600" s="11">
        <v>1.94</v>
      </c>
      <c r="V600" s="11">
        <v>1.8430000000000002</v>
      </c>
      <c r="W600" s="11">
        <v>1.92</v>
      </c>
      <c r="X600" s="11">
        <v>1.9188000000000001</v>
      </c>
      <c r="Y600" s="11">
        <v>1.8900000000000001</v>
      </c>
      <c r="Z600" s="11">
        <v>1.7950000000000002</v>
      </c>
      <c r="AA600" s="11">
        <v>1.91</v>
      </c>
      <c r="AB600" s="11">
        <v>1.85</v>
      </c>
      <c r="AC600" s="15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  <c r="AX600" s="3"/>
      <c r="AY600" s="3"/>
      <c r="AZ600" s="3"/>
      <c r="BA600" s="3"/>
      <c r="BB600" s="3"/>
      <c r="BC600" s="3"/>
      <c r="BD600" s="3"/>
      <c r="BE600" s="3"/>
      <c r="BF600" s="3"/>
      <c r="BG600" s="3"/>
      <c r="BH600" s="3"/>
      <c r="BI600" s="3"/>
      <c r="BJ600" s="3"/>
      <c r="BK600" s="3"/>
      <c r="BL600" s="3"/>
      <c r="BM600" s="55"/>
    </row>
    <row r="601" spans="1:65">
      <c r="A601" s="30"/>
      <c r="B601" s="3" t="s">
        <v>274</v>
      </c>
      <c r="C601" s="29"/>
      <c r="D601" s="24">
        <v>2.0412414523193135E-2</v>
      </c>
      <c r="E601" s="24">
        <v>2.4221202832779957E-2</v>
      </c>
      <c r="F601" s="24">
        <v>2.1369760566432798E-2</v>
      </c>
      <c r="G601" s="24">
        <v>3.1622776601683764E-2</v>
      </c>
      <c r="H601" s="24">
        <v>8.5887523346913734E-3</v>
      </c>
      <c r="I601" s="24">
        <v>1.5055453054181654E-2</v>
      </c>
      <c r="J601" s="24">
        <v>8.1649658092772682E-3</v>
      </c>
      <c r="K601" s="24">
        <v>1.8708286933869712E-2</v>
      </c>
      <c r="L601" s="24">
        <v>1.6733200530681527E-2</v>
      </c>
      <c r="M601" s="24">
        <v>2.1328892767011217E-2</v>
      </c>
      <c r="N601" s="24">
        <v>3.7237973450050428E-2</v>
      </c>
      <c r="O601" s="24">
        <v>9.3737221351320732E-3</v>
      </c>
      <c r="P601" s="24">
        <v>2.7868739954771335E-2</v>
      </c>
      <c r="Q601" s="24">
        <v>8.1588397867997584E-2</v>
      </c>
      <c r="R601" s="24">
        <v>1.9748417658131304E-2</v>
      </c>
      <c r="S601" s="24">
        <v>5.8878405775519047E-2</v>
      </c>
      <c r="T601" s="24">
        <v>7.31209044437134E-2</v>
      </c>
      <c r="U601" s="24">
        <v>2.2803508501982841E-2</v>
      </c>
      <c r="V601" s="24">
        <v>2.0598543637839997E-2</v>
      </c>
      <c r="W601" s="24">
        <v>4.3550736694878724E-2</v>
      </c>
      <c r="X601" s="24">
        <v>3.7593758347186687E-2</v>
      </c>
      <c r="Y601" s="24">
        <v>8.9442719099992653E-3</v>
      </c>
      <c r="Z601" s="24">
        <v>2.732520204255905E-2</v>
      </c>
      <c r="AA601" s="24">
        <v>7.5277265270908165E-3</v>
      </c>
      <c r="AB601" s="24">
        <v>4.8989794855663557E-2</v>
      </c>
      <c r="AC601" s="203"/>
      <c r="AD601" s="204"/>
      <c r="AE601" s="204"/>
      <c r="AF601" s="204"/>
      <c r="AG601" s="204"/>
      <c r="AH601" s="204"/>
      <c r="AI601" s="204"/>
      <c r="AJ601" s="204"/>
      <c r="AK601" s="204"/>
      <c r="AL601" s="204"/>
      <c r="AM601" s="204"/>
      <c r="AN601" s="204"/>
      <c r="AO601" s="204"/>
      <c r="AP601" s="204"/>
      <c r="AQ601" s="204"/>
      <c r="AR601" s="204"/>
      <c r="AS601" s="204"/>
      <c r="AT601" s="204"/>
      <c r="AU601" s="204"/>
      <c r="AV601" s="204"/>
      <c r="AW601" s="204"/>
      <c r="AX601" s="204"/>
      <c r="AY601" s="204"/>
      <c r="AZ601" s="204"/>
      <c r="BA601" s="204"/>
      <c r="BB601" s="204"/>
      <c r="BC601" s="204"/>
      <c r="BD601" s="204"/>
      <c r="BE601" s="204"/>
      <c r="BF601" s="204"/>
      <c r="BG601" s="204"/>
      <c r="BH601" s="204"/>
      <c r="BI601" s="204"/>
      <c r="BJ601" s="204"/>
      <c r="BK601" s="204"/>
      <c r="BL601" s="204"/>
      <c r="BM601" s="56"/>
    </row>
    <row r="602" spans="1:65">
      <c r="A602" s="30"/>
      <c r="B602" s="3" t="s">
        <v>87</v>
      </c>
      <c r="C602" s="29"/>
      <c r="D602" s="13">
        <v>1.0984258936247427E-2</v>
      </c>
      <c r="E602" s="13">
        <v>1.2442398715469156E-2</v>
      </c>
      <c r="F602" s="13">
        <v>1.265731129305003E-2</v>
      </c>
      <c r="G602" s="13">
        <v>1.430894868854469E-2</v>
      </c>
      <c r="H602" s="13">
        <v>4.501835765541036E-3</v>
      </c>
      <c r="I602" s="13">
        <v>7.1240314136506253E-3</v>
      </c>
      <c r="J602" s="13">
        <v>4.3507810706628425E-3</v>
      </c>
      <c r="K602" s="13">
        <v>9.8724469308019581E-3</v>
      </c>
      <c r="L602" s="13">
        <v>8.6253610982894458E-3</v>
      </c>
      <c r="M602" s="13">
        <v>1.1156542896428928E-2</v>
      </c>
      <c r="N602" s="13">
        <v>2.0764669210065298E-2</v>
      </c>
      <c r="O602" s="13">
        <v>5.4382452920897738E-3</v>
      </c>
      <c r="P602" s="13">
        <v>1.5496982365952547E-2</v>
      </c>
      <c r="Q602" s="13">
        <v>4.4787775590849538E-2</v>
      </c>
      <c r="R602" s="13">
        <v>1.036662344258861E-2</v>
      </c>
      <c r="S602" s="13">
        <v>2.998900124389765E-2</v>
      </c>
      <c r="T602" s="13">
        <v>3.8350124708241284E-2</v>
      </c>
      <c r="U602" s="13">
        <v>1.175438582576435E-2</v>
      </c>
      <c r="V602" s="13">
        <v>1.1173606529883371E-2</v>
      </c>
      <c r="W602" s="13">
        <v>2.2702382290988036E-2</v>
      </c>
      <c r="X602" s="13">
        <v>1.9681222085990515E-2</v>
      </c>
      <c r="Y602" s="13">
        <v>4.7324189999996113E-3</v>
      </c>
      <c r="Z602" s="13">
        <v>1.5293956367103944E-2</v>
      </c>
      <c r="AA602" s="13">
        <v>3.9377819670919703E-3</v>
      </c>
      <c r="AB602" s="13">
        <v>2.6480970192250573E-2</v>
      </c>
      <c r="AC602" s="15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  <c r="AU602" s="3"/>
      <c r="AV602" s="3"/>
      <c r="AW602" s="3"/>
      <c r="AX602" s="3"/>
      <c r="AY602" s="3"/>
      <c r="AZ602" s="3"/>
      <c r="BA602" s="3"/>
      <c r="BB602" s="3"/>
      <c r="BC602" s="3"/>
      <c r="BD602" s="3"/>
      <c r="BE602" s="3"/>
      <c r="BF602" s="3"/>
      <c r="BG602" s="3"/>
      <c r="BH602" s="3"/>
      <c r="BI602" s="3"/>
      <c r="BJ602" s="3"/>
      <c r="BK602" s="3"/>
      <c r="BL602" s="3"/>
      <c r="BM602" s="55"/>
    </row>
    <row r="603" spans="1:65">
      <c r="A603" s="30"/>
      <c r="B603" s="3" t="s">
        <v>275</v>
      </c>
      <c r="C603" s="29"/>
      <c r="D603" s="13">
        <v>-1.5063606422669906E-2</v>
      </c>
      <c r="E603" s="13">
        <v>3.1753997935714207E-2</v>
      </c>
      <c r="F603" s="13">
        <v>-0.10516541103691901</v>
      </c>
      <c r="G603" s="13">
        <v>0.17132345998523735</v>
      </c>
      <c r="H603" s="13">
        <v>1.1171919038537759E-2</v>
      </c>
      <c r="I603" s="13">
        <v>0.12008910049870347</v>
      </c>
      <c r="J603" s="13">
        <v>-5.3467451407409605E-3</v>
      </c>
      <c r="K603" s="13">
        <v>4.3701161411877631E-3</v>
      </c>
      <c r="L603" s="13">
        <v>2.8220593833194973E-2</v>
      </c>
      <c r="M603" s="13">
        <v>1.3265460969280829E-2</v>
      </c>
      <c r="N603" s="13">
        <v>-4.9514296422235926E-2</v>
      </c>
      <c r="O603" s="13">
        <v>-8.6438369293565187E-2</v>
      </c>
      <c r="P603" s="13">
        <v>-4.6864243345345891E-2</v>
      </c>
      <c r="Q603" s="13">
        <v>-3.4497328986527354E-2</v>
      </c>
      <c r="R603" s="13">
        <v>9.6702222949671679E-3</v>
      </c>
      <c r="S603" s="13">
        <v>4.0587508192013289E-2</v>
      </c>
      <c r="T603" s="13">
        <v>1.0553573320597032E-2</v>
      </c>
      <c r="U603" s="13">
        <v>2.8220593833194973E-2</v>
      </c>
      <c r="V603" s="13">
        <v>-2.2925430550775783E-2</v>
      </c>
      <c r="W603" s="13">
        <v>1.67370305000063E-2</v>
      </c>
      <c r="X603" s="13">
        <v>1.2390943453907122E-2</v>
      </c>
      <c r="Y603" s="13">
        <v>1.7200630642979498E-3</v>
      </c>
      <c r="Z603" s="13">
        <v>-5.304770052475527E-2</v>
      </c>
      <c r="AA603" s="13">
        <v>1.3203626397486623E-2</v>
      </c>
      <c r="AB603" s="13">
        <v>-1.9480361550819447E-2</v>
      </c>
      <c r="AC603" s="15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  <c r="AU603" s="3"/>
      <c r="AV603" s="3"/>
      <c r="AW603" s="3"/>
      <c r="AX603" s="3"/>
      <c r="AY603" s="3"/>
      <c r="AZ603" s="3"/>
      <c r="BA603" s="3"/>
      <c r="BB603" s="3"/>
      <c r="BC603" s="3"/>
      <c r="BD603" s="3"/>
      <c r="BE603" s="3"/>
      <c r="BF603" s="3"/>
      <c r="BG603" s="3"/>
      <c r="BH603" s="3"/>
      <c r="BI603" s="3"/>
      <c r="BJ603" s="3"/>
      <c r="BK603" s="3"/>
      <c r="BL603" s="3"/>
      <c r="BM603" s="55"/>
    </row>
    <row r="604" spans="1:65">
      <c r="A604" s="30"/>
      <c r="B604" s="46" t="s">
        <v>276</v>
      </c>
      <c r="C604" s="47"/>
      <c r="D604" s="45">
        <v>0.76</v>
      </c>
      <c r="E604" s="45">
        <v>0.67</v>
      </c>
      <c r="F604" s="45">
        <v>3.51</v>
      </c>
      <c r="G604" s="45">
        <v>4.9400000000000004</v>
      </c>
      <c r="H604" s="45">
        <v>0.04</v>
      </c>
      <c r="I604" s="45">
        <v>3.37</v>
      </c>
      <c r="J604" s="45">
        <v>0.46</v>
      </c>
      <c r="K604" s="45">
        <v>0.16</v>
      </c>
      <c r="L604" s="45">
        <v>0.56999999999999995</v>
      </c>
      <c r="M604" s="45">
        <v>0.11</v>
      </c>
      <c r="N604" s="45">
        <v>1.81</v>
      </c>
      <c r="O604" s="45">
        <v>2.93</v>
      </c>
      <c r="P604" s="45">
        <v>1.73</v>
      </c>
      <c r="Q604" s="45">
        <v>1.35</v>
      </c>
      <c r="R604" s="45">
        <v>0</v>
      </c>
      <c r="S604" s="45">
        <v>0.94</v>
      </c>
      <c r="T604" s="45">
        <v>0.03</v>
      </c>
      <c r="U604" s="45">
        <v>0.56999999999999995</v>
      </c>
      <c r="V604" s="45">
        <v>1</v>
      </c>
      <c r="W604" s="45">
        <v>0.22</v>
      </c>
      <c r="X604" s="45">
        <v>0.08</v>
      </c>
      <c r="Y604" s="45">
        <v>0.24</v>
      </c>
      <c r="Z604" s="45">
        <v>1.92</v>
      </c>
      <c r="AA604" s="45">
        <v>0.11</v>
      </c>
      <c r="AB604" s="45">
        <v>0.89</v>
      </c>
      <c r="AC604" s="15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  <c r="AV604" s="3"/>
      <c r="AW604" s="3"/>
      <c r="AX604" s="3"/>
      <c r="AY604" s="3"/>
      <c r="AZ604" s="3"/>
      <c r="BA604" s="3"/>
      <c r="BB604" s="3"/>
      <c r="BC604" s="3"/>
      <c r="BD604" s="3"/>
      <c r="BE604" s="3"/>
      <c r="BF604" s="3"/>
      <c r="BG604" s="3"/>
      <c r="BH604" s="3"/>
      <c r="BI604" s="3"/>
      <c r="BJ604" s="3"/>
      <c r="BK604" s="3"/>
      <c r="BL604" s="3"/>
      <c r="BM604" s="55"/>
    </row>
    <row r="605" spans="1:65">
      <c r="B605" s="31"/>
      <c r="C605" s="20"/>
      <c r="D605" s="20"/>
      <c r="E605" s="20"/>
      <c r="F605" s="20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  <c r="AA605" s="20"/>
      <c r="AB605" s="20"/>
      <c r="BM605" s="55"/>
    </row>
    <row r="606" spans="1:65" ht="15">
      <c r="B606" s="8" t="s">
        <v>589</v>
      </c>
      <c r="BM606" s="28" t="s">
        <v>67</v>
      </c>
    </row>
    <row r="607" spans="1:65" ht="15">
      <c r="A607" s="25" t="s">
        <v>29</v>
      </c>
      <c r="B607" s="18" t="s">
        <v>111</v>
      </c>
      <c r="C607" s="15" t="s">
        <v>112</v>
      </c>
      <c r="D607" s="16" t="s">
        <v>230</v>
      </c>
      <c r="E607" s="17" t="s">
        <v>230</v>
      </c>
      <c r="F607" s="17" t="s">
        <v>230</v>
      </c>
      <c r="G607" s="17" t="s">
        <v>230</v>
      </c>
      <c r="H607" s="17" t="s">
        <v>230</v>
      </c>
      <c r="I607" s="17" t="s">
        <v>230</v>
      </c>
      <c r="J607" s="17" t="s">
        <v>230</v>
      </c>
      <c r="K607" s="17" t="s">
        <v>230</v>
      </c>
      <c r="L607" s="17" t="s">
        <v>230</v>
      </c>
      <c r="M607" s="17" t="s">
        <v>230</v>
      </c>
      <c r="N607" s="17" t="s">
        <v>230</v>
      </c>
      <c r="O607" s="17" t="s">
        <v>230</v>
      </c>
      <c r="P607" s="17" t="s">
        <v>230</v>
      </c>
      <c r="Q607" s="17" t="s">
        <v>230</v>
      </c>
      <c r="R607" s="17" t="s">
        <v>230</v>
      </c>
      <c r="S607" s="17" t="s">
        <v>230</v>
      </c>
      <c r="T607" s="17" t="s">
        <v>230</v>
      </c>
      <c r="U607" s="17" t="s">
        <v>230</v>
      </c>
      <c r="V607" s="17" t="s">
        <v>230</v>
      </c>
      <c r="W607" s="17" t="s">
        <v>230</v>
      </c>
      <c r="X607" s="17" t="s">
        <v>230</v>
      </c>
      <c r="Y607" s="17" t="s">
        <v>230</v>
      </c>
      <c r="Z607" s="17" t="s">
        <v>230</v>
      </c>
      <c r="AA607" s="17" t="s">
        <v>230</v>
      </c>
      <c r="AB607" s="17" t="s">
        <v>230</v>
      </c>
      <c r="AC607" s="15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  <c r="AV607" s="3"/>
      <c r="AW607" s="3"/>
      <c r="AX607" s="3"/>
      <c r="AY607" s="3"/>
      <c r="AZ607" s="3"/>
      <c r="BA607" s="3"/>
      <c r="BB607" s="3"/>
      <c r="BC607" s="3"/>
      <c r="BD607" s="3"/>
      <c r="BE607" s="3"/>
      <c r="BF607" s="3"/>
      <c r="BG607" s="3"/>
      <c r="BH607" s="3"/>
      <c r="BI607" s="3"/>
      <c r="BJ607" s="3"/>
      <c r="BK607" s="3"/>
      <c r="BL607" s="3"/>
      <c r="BM607" s="28">
        <v>1</v>
      </c>
    </row>
    <row r="608" spans="1:65">
      <c r="A608" s="30"/>
      <c r="B608" s="19" t="s">
        <v>231</v>
      </c>
      <c r="C608" s="9" t="s">
        <v>231</v>
      </c>
      <c r="D608" s="151" t="s">
        <v>233</v>
      </c>
      <c r="E608" s="152" t="s">
        <v>234</v>
      </c>
      <c r="F608" s="152" t="s">
        <v>235</v>
      </c>
      <c r="G608" s="152" t="s">
        <v>236</v>
      </c>
      <c r="H608" s="152" t="s">
        <v>237</v>
      </c>
      <c r="I608" s="152" t="s">
        <v>238</v>
      </c>
      <c r="J608" s="152" t="s">
        <v>239</v>
      </c>
      <c r="K608" s="152" t="s">
        <v>240</v>
      </c>
      <c r="L608" s="152" t="s">
        <v>241</v>
      </c>
      <c r="M608" s="152" t="s">
        <v>242</v>
      </c>
      <c r="N608" s="152" t="s">
        <v>244</v>
      </c>
      <c r="O608" s="152" t="s">
        <v>245</v>
      </c>
      <c r="P608" s="152" t="s">
        <v>247</v>
      </c>
      <c r="Q608" s="152" t="s">
        <v>248</v>
      </c>
      <c r="R608" s="152" t="s">
        <v>250</v>
      </c>
      <c r="S608" s="152" t="s">
        <v>251</v>
      </c>
      <c r="T608" s="152" t="s">
        <v>252</v>
      </c>
      <c r="U608" s="152" t="s">
        <v>253</v>
      </c>
      <c r="V608" s="152" t="s">
        <v>255</v>
      </c>
      <c r="W608" s="152" t="s">
        <v>257</v>
      </c>
      <c r="X608" s="152" t="s">
        <v>259</v>
      </c>
      <c r="Y608" s="152" t="s">
        <v>260</v>
      </c>
      <c r="Z608" s="152" t="s">
        <v>261</v>
      </c>
      <c r="AA608" s="152" t="s">
        <v>262</v>
      </c>
      <c r="AB608" s="152" t="s">
        <v>263</v>
      </c>
      <c r="AC608" s="15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/>
      <c r="AX608" s="3"/>
      <c r="AY608" s="3"/>
      <c r="AZ608" s="3"/>
      <c r="BA608" s="3"/>
      <c r="BB608" s="3"/>
      <c r="BC608" s="3"/>
      <c r="BD608" s="3"/>
      <c r="BE608" s="3"/>
      <c r="BF608" s="3"/>
      <c r="BG608" s="3"/>
      <c r="BH608" s="3"/>
      <c r="BI608" s="3"/>
      <c r="BJ608" s="3"/>
      <c r="BK608" s="3"/>
      <c r="BL608" s="3"/>
      <c r="BM608" s="28" t="s">
        <v>3</v>
      </c>
    </row>
    <row r="609" spans="1:65">
      <c r="A609" s="30"/>
      <c r="B609" s="19"/>
      <c r="C609" s="9"/>
      <c r="D609" s="10" t="s">
        <v>330</v>
      </c>
      <c r="E609" s="11" t="s">
        <v>331</v>
      </c>
      <c r="F609" s="11" t="s">
        <v>115</v>
      </c>
      <c r="G609" s="11" t="s">
        <v>330</v>
      </c>
      <c r="H609" s="11" t="s">
        <v>331</v>
      </c>
      <c r="I609" s="11" t="s">
        <v>331</v>
      </c>
      <c r="J609" s="11" t="s">
        <v>330</v>
      </c>
      <c r="K609" s="11" t="s">
        <v>331</v>
      </c>
      <c r="L609" s="11" t="s">
        <v>330</v>
      </c>
      <c r="M609" s="11" t="s">
        <v>331</v>
      </c>
      <c r="N609" s="11" t="s">
        <v>331</v>
      </c>
      <c r="O609" s="11" t="s">
        <v>115</v>
      </c>
      <c r="P609" s="11" t="s">
        <v>331</v>
      </c>
      <c r="Q609" s="11" t="s">
        <v>330</v>
      </c>
      <c r="R609" s="11" t="s">
        <v>331</v>
      </c>
      <c r="S609" s="11" t="s">
        <v>331</v>
      </c>
      <c r="T609" s="11" t="s">
        <v>330</v>
      </c>
      <c r="U609" s="11" t="s">
        <v>331</v>
      </c>
      <c r="V609" s="11" t="s">
        <v>330</v>
      </c>
      <c r="W609" s="11" t="s">
        <v>331</v>
      </c>
      <c r="X609" s="11" t="s">
        <v>331</v>
      </c>
      <c r="Y609" s="11" t="s">
        <v>331</v>
      </c>
      <c r="Z609" s="11" t="s">
        <v>330</v>
      </c>
      <c r="AA609" s="11" t="s">
        <v>330</v>
      </c>
      <c r="AB609" s="11" t="s">
        <v>330</v>
      </c>
      <c r="AC609" s="15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3"/>
      <c r="AX609" s="3"/>
      <c r="AY609" s="3"/>
      <c r="AZ609" s="3"/>
      <c r="BA609" s="3"/>
      <c r="BB609" s="3"/>
      <c r="BC609" s="3"/>
      <c r="BD609" s="3"/>
      <c r="BE609" s="3"/>
      <c r="BF609" s="3"/>
      <c r="BG609" s="3"/>
      <c r="BH609" s="3"/>
      <c r="BI609" s="3"/>
      <c r="BJ609" s="3"/>
      <c r="BK609" s="3"/>
      <c r="BL609" s="3"/>
      <c r="BM609" s="28">
        <v>2</v>
      </c>
    </row>
    <row r="610" spans="1:65">
      <c r="A610" s="30"/>
      <c r="B610" s="19"/>
      <c r="C610" s="9"/>
      <c r="D610" s="26"/>
      <c r="E610" s="26"/>
      <c r="F610" s="26"/>
      <c r="G610" s="26"/>
      <c r="H610" s="26"/>
      <c r="I610" s="26"/>
      <c r="J610" s="26"/>
      <c r="K610" s="26"/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6"/>
      <c r="W610" s="26"/>
      <c r="X610" s="26"/>
      <c r="Y610" s="26"/>
      <c r="Z610" s="26"/>
      <c r="AA610" s="26"/>
      <c r="AB610" s="26"/>
      <c r="AC610" s="15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  <c r="AV610" s="3"/>
      <c r="AW610" s="3"/>
      <c r="AX610" s="3"/>
      <c r="AY610" s="3"/>
      <c r="AZ610" s="3"/>
      <c r="BA610" s="3"/>
      <c r="BB610" s="3"/>
      <c r="BC610" s="3"/>
      <c r="BD610" s="3"/>
      <c r="BE610" s="3"/>
      <c r="BF610" s="3"/>
      <c r="BG610" s="3"/>
      <c r="BH610" s="3"/>
      <c r="BI610" s="3"/>
      <c r="BJ610" s="3"/>
      <c r="BK610" s="3"/>
      <c r="BL610" s="3"/>
      <c r="BM610" s="28">
        <v>3</v>
      </c>
    </row>
    <row r="611" spans="1:65">
      <c r="A611" s="30"/>
      <c r="B611" s="18">
        <v>1</v>
      </c>
      <c r="C611" s="14">
        <v>1</v>
      </c>
      <c r="D611" s="22">
        <v>3.4</v>
      </c>
      <c r="E611" s="22">
        <v>3.5</v>
      </c>
      <c r="F611" s="147" t="s">
        <v>105</v>
      </c>
      <c r="G611" s="22">
        <v>3.8</v>
      </c>
      <c r="H611" s="22">
        <v>3.7</v>
      </c>
      <c r="I611" s="147">
        <v>6.7</v>
      </c>
      <c r="J611" s="147">
        <v>8</v>
      </c>
      <c r="K611" s="147">
        <v>4</v>
      </c>
      <c r="L611" s="22">
        <v>3.5</v>
      </c>
      <c r="M611" s="22">
        <v>3.75</v>
      </c>
      <c r="N611" s="22">
        <v>3.6</v>
      </c>
      <c r="O611" s="22">
        <v>3.4</v>
      </c>
      <c r="P611" s="22">
        <v>3.63</v>
      </c>
      <c r="Q611" s="147" t="s">
        <v>106</v>
      </c>
      <c r="R611" s="22">
        <v>3.6</v>
      </c>
      <c r="S611" s="22">
        <v>3.6</v>
      </c>
      <c r="T611" s="22">
        <v>3.5</v>
      </c>
      <c r="U611" s="22">
        <v>3.5</v>
      </c>
      <c r="V611" s="22">
        <v>3.2</v>
      </c>
      <c r="W611" s="22">
        <v>3.6</v>
      </c>
      <c r="X611" s="22">
        <v>3.35</v>
      </c>
      <c r="Y611" s="147">
        <v>1.9</v>
      </c>
      <c r="Z611" s="22">
        <v>3.5</v>
      </c>
      <c r="AA611" s="22">
        <v>3.6</v>
      </c>
      <c r="AB611" s="22">
        <v>3.8</v>
      </c>
      <c r="AC611" s="15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  <c r="AV611" s="3"/>
      <c r="AW611" s="3"/>
      <c r="AX611" s="3"/>
      <c r="AY611" s="3"/>
      <c r="AZ611" s="3"/>
      <c r="BA611" s="3"/>
      <c r="BB611" s="3"/>
      <c r="BC611" s="3"/>
      <c r="BD611" s="3"/>
      <c r="BE611" s="3"/>
      <c r="BF611" s="3"/>
      <c r="BG611" s="3"/>
      <c r="BH611" s="3"/>
      <c r="BI611" s="3"/>
      <c r="BJ611" s="3"/>
      <c r="BK611" s="3"/>
      <c r="BL611" s="3"/>
      <c r="BM611" s="28">
        <v>1</v>
      </c>
    </row>
    <row r="612" spans="1:65">
      <c r="A612" s="30"/>
      <c r="B612" s="19">
        <v>1</v>
      </c>
      <c r="C612" s="9">
        <v>2</v>
      </c>
      <c r="D612" s="11">
        <v>3.5</v>
      </c>
      <c r="E612" s="11">
        <v>3.5</v>
      </c>
      <c r="F612" s="148" t="s">
        <v>105</v>
      </c>
      <c r="G612" s="11">
        <v>3.8</v>
      </c>
      <c r="H612" s="11">
        <v>3.7</v>
      </c>
      <c r="I612" s="148">
        <v>6.5</v>
      </c>
      <c r="J612" s="148">
        <v>10</v>
      </c>
      <c r="K612" s="148">
        <v>5</v>
      </c>
      <c r="L612" s="11">
        <v>3.6</v>
      </c>
      <c r="M612" s="11">
        <v>3.82</v>
      </c>
      <c r="N612" s="11">
        <v>3.66</v>
      </c>
      <c r="O612" s="11">
        <v>3.5</v>
      </c>
      <c r="P612" s="11">
        <v>3.69</v>
      </c>
      <c r="Q612" s="148">
        <v>0.2</v>
      </c>
      <c r="R612" s="11">
        <v>3.7</v>
      </c>
      <c r="S612" s="11">
        <v>3.6</v>
      </c>
      <c r="T612" s="11">
        <v>3.5</v>
      </c>
      <c r="U612" s="11">
        <v>3.7</v>
      </c>
      <c r="V612" s="11">
        <v>3.2</v>
      </c>
      <c r="W612" s="11">
        <v>3.7</v>
      </c>
      <c r="X612" s="11">
        <v>3.31</v>
      </c>
      <c r="Y612" s="148">
        <v>1.9</v>
      </c>
      <c r="Z612" s="11">
        <v>3.5</v>
      </c>
      <c r="AA612" s="11">
        <v>3.6</v>
      </c>
      <c r="AB612" s="11">
        <v>3.8</v>
      </c>
      <c r="AC612" s="15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  <c r="AV612" s="3"/>
      <c r="AW612" s="3"/>
      <c r="AX612" s="3"/>
      <c r="AY612" s="3"/>
      <c r="AZ612" s="3"/>
      <c r="BA612" s="3"/>
      <c r="BB612" s="3"/>
      <c r="BC612" s="3"/>
      <c r="BD612" s="3"/>
      <c r="BE612" s="3"/>
      <c r="BF612" s="3"/>
      <c r="BG612" s="3"/>
      <c r="BH612" s="3"/>
      <c r="BI612" s="3"/>
      <c r="BJ612" s="3"/>
      <c r="BK612" s="3"/>
      <c r="BL612" s="3"/>
      <c r="BM612" s="28">
        <v>4</v>
      </c>
    </row>
    <row r="613" spans="1:65">
      <c r="A613" s="30"/>
      <c r="B613" s="19">
        <v>1</v>
      </c>
      <c r="C613" s="9">
        <v>3</v>
      </c>
      <c r="D613" s="11">
        <v>3.6</v>
      </c>
      <c r="E613" s="11">
        <v>3.5</v>
      </c>
      <c r="F613" s="148" t="s">
        <v>105</v>
      </c>
      <c r="G613" s="11">
        <v>3.9</v>
      </c>
      <c r="H613" s="149">
        <v>3.3</v>
      </c>
      <c r="I613" s="148">
        <v>6.2</v>
      </c>
      <c r="J613" s="148">
        <v>7</v>
      </c>
      <c r="K613" s="148">
        <v>5</v>
      </c>
      <c r="L613" s="11">
        <v>3.6</v>
      </c>
      <c r="M613" s="11">
        <v>3.78</v>
      </c>
      <c r="N613" s="11">
        <v>3.56</v>
      </c>
      <c r="O613" s="11">
        <v>3.5</v>
      </c>
      <c r="P613" s="11">
        <v>3.6</v>
      </c>
      <c r="Q613" s="148" t="s">
        <v>106</v>
      </c>
      <c r="R613" s="11">
        <v>3.7</v>
      </c>
      <c r="S613" s="11">
        <v>3.6</v>
      </c>
      <c r="T613" s="149">
        <v>3.2</v>
      </c>
      <c r="U613" s="11">
        <v>3.7</v>
      </c>
      <c r="V613" s="11">
        <v>3.17</v>
      </c>
      <c r="W613" s="11">
        <v>3.8</v>
      </c>
      <c r="X613" s="11">
        <v>3.31</v>
      </c>
      <c r="Y613" s="148">
        <v>1.7</v>
      </c>
      <c r="Z613" s="11">
        <v>3.4</v>
      </c>
      <c r="AA613" s="11">
        <v>3.6</v>
      </c>
      <c r="AB613" s="11">
        <v>3.8</v>
      </c>
      <c r="AC613" s="15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"/>
      <c r="AV613" s="3"/>
      <c r="AW613" s="3"/>
      <c r="AX613" s="3"/>
      <c r="AY613" s="3"/>
      <c r="AZ613" s="3"/>
      <c r="BA613" s="3"/>
      <c r="BB613" s="3"/>
      <c r="BC613" s="3"/>
      <c r="BD613" s="3"/>
      <c r="BE613" s="3"/>
      <c r="BF613" s="3"/>
      <c r="BG613" s="3"/>
      <c r="BH613" s="3"/>
      <c r="BI613" s="3"/>
      <c r="BJ613" s="3"/>
      <c r="BK613" s="3"/>
      <c r="BL613" s="3"/>
      <c r="BM613" s="28">
        <v>16</v>
      </c>
    </row>
    <row r="614" spans="1:65">
      <c r="A614" s="30"/>
      <c r="B614" s="19">
        <v>1</v>
      </c>
      <c r="C614" s="9">
        <v>4</v>
      </c>
      <c r="D614" s="11">
        <v>3.5</v>
      </c>
      <c r="E614" s="11">
        <v>3.5</v>
      </c>
      <c r="F614" s="148" t="s">
        <v>105</v>
      </c>
      <c r="G614" s="11">
        <v>3.9</v>
      </c>
      <c r="H614" s="11">
        <v>3.7</v>
      </c>
      <c r="I614" s="148">
        <v>6.6</v>
      </c>
      <c r="J614" s="148">
        <v>5</v>
      </c>
      <c r="K614" s="148">
        <v>4</v>
      </c>
      <c r="L614" s="11">
        <v>3.5</v>
      </c>
      <c r="M614" s="11">
        <v>3.9</v>
      </c>
      <c r="N614" s="11">
        <v>3.68</v>
      </c>
      <c r="O614" s="11">
        <v>3.4</v>
      </c>
      <c r="P614" s="11">
        <v>3.51</v>
      </c>
      <c r="Q614" s="148" t="s">
        <v>106</v>
      </c>
      <c r="R614" s="11">
        <v>3.7</v>
      </c>
      <c r="S614" s="11">
        <v>3.6</v>
      </c>
      <c r="T614" s="11">
        <v>3.3</v>
      </c>
      <c r="U614" s="11">
        <v>3.7</v>
      </c>
      <c r="V614" s="11">
        <v>3.15</v>
      </c>
      <c r="W614" s="11">
        <v>3.7</v>
      </c>
      <c r="X614" s="11">
        <v>3.2</v>
      </c>
      <c r="Y614" s="148">
        <v>1.7</v>
      </c>
      <c r="Z614" s="11">
        <v>3.5</v>
      </c>
      <c r="AA614" s="11">
        <v>3.6</v>
      </c>
      <c r="AB614" s="11">
        <v>3.6</v>
      </c>
      <c r="AC614" s="15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  <c r="AV614" s="3"/>
      <c r="AW614" s="3"/>
      <c r="AX614" s="3"/>
      <c r="AY614" s="3"/>
      <c r="AZ614" s="3"/>
      <c r="BA614" s="3"/>
      <c r="BB614" s="3"/>
      <c r="BC614" s="3"/>
      <c r="BD614" s="3"/>
      <c r="BE614" s="3"/>
      <c r="BF614" s="3"/>
      <c r="BG614" s="3"/>
      <c r="BH614" s="3"/>
      <c r="BI614" s="3"/>
      <c r="BJ614" s="3"/>
      <c r="BK614" s="3"/>
      <c r="BL614" s="3"/>
      <c r="BM614" s="28">
        <v>3.578877192982457</v>
      </c>
    </row>
    <row r="615" spans="1:65">
      <c r="A615" s="30"/>
      <c r="B615" s="19">
        <v>1</v>
      </c>
      <c r="C615" s="9">
        <v>5</v>
      </c>
      <c r="D615" s="11">
        <v>3.6</v>
      </c>
      <c r="E615" s="11">
        <v>3.5</v>
      </c>
      <c r="F615" s="148" t="s">
        <v>105</v>
      </c>
      <c r="G615" s="11">
        <v>4</v>
      </c>
      <c r="H615" s="11">
        <v>3.7</v>
      </c>
      <c r="I615" s="148">
        <v>6.4</v>
      </c>
      <c r="J615" s="148">
        <v>6</v>
      </c>
      <c r="K615" s="148">
        <v>5.5</v>
      </c>
      <c r="L615" s="11">
        <v>3.5</v>
      </c>
      <c r="M615" s="11">
        <v>3.8599999999999994</v>
      </c>
      <c r="N615" s="11">
        <v>3.53</v>
      </c>
      <c r="O615" s="11">
        <v>3.5</v>
      </c>
      <c r="P615" s="11">
        <v>3.63</v>
      </c>
      <c r="Q615" s="148" t="s">
        <v>106</v>
      </c>
      <c r="R615" s="11">
        <v>3.8</v>
      </c>
      <c r="S615" s="11">
        <v>3.6</v>
      </c>
      <c r="T615" s="11">
        <v>3.5</v>
      </c>
      <c r="U615" s="11">
        <v>3.5</v>
      </c>
      <c r="V615" s="11">
        <v>3.23</v>
      </c>
      <c r="W615" s="11">
        <v>3.7</v>
      </c>
      <c r="X615" s="11">
        <v>3.37</v>
      </c>
      <c r="Y615" s="148">
        <v>1.9</v>
      </c>
      <c r="Z615" s="11">
        <v>3.4</v>
      </c>
      <c r="AA615" s="11">
        <v>3.7</v>
      </c>
      <c r="AB615" s="11">
        <v>3.7</v>
      </c>
      <c r="AC615" s="15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  <c r="AV615" s="3"/>
      <c r="AW615" s="3"/>
      <c r="AX615" s="3"/>
      <c r="AY615" s="3"/>
      <c r="AZ615" s="3"/>
      <c r="BA615" s="3"/>
      <c r="BB615" s="3"/>
      <c r="BC615" s="3"/>
      <c r="BD615" s="3"/>
      <c r="BE615" s="3"/>
      <c r="BF615" s="3"/>
      <c r="BG615" s="3"/>
      <c r="BH615" s="3"/>
      <c r="BI615" s="3"/>
      <c r="BJ615" s="3"/>
      <c r="BK615" s="3"/>
      <c r="BL615" s="3"/>
      <c r="BM615" s="28">
        <v>106</v>
      </c>
    </row>
    <row r="616" spans="1:65">
      <c r="A616" s="30"/>
      <c r="B616" s="19">
        <v>1</v>
      </c>
      <c r="C616" s="9">
        <v>6</v>
      </c>
      <c r="D616" s="11">
        <v>3.4</v>
      </c>
      <c r="E616" s="11">
        <v>3.5</v>
      </c>
      <c r="F616" s="148" t="s">
        <v>105</v>
      </c>
      <c r="G616" s="11">
        <v>3.8</v>
      </c>
      <c r="H616" s="11">
        <v>3.6</v>
      </c>
      <c r="I616" s="148">
        <v>6.5</v>
      </c>
      <c r="J616" s="148">
        <v>6</v>
      </c>
      <c r="K616" s="149">
        <v>9</v>
      </c>
      <c r="L616" s="11">
        <v>3.5</v>
      </c>
      <c r="M616" s="11">
        <v>3.8800000000000003</v>
      </c>
      <c r="N616" s="11">
        <v>3.43</v>
      </c>
      <c r="O616" s="11">
        <v>3.4</v>
      </c>
      <c r="P616" s="149">
        <v>4</v>
      </c>
      <c r="Q616" s="148" t="s">
        <v>106</v>
      </c>
      <c r="R616" s="11">
        <v>3.8</v>
      </c>
      <c r="S616" s="11">
        <v>3.6</v>
      </c>
      <c r="T616" s="11">
        <v>3.5</v>
      </c>
      <c r="U616" s="11">
        <v>3.7</v>
      </c>
      <c r="V616" s="11">
        <v>3.23</v>
      </c>
      <c r="W616" s="11">
        <v>3.7</v>
      </c>
      <c r="X616" s="11">
        <v>3.21</v>
      </c>
      <c r="Y616" s="148">
        <v>2</v>
      </c>
      <c r="Z616" s="11">
        <v>3.5</v>
      </c>
      <c r="AA616" s="11">
        <v>3.7</v>
      </c>
      <c r="AB616" s="11">
        <v>3.8</v>
      </c>
      <c r="AC616" s="15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  <c r="AU616" s="3"/>
      <c r="AV616" s="3"/>
      <c r="AW616" s="3"/>
      <c r="AX616" s="3"/>
      <c r="AY616" s="3"/>
      <c r="AZ616" s="3"/>
      <c r="BA616" s="3"/>
      <c r="BB616" s="3"/>
      <c r="BC616" s="3"/>
      <c r="BD616" s="3"/>
      <c r="BE616" s="3"/>
      <c r="BF616" s="3"/>
      <c r="BG616" s="3"/>
      <c r="BH616" s="3"/>
      <c r="BI616" s="3"/>
      <c r="BJ616" s="3"/>
      <c r="BK616" s="3"/>
      <c r="BL616" s="3"/>
      <c r="BM616" s="55"/>
    </row>
    <row r="617" spans="1:65">
      <c r="A617" s="30"/>
      <c r="B617" s="20" t="s">
        <v>272</v>
      </c>
      <c r="C617" s="12"/>
      <c r="D617" s="23">
        <v>3.5</v>
      </c>
      <c r="E617" s="23">
        <v>3.5</v>
      </c>
      <c r="F617" s="23" t="s">
        <v>671</v>
      </c>
      <c r="G617" s="23">
        <v>3.8666666666666667</v>
      </c>
      <c r="H617" s="23">
        <v>3.6166666666666667</v>
      </c>
      <c r="I617" s="23">
        <v>6.4833333333333334</v>
      </c>
      <c r="J617" s="23">
        <v>7</v>
      </c>
      <c r="K617" s="23">
        <v>5.416666666666667</v>
      </c>
      <c r="L617" s="23">
        <v>3.5333333333333332</v>
      </c>
      <c r="M617" s="23">
        <v>3.8316666666666666</v>
      </c>
      <c r="N617" s="23">
        <v>3.5766666666666667</v>
      </c>
      <c r="O617" s="23">
        <v>3.4499999999999997</v>
      </c>
      <c r="P617" s="23">
        <v>3.6766666666666663</v>
      </c>
      <c r="Q617" s="23">
        <v>0.2</v>
      </c>
      <c r="R617" s="23">
        <v>3.7166666666666668</v>
      </c>
      <c r="S617" s="23">
        <v>3.6</v>
      </c>
      <c r="T617" s="23">
        <v>3.4166666666666665</v>
      </c>
      <c r="U617" s="23">
        <v>3.6333333333333333</v>
      </c>
      <c r="V617" s="23">
        <v>3.1966666666666668</v>
      </c>
      <c r="W617" s="23">
        <v>3.6999999999999997</v>
      </c>
      <c r="X617" s="23">
        <v>3.2916666666666674</v>
      </c>
      <c r="Y617" s="23">
        <v>1.8499999999999999</v>
      </c>
      <c r="Z617" s="23">
        <v>3.4666666666666668</v>
      </c>
      <c r="AA617" s="23">
        <v>3.6333333333333333</v>
      </c>
      <c r="AB617" s="23">
        <v>3.75</v>
      </c>
      <c r="AC617" s="15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  <c r="AU617" s="3"/>
      <c r="AV617" s="3"/>
      <c r="AW617" s="3"/>
      <c r="AX617" s="3"/>
      <c r="AY617" s="3"/>
      <c r="AZ617" s="3"/>
      <c r="BA617" s="3"/>
      <c r="BB617" s="3"/>
      <c r="BC617" s="3"/>
      <c r="BD617" s="3"/>
      <c r="BE617" s="3"/>
      <c r="BF617" s="3"/>
      <c r="BG617" s="3"/>
      <c r="BH617" s="3"/>
      <c r="BI617" s="3"/>
      <c r="BJ617" s="3"/>
      <c r="BK617" s="3"/>
      <c r="BL617" s="3"/>
      <c r="BM617" s="55"/>
    </row>
    <row r="618" spans="1:65">
      <c r="A618" s="30"/>
      <c r="B618" s="3" t="s">
        <v>273</v>
      </c>
      <c r="C618" s="29"/>
      <c r="D618" s="11">
        <v>3.5</v>
      </c>
      <c r="E618" s="11">
        <v>3.5</v>
      </c>
      <c r="F618" s="11" t="s">
        <v>671</v>
      </c>
      <c r="G618" s="11">
        <v>3.8499999999999996</v>
      </c>
      <c r="H618" s="11">
        <v>3.7</v>
      </c>
      <c r="I618" s="11">
        <v>6.5</v>
      </c>
      <c r="J618" s="11">
        <v>6.5</v>
      </c>
      <c r="K618" s="11">
        <v>5</v>
      </c>
      <c r="L618" s="11">
        <v>3.5</v>
      </c>
      <c r="M618" s="11">
        <v>3.84</v>
      </c>
      <c r="N618" s="11">
        <v>3.58</v>
      </c>
      <c r="O618" s="11">
        <v>3.45</v>
      </c>
      <c r="P618" s="11">
        <v>3.63</v>
      </c>
      <c r="Q618" s="11">
        <v>0.2</v>
      </c>
      <c r="R618" s="11">
        <v>3.7</v>
      </c>
      <c r="S618" s="11">
        <v>3.6</v>
      </c>
      <c r="T618" s="11">
        <v>3.5</v>
      </c>
      <c r="U618" s="11">
        <v>3.7</v>
      </c>
      <c r="V618" s="11">
        <v>3.2</v>
      </c>
      <c r="W618" s="11">
        <v>3.7</v>
      </c>
      <c r="X618" s="11">
        <v>3.31</v>
      </c>
      <c r="Y618" s="11">
        <v>1.9</v>
      </c>
      <c r="Z618" s="11">
        <v>3.5</v>
      </c>
      <c r="AA618" s="11">
        <v>3.6</v>
      </c>
      <c r="AB618" s="11">
        <v>3.8</v>
      </c>
      <c r="AC618" s="15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  <c r="AV618" s="3"/>
      <c r="AW618" s="3"/>
      <c r="AX618" s="3"/>
      <c r="AY618" s="3"/>
      <c r="AZ618" s="3"/>
      <c r="BA618" s="3"/>
      <c r="BB618" s="3"/>
      <c r="BC618" s="3"/>
      <c r="BD618" s="3"/>
      <c r="BE618" s="3"/>
      <c r="BF618" s="3"/>
      <c r="BG618" s="3"/>
      <c r="BH618" s="3"/>
      <c r="BI618" s="3"/>
      <c r="BJ618" s="3"/>
      <c r="BK618" s="3"/>
      <c r="BL618" s="3"/>
      <c r="BM618" s="55"/>
    </row>
    <row r="619" spans="1:65">
      <c r="A619" s="30"/>
      <c r="B619" s="3" t="s">
        <v>274</v>
      </c>
      <c r="C619" s="29"/>
      <c r="D619" s="24">
        <v>8.9442719099991672E-2</v>
      </c>
      <c r="E619" s="24">
        <v>0</v>
      </c>
      <c r="F619" s="24" t="s">
        <v>671</v>
      </c>
      <c r="G619" s="24">
        <v>8.1649658092772678E-2</v>
      </c>
      <c r="H619" s="24">
        <v>0.16020819787597235</v>
      </c>
      <c r="I619" s="24">
        <v>0.17224014243685073</v>
      </c>
      <c r="J619" s="24">
        <v>1.7888543819998317</v>
      </c>
      <c r="K619" s="24">
        <v>1.8551729479125845</v>
      </c>
      <c r="L619" s="24">
        <v>5.1639777949432267E-2</v>
      </c>
      <c r="M619" s="24">
        <v>5.8793423668524941E-2</v>
      </c>
      <c r="N619" s="24">
        <v>9.1796877216312064E-2</v>
      </c>
      <c r="O619" s="24">
        <v>5.4772255750516662E-2</v>
      </c>
      <c r="P619" s="24">
        <v>0.16895758836662733</v>
      </c>
      <c r="Q619" s="24" t="s">
        <v>671</v>
      </c>
      <c r="R619" s="24">
        <v>7.5277265270907973E-2</v>
      </c>
      <c r="S619" s="24">
        <v>0</v>
      </c>
      <c r="T619" s="24">
        <v>0.13291601358251254</v>
      </c>
      <c r="U619" s="24">
        <v>0.10327955589886455</v>
      </c>
      <c r="V619" s="24">
        <v>3.2041639575194479E-2</v>
      </c>
      <c r="W619" s="24">
        <v>6.3245553203367499E-2</v>
      </c>
      <c r="X619" s="24">
        <v>7.1110243050257302E-2</v>
      </c>
      <c r="Y619" s="24">
        <v>0.12247448713915891</v>
      </c>
      <c r="Z619" s="24">
        <v>5.1639777949432274E-2</v>
      </c>
      <c r="AA619" s="24">
        <v>5.1639777949432274E-2</v>
      </c>
      <c r="AB619" s="24">
        <v>8.3666002653407415E-2</v>
      </c>
      <c r="AC619" s="203"/>
      <c r="AD619" s="204"/>
      <c r="AE619" s="204"/>
      <c r="AF619" s="204"/>
      <c r="AG619" s="204"/>
      <c r="AH619" s="204"/>
      <c r="AI619" s="204"/>
      <c r="AJ619" s="204"/>
      <c r="AK619" s="204"/>
      <c r="AL619" s="204"/>
      <c r="AM619" s="204"/>
      <c r="AN619" s="204"/>
      <c r="AO619" s="204"/>
      <c r="AP619" s="204"/>
      <c r="AQ619" s="204"/>
      <c r="AR619" s="204"/>
      <c r="AS619" s="204"/>
      <c r="AT619" s="204"/>
      <c r="AU619" s="204"/>
      <c r="AV619" s="204"/>
      <c r="AW619" s="204"/>
      <c r="AX619" s="204"/>
      <c r="AY619" s="204"/>
      <c r="AZ619" s="204"/>
      <c r="BA619" s="204"/>
      <c r="BB619" s="204"/>
      <c r="BC619" s="204"/>
      <c r="BD619" s="204"/>
      <c r="BE619" s="204"/>
      <c r="BF619" s="204"/>
      <c r="BG619" s="204"/>
      <c r="BH619" s="204"/>
      <c r="BI619" s="204"/>
      <c r="BJ619" s="204"/>
      <c r="BK619" s="204"/>
      <c r="BL619" s="204"/>
      <c r="BM619" s="56"/>
    </row>
    <row r="620" spans="1:65">
      <c r="A620" s="30"/>
      <c r="B620" s="3" t="s">
        <v>87</v>
      </c>
      <c r="C620" s="29"/>
      <c r="D620" s="13">
        <v>2.5555062599997621E-2</v>
      </c>
      <c r="E620" s="13">
        <v>0</v>
      </c>
      <c r="F620" s="13" t="s">
        <v>671</v>
      </c>
      <c r="G620" s="13">
        <v>2.11162908860619E-2</v>
      </c>
      <c r="H620" s="13">
        <v>4.4297197569393272E-2</v>
      </c>
      <c r="I620" s="13">
        <v>2.6566602946557955E-2</v>
      </c>
      <c r="J620" s="13">
        <v>0.25555062599997597</v>
      </c>
      <c r="K620" s="13">
        <v>0.34249346730693864</v>
      </c>
      <c r="L620" s="13">
        <v>1.461503149512234E-2</v>
      </c>
      <c r="M620" s="13">
        <v>1.5344086211881238E-2</v>
      </c>
      <c r="N620" s="13">
        <v>2.5665482912296009E-2</v>
      </c>
      <c r="O620" s="13">
        <v>1.5876016159570048E-2</v>
      </c>
      <c r="P620" s="13">
        <v>4.595401315502104E-2</v>
      </c>
      <c r="Q620" s="13" t="s">
        <v>671</v>
      </c>
      <c r="R620" s="13">
        <v>2.0253972718629946E-2</v>
      </c>
      <c r="S620" s="13">
        <v>0</v>
      </c>
      <c r="T620" s="13">
        <v>3.8902247877808549E-2</v>
      </c>
      <c r="U620" s="13">
        <v>2.8425565843724188E-2</v>
      </c>
      <c r="V620" s="13">
        <v>1.002345346460724E-2</v>
      </c>
      <c r="W620" s="13">
        <v>1.7093392757666893E-2</v>
      </c>
      <c r="X620" s="13">
        <v>2.160311181273639E-2</v>
      </c>
      <c r="Y620" s="13">
        <v>6.6202425480626451E-2</v>
      </c>
      <c r="Z620" s="13">
        <v>1.4896089793105463E-2</v>
      </c>
      <c r="AA620" s="13">
        <v>1.4212782921862094E-2</v>
      </c>
      <c r="AB620" s="13">
        <v>2.2310934040908646E-2</v>
      </c>
      <c r="AC620" s="15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  <c r="AV620" s="3"/>
      <c r="AW620" s="3"/>
      <c r="AX620" s="3"/>
      <c r="AY620" s="3"/>
      <c r="AZ620" s="3"/>
      <c r="BA620" s="3"/>
      <c r="BB620" s="3"/>
      <c r="BC620" s="3"/>
      <c r="BD620" s="3"/>
      <c r="BE620" s="3"/>
      <c r="BF620" s="3"/>
      <c r="BG620" s="3"/>
      <c r="BH620" s="3"/>
      <c r="BI620" s="3"/>
      <c r="BJ620" s="3"/>
      <c r="BK620" s="3"/>
      <c r="BL620" s="3"/>
      <c r="BM620" s="55"/>
    </row>
    <row r="621" spans="1:65">
      <c r="A621" s="30"/>
      <c r="B621" s="3" t="s">
        <v>275</v>
      </c>
      <c r="C621" s="29"/>
      <c r="D621" s="13">
        <v>-2.2039647836232357E-2</v>
      </c>
      <c r="E621" s="13">
        <v>-2.2039647836232357E-2</v>
      </c>
      <c r="F621" s="13" t="s">
        <v>671</v>
      </c>
      <c r="G621" s="13">
        <v>8.0413341438067221E-2</v>
      </c>
      <c r="H621" s="13">
        <v>1.0559030569226691E-2</v>
      </c>
      <c r="I621" s="13">
        <v>0.81155512853193157</v>
      </c>
      <c r="J621" s="13">
        <v>0.95592070432753529</v>
      </c>
      <c r="K621" s="13">
        <v>0.5135100688248786</v>
      </c>
      <c r="L621" s="13">
        <v>-1.272573972038693E-2</v>
      </c>
      <c r="M621" s="13">
        <v>7.0633737916429462E-2</v>
      </c>
      <c r="N621" s="13">
        <v>-6.1765916978784308E-4</v>
      </c>
      <c r="O621" s="13">
        <v>-3.6010510010000552E-2</v>
      </c>
      <c r="P621" s="13">
        <v>2.7324065177748214E-2</v>
      </c>
      <c r="Q621" s="13">
        <v>-0.94411655130492755</v>
      </c>
      <c r="R621" s="13">
        <v>3.8500754916762858E-2</v>
      </c>
      <c r="S621" s="13">
        <v>5.902076511304033E-3</v>
      </c>
      <c r="T621" s="13">
        <v>-4.5324418125845867E-2</v>
      </c>
      <c r="U621" s="13">
        <v>1.5215984627149348E-2</v>
      </c>
      <c r="V621" s="13">
        <v>-0.10679621169042552</v>
      </c>
      <c r="W621" s="13">
        <v>3.3843800858839979E-2</v>
      </c>
      <c r="X621" s="13">
        <v>-8.025157356026591E-2</v>
      </c>
      <c r="Y621" s="13">
        <v>-0.48307809957058001</v>
      </c>
      <c r="Z621" s="13">
        <v>-3.1353555952077672E-2</v>
      </c>
      <c r="AA621" s="13">
        <v>1.5215984627149348E-2</v>
      </c>
      <c r="AB621" s="13">
        <v>4.7814663032608173E-2</v>
      </c>
      <c r="AC621" s="15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  <c r="AV621" s="3"/>
      <c r="AW621" s="3"/>
      <c r="AX621" s="3"/>
      <c r="AY621" s="3"/>
      <c r="AZ621" s="3"/>
      <c r="BA621" s="3"/>
      <c r="BB621" s="3"/>
      <c r="BC621" s="3"/>
      <c r="BD621" s="3"/>
      <c r="BE621" s="3"/>
      <c r="BF621" s="3"/>
      <c r="BG621" s="3"/>
      <c r="BH621" s="3"/>
      <c r="BI621" s="3"/>
      <c r="BJ621" s="3"/>
      <c r="BK621" s="3"/>
      <c r="BL621" s="3"/>
      <c r="BM621" s="55"/>
    </row>
    <row r="622" spans="1:65">
      <c r="A622" s="30"/>
      <c r="B622" s="46" t="s">
        <v>276</v>
      </c>
      <c r="C622" s="47"/>
      <c r="D622" s="45">
        <v>0.45</v>
      </c>
      <c r="E622" s="45">
        <v>0.45</v>
      </c>
      <c r="F622" s="45">
        <v>5.5</v>
      </c>
      <c r="G622" s="45">
        <v>1.41</v>
      </c>
      <c r="H622" s="45">
        <v>0.14000000000000001</v>
      </c>
      <c r="I622" s="45">
        <v>14.64</v>
      </c>
      <c r="J622" s="45" t="s">
        <v>277</v>
      </c>
      <c r="K622" s="45">
        <v>9.25</v>
      </c>
      <c r="L622" s="45">
        <v>0.28000000000000003</v>
      </c>
      <c r="M622" s="45">
        <v>1.23</v>
      </c>
      <c r="N622" s="45">
        <v>0.06</v>
      </c>
      <c r="O622" s="45">
        <v>0.7</v>
      </c>
      <c r="P622" s="45">
        <v>0.45</v>
      </c>
      <c r="Q622" s="45">
        <v>17.77</v>
      </c>
      <c r="R622" s="45">
        <v>0.65</v>
      </c>
      <c r="S622" s="45">
        <v>0.06</v>
      </c>
      <c r="T622" s="45">
        <v>0.87</v>
      </c>
      <c r="U622" s="45">
        <v>0.23</v>
      </c>
      <c r="V622" s="45">
        <v>1.98</v>
      </c>
      <c r="W622" s="45">
        <v>0.56000000000000005</v>
      </c>
      <c r="X622" s="45">
        <v>1.5</v>
      </c>
      <c r="Y622" s="45">
        <v>8.7899999999999991</v>
      </c>
      <c r="Z622" s="45">
        <v>0.62</v>
      </c>
      <c r="AA622" s="45">
        <v>0.23</v>
      </c>
      <c r="AB622" s="45">
        <v>0.82</v>
      </c>
      <c r="AC622" s="15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  <c r="AV622" s="3"/>
      <c r="AW622" s="3"/>
      <c r="AX622" s="3"/>
      <c r="AY622" s="3"/>
      <c r="AZ622" s="3"/>
      <c r="BA622" s="3"/>
      <c r="BB622" s="3"/>
      <c r="BC622" s="3"/>
      <c r="BD622" s="3"/>
      <c r="BE622" s="3"/>
      <c r="BF622" s="3"/>
      <c r="BG622" s="3"/>
      <c r="BH622" s="3"/>
      <c r="BI622" s="3"/>
      <c r="BJ622" s="3"/>
      <c r="BK622" s="3"/>
      <c r="BL622" s="3"/>
      <c r="BM622" s="55"/>
    </row>
    <row r="623" spans="1:65">
      <c r="B623" s="31" t="s">
        <v>332</v>
      </c>
      <c r="C623" s="20"/>
      <c r="D623" s="20"/>
      <c r="E623" s="20"/>
      <c r="F623" s="20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  <c r="AA623" s="20"/>
      <c r="AB623" s="20"/>
      <c r="BM623" s="55"/>
    </row>
    <row r="624" spans="1:65">
      <c r="BM624" s="55"/>
    </row>
    <row r="625" spans="1:65" ht="15">
      <c r="B625" s="8" t="s">
        <v>590</v>
      </c>
      <c r="BM625" s="28" t="s">
        <v>67</v>
      </c>
    </row>
    <row r="626" spans="1:65" ht="15">
      <c r="A626" s="25" t="s">
        <v>31</v>
      </c>
      <c r="B626" s="18" t="s">
        <v>111</v>
      </c>
      <c r="C626" s="15" t="s">
        <v>112</v>
      </c>
      <c r="D626" s="16" t="s">
        <v>230</v>
      </c>
      <c r="E626" s="17" t="s">
        <v>230</v>
      </c>
      <c r="F626" s="17" t="s">
        <v>230</v>
      </c>
      <c r="G626" s="17" t="s">
        <v>230</v>
      </c>
      <c r="H626" s="17" t="s">
        <v>230</v>
      </c>
      <c r="I626" s="17" t="s">
        <v>230</v>
      </c>
      <c r="J626" s="17" t="s">
        <v>230</v>
      </c>
      <c r="K626" s="17" t="s">
        <v>230</v>
      </c>
      <c r="L626" s="17" t="s">
        <v>230</v>
      </c>
      <c r="M626" s="17" t="s">
        <v>230</v>
      </c>
      <c r="N626" s="17" t="s">
        <v>230</v>
      </c>
      <c r="O626" s="17" t="s">
        <v>230</v>
      </c>
      <c r="P626" s="17" t="s">
        <v>230</v>
      </c>
      <c r="Q626" s="15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  <c r="AU626" s="3"/>
      <c r="AV626" s="3"/>
      <c r="AW626" s="3"/>
      <c r="AX626" s="3"/>
      <c r="AY626" s="3"/>
      <c r="AZ626" s="3"/>
      <c r="BA626" s="3"/>
      <c r="BB626" s="3"/>
      <c r="BC626" s="3"/>
      <c r="BD626" s="3"/>
      <c r="BE626" s="3"/>
      <c r="BF626" s="3"/>
      <c r="BG626" s="3"/>
      <c r="BH626" s="3"/>
      <c r="BI626" s="3"/>
      <c r="BJ626" s="3"/>
      <c r="BK626" s="3"/>
      <c r="BL626" s="3"/>
      <c r="BM626" s="28">
        <v>1</v>
      </c>
    </row>
    <row r="627" spans="1:65">
      <c r="A627" s="30"/>
      <c r="B627" s="19" t="s">
        <v>231</v>
      </c>
      <c r="C627" s="9" t="s">
        <v>231</v>
      </c>
      <c r="D627" s="151" t="s">
        <v>234</v>
      </c>
      <c r="E627" s="152" t="s">
        <v>237</v>
      </c>
      <c r="F627" s="152" t="s">
        <v>238</v>
      </c>
      <c r="G627" s="152" t="s">
        <v>239</v>
      </c>
      <c r="H627" s="152" t="s">
        <v>240</v>
      </c>
      <c r="I627" s="152" t="s">
        <v>242</v>
      </c>
      <c r="J627" s="152" t="s">
        <v>244</v>
      </c>
      <c r="K627" s="152" t="s">
        <v>248</v>
      </c>
      <c r="L627" s="152" t="s">
        <v>250</v>
      </c>
      <c r="M627" s="152" t="s">
        <v>251</v>
      </c>
      <c r="N627" s="152" t="s">
        <v>255</v>
      </c>
      <c r="O627" s="152" t="s">
        <v>259</v>
      </c>
      <c r="P627" s="152" t="s">
        <v>260</v>
      </c>
      <c r="Q627" s="15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  <c r="AV627" s="3"/>
      <c r="AW627" s="3"/>
      <c r="AX627" s="3"/>
      <c r="AY627" s="3"/>
      <c r="AZ627" s="3"/>
      <c r="BA627" s="3"/>
      <c r="BB627" s="3"/>
      <c r="BC627" s="3"/>
      <c r="BD627" s="3"/>
      <c r="BE627" s="3"/>
      <c r="BF627" s="3"/>
      <c r="BG627" s="3"/>
      <c r="BH627" s="3"/>
      <c r="BI627" s="3"/>
      <c r="BJ627" s="3"/>
      <c r="BK627" s="3"/>
      <c r="BL627" s="3"/>
      <c r="BM627" s="28" t="s">
        <v>3</v>
      </c>
    </row>
    <row r="628" spans="1:65">
      <c r="A628" s="30"/>
      <c r="B628" s="19"/>
      <c r="C628" s="9"/>
      <c r="D628" s="10" t="s">
        <v>331</v>
      </c>
      <c r="E628" s="11" t="s">
        <v>331</v>
      </c>
      <c r="F628" s="11" t="s">
        <v>331</v>
      </c>
      <c r="G628" s="11" t="s">
        <v>330</v>
      </c>
      <c r="H628" s="11" t="s">
        <v>331</v>
      </c>
      <c r="I628" s="11" t="s">
        <v>331</v>
      </c>
      <c r="J628" s="11" t="s">
        <v>331</v>
      </c>
      <c r="K628" s="11" t="s">
        <v>330</v>
      </c>
      <c r="L628" s="11" t="s">
        <v>331</v>
      </c>
      <c r="M628" s="11" t="s">
        <v>331</v>
      </c>
      <c r="N628" s="11" t="s">
        <v>330</v>
      </c>
      <c r="O628" s="11" t="s">
        <v>331</v>
      </c>
      <c r="P628" s="11" t="s">
        <v>331</v>
      </c>
      <c r="Q628" s="15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  <c r="AU628" s="3"/>
      <c r="AV628" s="3"/>
      <c r="AW628" s="3"/>
      <c r="AX628" s="3"/>
      <c r="AY628" s="3"/>
      <c r="AZ628" s="3"/>
      <c r="BA628" s="3"/>
      <c r="BB628" s="3"/>
      <c r="BC628" s="3"/>
      <c r="BD628" s="3"/>
      <c r="BE628" s="3"/>
      <c r="BF628" s="3"/>
      <c r="BG628" s="3"/>
      <c r="BH628" s="3"/>
      <c r="BI628" s="3"/>
      <c r="BJ628" s="3"/>
      <c r="BK628" s="3"/>
      <c r="BL628" s="3"/>
      <c r="BM628" s="28">
        <v>2</v>
      </c>
    </row>
    <row r="629" spans="1:65">
      <c r="A629" s="30"/>
      <c r="B629" s="19"/>
      <c r="C629" s="9"/>
      <c r="D629" s="26"/>
      <c r="E629" s="26"/>
      <c r="F629" s="26"/>
      <c r="G629" s="26"/>
      <c r="H629" s="26"/>
      <c r="I629" s="26"/>
      <c r="J629" s="26"/>
      <c r="K629" s="26"/>
      <c r="L629" s="26"/>
      <c r="M629" s="26"/>
      <c r="N629" s="26"/>
      <c r="O629" s="26"/>
      <c r="P629" s="26"/>
      <c r="Q629" s="15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  <c r="AV629" s="3"/>
      <c r="AW629" s="3"/>
      <c r="AX629" s="3"/>
      <c r="AY629" s="3"/>
      <c r="AZ629" s="3"/>
      <c r="BA629" s="3"/>
      <c r="BB629" s="3"/>
      <c r="BC629" s="3"/>
      <c r="BD629" s="3"/>
      <c r="BE629" s="3"/>
      <c r="BF629" s="3"/>
      <c r="BG629" s="3"/>
      <c r="BH629" s="3"/>
      <c r="BI629" s="3"/>
      <c r="BJ629" s="3"/>
      <c r="BK629" s="3"/>
      <c r="BL629" s="3"/>
      <c r="BM629" s="28">
        <v>3</v>
      </c>
    </row>
    <row r="630" spans="1:65">
      <c r="A630" s="30"/>
      <c r="B630" s="18">
        <v>1</v>
      </c>
      <c r="C630" s="14">
        <v>1</v>
      </c>
      <c r="D630" s="22">
        <v>8.6999999999999993</v>
      </c>
      <c r="E630" s="22">
        <v>8.5</v>
      </c>
      <c r="F630" s="147">
        <v>13.4</v>
      </c>
      <c r="G630" s="22">
        <v>9.5</v>
      </c>
      <c r="H630" s="22">
        <v>9.4</v>
      </c>
      <c r="I630" s="22">
        <v>8.7799999999999994</v>
      </c>
      <c r="J630" s="22">
        <v>8.99</v>
      </c>
      <c r="K630" s="154">
        <v>8.9</v>
      </c>
      <c r="L630" s="22">
        <v>8.6</v>
      </c>
      <c r="M630" s="22">
        <v>8.4</v>
      </c>
      <c r="N630" s="22">
        <v>8.4</v>
      </c>
      <c r="O630" s="22">
        <v>9</v>
      </c>
      <c r="P630" s="22">
        <v>8.1</v>
      </c>
      <c r="Q630" s="15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AT630" s="3"/>
      <c r="AU630" s="3"/>
      <c r="AV630" s="3"/>
      <c r="AW630" s="3"/>
      <c r="AX630" s="3"/>
      <c r="AY630" s="3"/>
      <c r="AZ630" s="3"/>
      <c r="BA630" s="3"/>
      <c r="BB630" s="3"/>
      <c r="BC630" s="3"/>
      <c r="BD630" s="3"/>
      <c r="BE630" s="3"/>
      <c r="BF630" s="3"/>
      <c r="BG630" s="3"/>
      <c r="BH630" s="3"/>
      <c r="BI630" s="3"/>
      <c r="BJ630" s="3"/>
      <c r="BK630" s="3"/>
      <c r="BL630" s="3"/>
      <c r="BM630" s="28">
        <v>1</v>
      </c>
    </row>
    <row r="631" spans="1:65">
      <c r="A631" s="30"/>
      <c r="B631" s="19">
        <v>1</v>
      </c>
      <c r="C631" s="9">
        <v>2</v>
      </c>
      <c r="D631" s="11">
        <v>8.5</v>
      </c>
      <c r="E631" s="11">
        <v>8.1999999999999993</v>
      </c>
      <c r="F631" s="148">
        <v>12.7</v>
      </c>
      <c r="G631" s="11">
        <v>9.5</v>
      </c>
      <c r="H631" s="11">
        <v>9.35</v>
      </c>
      <c r="I631" s="11">
        <v>8.69</v>
      </c>
      <c r="J631" s="11">
        <v>9.19</v>
      </c>
      <c r="K631" s="11">
        <v>8.3000000000000007</v>
      </c>
      <c r="L631" s="11">
        <v>8.6999999999999993</v>
      </c>
      <c r="M631" s="11">
        <v>8.8000000000000007</v>
      </c>
      <c r="N631" s="11">
        <v>8.1999999999999993</v>
      </c>
      <c r="O631" s="11">
        <v>8.6999999999999993</v>
      </c>
      <c r="P631" s="11">
        <v>8</v>
      </c>
      <c r="Q631" s="15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  <c r="AS631" s="3"/>
      <c r="AT631" s="3"/>
      <c r="AU631" s="3"/>
      <c r="AV631" s="3"/>
      <c r="AW631" s="3"/>
      <c r="AX631" s="3"/>
      <c r="AY631" s="3"/>
      <c r="AZ631" s="3"/>
      <c r="BA631" s="3"/>
      <c r="BB631" s="3"/>
      <c r="BC631" s="3"/>
      <c r="BD631" s="3"/>
      <c r="BE631" s="3"/>
      <c r="BF631" s="3"/>
      <c r="BG631" s="3"/>
      <c r="BH631" s="3"/>
      <c r="BI631" s="3"/>
      <c r="BJ631" s="3"/>
      <c r="BK631" s="3"/>
      <c r="BL631" s="3"/>
      <c r="BM631" s="28">
        <v>26</v>
      </c>
    </row>
    <row r="632" spans="1:65">
      <c r="A632" s="30"/>
      <c r="B632" s="19">
        <v>1</v>
      </c>
      <c r="C632" s="9">
        <v>3</v>
      </c>
      <c r="D632" s="11">
        <v>8.6999999999999993</v>
      </c>
      <c r="E632" s="11">
        <v>8.6</v>
      </c>
      <c r="F632" s="148">
        <v>13.1</v>
      </c>
      <c r="G632" s="11">
        <v>9</v>
      </c>
      <c r="H632" s="11">
        <v>9.5500000000000007</v>
      </c>
      <c r="I632" s="11">
        <v>9.0299999999999994</v>
      </c>
      <c r="J632" s="11">
        <v>9</v>
      </c>
      <c r="K632" s="11">
        <v>8.4</v>
      </c>
      <c r="L632" s="11">
        <v>8.8000000000000007</v>
      </c>
      <c r="M632" s="11">
        <v>8.1</v>
      </c>
      <c r="N632" s="11">
        <v>8</v>
      </c>
      <c r="O632" s="11">
        <v>9.1</v>
      </c>
      <c r="P632" s="11">
        <v>7.7000000000000011</v>
      </c>
      <c r="Q632" s="15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  <c r="AV632" s="3"/>
      <c r="AW632" s="3"/>
      <c r="AX632" s="3"/>
      <c r="AY632" s="3"/>
      <c r="AZ632" s="3"/>
      <c r="BA632" s="3"/>
      <c r="BB632" s="3"/>
      <c r="BC632" s="3"/>
      <c r="BD632" s="3"/>
      <c r="BE632" s="3"/>
      <c r="BF632" s="3"/>
      <c r="BG632" s="3"/>
      <c r="BH632" s="3"/>
      <c r="BI632" s="3"/>
      <c r="BJ632" s="3"/>
      <c r="BK632" s="3"/>
      <c r="BL632" s="3"/>
      <c r="BM632" s="28">
        <v>16</v>
      </c>
    </row>
    <row r="633" spans="1:65">
      <c r="A633" s="30"/>
      <c r="B633" s="19">
        <v>1</v>
      </c>
      <c r="C633" s="9">
        <v>4</v>
      </c>
      <c r="D633" s="11">
        <v>8.5500000000000007</v>
      </c>
      <c r="E633" s="11">
        <v>8.5</v>
      </c>
      <c r="F633" s="148">
        <v>13.4</v>
      </c>
      <c r="G633" s="11">
        <v>9</v>
      </c>
      <c r="H633" s="11">
        <v>9.1999999999999993</v>
      </c>
      <c r="I633" s="11">
        <v>8.83</v>
      </c>
      <c r="J633" s="11">
        <v>8.83</v>
      </c>
      <c r="K633" s="11">
        <v>8.1999999999999993</v>
      </c>
      <c r="L633" s="11">
        <v>8.6999999999999993</v>
      </c>
      <c r="M633" s="11">
        <v>9.1</v>
      </c>
      <c r="N633" s="11">
        <v>8.1</v>
      </c>
      <c r="O633" s="11">
        <v>8.6</v>
      </c>
      <c r="P633" s="11">
        <v>7.8</v>
      </c>
      <c r="Q633" s="15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  <c r="AX633" s="3"/>
      <c r="AY633" s="3"/>
      <c r="AZ633" s="3"/>
      <c r="BA633" s="3"/>
      <c r="BB633" s="3"/>
      <c r="BC633" s="3"/>
      <c r="BD633" s="3"/>
      <c r="BE633" s="3"/>
      <c r="BF633" s="3"/>
      <c r="BG633" s="3"/>
      <c r="BH633" s="3"/>
      <c r="BI633" s="3"/>
      <c r="BJ633" s="3"/>
      <c r="BK633" s="3"/>
      <c r="BL633" s="3"/>
      <c r="BM633" s="28">
        <v>8.6806944444444447</v>
      </c>
    </row>
    <row r="634" spans="1:65">
      <c r="A634" s="30"/>
      <c r="B634" s="19">
        <v>1</v>
      </c>
      <c r="C634" s="9">
        <v>5</v>
      </c>
      <c r="D634" s="11">
        <v>8.75</v>
      </c>
      <c r="E634" s="11">
        <v>8.3000000000000007</v>
      </c>
      <c r="F634" s="148">
        <v>12.6</v>
      </c>
      <c r="G634" s="11">
        <v>9.5</v>
      </c>
      <c r="H634" s="11">
        <v>9.3000000000000007</v>
      </c>
      <c r="I634" s="11">
        <v>8.86</v>
      </c>
      <c r="J634" s="11">
        <v>9.31</v>
      </c>
      <c r="K634" s="11">
        <v>8.5</v>
      </c>
      <c r="L634" s="11">
        <v>8.9</v>
      </c>
      <c r="M634" s="11">
        <v>8.4</v>
      </c>
      <c r="N634" s="11">
        <v>8.1999999999999993</v>
      </c>
      <c r="O634" s="11">
        <v>9.1999999999999993</v>
      </c>
      <c r="P634" s="11">
        <v>8.1</v>
      </c>
      <c r="Q634" s="15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3"/>
      <c r="AX634" s="3"/>
      <c r="AY634" s="3"/>
      <c r="AZ634" s="3"/>
      <c r="BA634" s="3"/>
      <c r="BB634" s="3"/>
      <c r="BC634" s="3"/>
      <c r="BD634" s="3"/>
      <c r="BE634" s="3"/>
      <c r="BF634" s="3"/>
      <c r="BG634" s="3"/>
      <c r="BH634" s="3"/>
      <c r="BI634" s="3"/>
      <c r="BJ634" s="3"/>
      <c r="BK634" s="3"/>
      <c r="BL634" s="3"/>
      <c r="BM634" s="28">
        <v>107</v>
      </c>
    </row>
    <row r="635" spans="1:65">
      <c r="A635" s="30"/>
      <c r="B635" s="19">
        <v>1</v>
      </c>
      <c r="C635" s="9">
        <v>6</v>
      </c>
      <c r="D635" s="11">
        <v>8.5500000000000007</v>
      </c>
      <c r="E635" s="11">
        <v>8.1999999999999993</v>
      </c>
      <c r="F635" s="148">
        <v>13</v>
      </c>
      <c r="G635" s="11">
        <v>9</v>
      </c>
      <c r="H635" s="11">
        <v>9.25</v>
      </c>
      <c r="I635" s="11">
        <v>8.7899999999999991</v>
      </c>
      <c r="J635" s="11">
        <v>8.85</v>
      </c>
      <c r="K635" s="11">
        <v>8.4</v>
      </c>
      <c r="L635" s="11">
        <v>8.9</v>
      </c>
      <c r="M635" s="11">
        <v>8.1999999999999993</v>
      </c>
      <c r="N635" s="11">
        <v>8.4</v>
      </c>
      <c r="O635" s="11">
        <v>8.6</v>
      </c>
      <c r="P635" s="11">
        <v>8.3000000000000007</v>
      </c>
      <c r="Q635" s="15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  <c r="AX635" s="3"/>
      <c r="AY635" s="3"/>
      <c r="AZ635" s="3"/>
      <c r="BA635" s="3"/>
      <c r="BB635" s="3"/>
      <c r="BC635" s="3"/>
      <c r="BD635" s="3"/>
      <c r="BE635" s="3"/>
      <c r="BF635" s="3"/>
      <c r="BG635" s="3"/>
      <c r="BH635" s="3"/>
      <c r="BI635" s="3"/>
      <c r="BJ635" s="3"/>
      <c r="BK635" s="3"/>
      <c r="BL635" s="3"/>
      <c r="BM635" s="55"/>
    </row>
    <row r="636" spans="1:65">
      <c r="A636" s="30"/>
      <c r="B636" s="20" t="s">
        <v>272</v>
      </c>
      <c r="C636" s="12"/>
      <c r="D636" s="23">
        <v>8.625</v>
      </c>
      <c r="E636" s="23">
        <v>8.3833333333333329</v>
      </c>
      <c r="F636" s="23">
        <v>13.033333333333333</v>
      </c>
      <c r="G636" s="23">
        <v>9.25</v>
      </c>
      <c r="H636" s="23">
        <v>9.3416666666666668</v>
      </c>
      <c r="I636" s="23">
        <v>8.83</v>
      </c>
      <c r="J636" s="23">
        <v>9.0283333333333342</v>
      </c>
      <c r="K636" s="23">
        <v>8.4499999999999993</v>
      </c>
      <c r="L636" s="23">
        <v>8.7666666666666657</v>
      </c>
      <c r="M636" s="23">
        <v>8.5</v>
      </c>
      <c r="N636" s="23">
        <v>8.2166666666666668</v>
      </c>
      <c r="O636" s="23">
        <v>8.8666666666666654</v>
      </c>
      <c r="P636" s="23">
        <v>8</v>
      </c>
      <c r="Q636" s="15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  <c r="AU636" s="3"/>
      <c r="AV636" s="3"/>
      <c r="AW636" s="3"/>
      <c r="AX636" s="3"/>
      <c r="AY636" s="3"/>
      <c r="AZ636" s="3"/>
      <c r="BA636" s="3"/>
      <c r="BB636" s="3"/>
      <c r="BC636" s="3"/>
      <c r="BD636" s="3"/>
      <c r="BE636" s="3"/>
      <c r="BF636" s="3"/>
      <c r="BG636" s="3"/>
      <c r="BH636" s="3"/>
      <c r="BI636" s="3"/>
      <c r="BJ636" s="3"/>
      <c r="BK636" s="3"/>
      <c r="BL636" s="3"/>
      <c r="BM636" s="55"/>
    </row>
    <row r="637" spans="1:65">
      <c r="A637" s="30"/>
      <c r="B637" s="3" t="s">
        <v>273</v>
      </c>
      <c r="C637" s="29"/>
      <c r="D637" s="11">
        <v>8.625</v>
      </c>
      <c r="E637" s="11">
        <v>8.4</v>
      </c>
      <c r="F637" s="11">
        <v>13.05</v>
      </c>
      <c r="G637" s="11">
        <v>9.25</v>
      </c>
      <c r="H637" s="11">
        <v>9.3249999999999993</v>
      </c>
      <c r="I637" s="11">
        <v>8.8099999999999987</v>
      </c>
      <c r="J637" s="11">
        <v>8.995000000000001</v>
      </c>
      <c r="K637" s="11">
        <v>8.4</v>
      </c>
      <c r="L637" s="11">
        <v>8.75</v>
      </c>
      <c r="M637" s="11">
        <v>8.4</v>
      </c>
      <c r="N637" s="11">
        <v>8.1999999999999993</v>
      </c>
      <c r="O637" s="11">
        <v>8.85</v>
      </c>
      <c r="P637" s="11">
        <v>8.0500000000000007</v>
      </c>
      <c r="Q637" s="15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  <c r="AU637" s="3"/>
      <c r="AV637" s="3"/>
      <c r="AW637" s="3"/>
      <c r="AX637" s="3"/>
      <c r="AY637" s="3"/>
      <c r="AZ637" s="3"/>
      <c r="BA637" s="3"/>
      <c r="BB637" s="3"/>
      <c r="BC637" s="3"/>
      <c r="BD637" s="3"/>
      <c r="BE637" s="3"/>
      <c r="BF637" s="3"/>
      <c r="BG637" s="3"/>
      <c r="BH637" s="3"/>
      <c r="BI637" s="3"/>
      <c r="BJ637" s="3"/>
      <c r="BK637" s="3"/>
      <c r="BL637" s="3"/>
      <c r="BM637" s="55"/>
    </row>
    <row r="638" spans="1:65">
      <c r="A638" s="30"/>
      <c r="B638" s="3" t="s">
        <v>274</v>
      </c>
      <c r="C638" s="29"/>
      <c r="D638" s="24">
        <v>0.1036822067666382</v>
      </c>
      <c r="E638" s="24">
        <v>0.17224014243685098</v>
      </c>
      <c r="F638" s="24">
        <v>0.33862466931200819</v>
      </c>
      <c r="G638" s="24">
        <v>0.27386127875258304</v>
      </c>
      <c r="H638" s="24">
        <v>0.12416387021459488</v>
      </c>
      <c r="I638" s="24">
        <v>0.11366617790706256</v>
      </c>
      <c r="J638" s="24">
        <v>0.1891472089846073</v>
      </c>
      <c r="K638" s="24">
        <v>0.24289915602982254</v>
      </c>
      <c r="L638" s="24">
        <v>0.12110601416390011</v>
      </c>
      <c r="M638" s="24">
        <v>0.37947331922020566</v>
      </c>
      <c r="N638" s="24">
        <v>0.16020819787597246</v>
      </c>
      <c r="O638" s="24">
        <v>0.26583202716502513</v>
      </c>
      <c r="P638" s="24">
        <v>0.21908902300206631</v>
      </c>
      <c r="Q638" s="203"/>
      <c r="R638" s="204"/>
      <c r="S638" s="204"/>
      <c r="T638" s="204"/>
      <c r="U638" s="204"/>
      <c r="V638" s="204"/>
      <c r="W638" s="204"/>
      <c r="X638" s="204"/>
      <c r="Y638" s="204"/>
      <c r="Z638" s="204"/>
      <c r="AA638" s="204"/>
      <c r="AB638" s="204"/>
      <c r="AC638" s="204"/>
      <c r="AD638" s="204"/>
      <c r="AE638" s="204"/>
      <c r="AF638" s="204"/>
      <c r="AG638" s="204"/>
      <c r="AH638" s="204"/>
      <c r="AI638" s="204"/>
      <c r="AJ638" s="204"/>
      <c r="AK638" s="204"/>
      <c r="AL638" s="204"/>
      <c r="AM638" s="204"/>
      <c r="AN638" s="204"/>
      <c r="AO638" s="204"/>
      <c r="AP638" s="204"/>
      <c r="AQ638" s="204"/>
      <c r="AR638" s="204"/>
      <c r="AS638" s="204"/>
      <c r="AT638" s="204"/>
      <c r="AU638" s="204"/>
      <c r="AV638" s="204"/>
      <c r="AW638" s="204"/>
      <c r="AX638" s="204"/>
      <c r="AY638" s="204"/>
      <c r="AZ638" s="204"/>
      <c r="BA638" s="204"/>
      <c r="BB638" s="204"/>
      <c r="BC638" s="204"/>
      <c r="BD638" s="204"/>
      <c r="BE638" s="204"/>
      <c r="BF638" s="204"/>
      <c r="BG638" s="204"/>
      <c r="BH638" s="204"/>
      <c r="BI638" s="204"/>
      <c r="BJ638" s="204"/>
      <c r="BK638" s="204"/>
      <c r="BL638" s="204"/>
      <c r="BM638" s="56"/>
    </row>
    <row r="639" spans="1:65">
      <c r="A639" s="30"/>
      <c r="B639" s="3" t="s">
        <v>87</v>
      </c>
      <c r="C639" s="29"/>
      <c r="D639" s="13">
        <v>1.2021125422218922E-2</v>
      </c>
      <c r="E639" s="13">
        <v>2.0545543829445446E-2</v>
      </c>
      <c r="F639" s="13">
        <v>2.5981432428031317E-2</v>
      </c>
      <c r="G639" s="13">
        <v>2.9606624730008978E-2</v>
      </c>
      <c r="H639" s="13">
        <v>1.3291404483275098E-2</v>
      </c>
      <c r="I639" s="13">
        <v>1.287272682979191E-2</v>
      </c>
      <c r="J639" s="13">
        <v>2.0950401585889674E-2</v>
      </c>
      <c r="K639" s="13">
        <v>2.8745462252050005E-2</v>
      </c>
      <c r="L639" s="13">
        <v>1.3814374239228152E-2</v>
      </c>
      <c r="M639" s="13">
        <v>4.4643919908259493E-2</v>
      </c>
      <c r="N639" s="13">
        <v>1.949795511675121E-2</v>
      </c>
      <c r="O639" s="13">
        <v>2.9981055695303592E-2</v>
      </c>
      <c r="P639" s="13">
        <v>2.7386127875258289E-2</v>
      </c>
      <c r="Q639" s="15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  <c r="AU639" s="3"/>
      <c r="AV639" s="3"/>
      <c r="AW639" s="3"/>
      <c r="AX639" s="3"/>
      <c r="AY639" s="3"/>
      <c r="AZ639" s="3"/>
      <c r="BA639" s="3"/>
      <c r="BB639" s="3"/>
      <c r="BC639" s="3"/>
      <c r="BD639" s="3"/>
      <c r="BE639" s="3"/>
      <c r="BF639" s="3"/>
      <c r="BG639" s="3"/>
      <c r="BH639" s="3"/>
      <c r="BI639" s="3"/>
      <c r="BJ639" s="3"/>
      <c r="BK639" s="3"/>
      <c r="BL639" s="3"/>
      <c r="BM639" s="55"/>
    </row>
    <row r="640" spans="1:65">
      <c r="A640" s="30"/>
      <c r="B640" s="3" t="s">
        <v>275</v>
      </c>
      <c r="C640" s="29"/>
      <c r="D640" s="13">
        <v>-6.4158973456425183E-3</v>
      </c>
      <c r="E640" s="13">
        <v>-3.4255451912769463E-2</v>
      </c>
      <c r="F640" s="13">
        <v>0.5014159773443625</v>
      </c>
      <c r="G640" s="13">
        <v>6.5582950672789186E-2</v>
      </c>
      <c r="H640" s="13">
        <v>7.6142781715492491E-2</v>
      </c>
      <c r="I640" s="13">
        <v>1.7199724804403127E-2</v>
      </c>
      <c r="J640" s="13">
        <v>4.0047359242252112E-2</v>
      </c>
      <c r="K640" s="13">
        <v>-2.6575574790803413E-2</v>
      </c>
      <c r="L640" s="13">
        <v>9.9038415385352963E-3</v>
      </c>
      <c r="M640" s="13">
        <v>-2.0815666949328793E-2</v>
      </c>
      <c r="N640" s="13">
        <v>-5.3455144717684533E-2</v>
      </c>
      <c r="O640" s="13">
        <v>2.1423657221484316E-2</v>
      </c>
      <c r="P640" s="13">
        <v>-7.8414745364074223E-2</v>
      </c>
      <c r="Q640" s="15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  <c r="AU640" s="3"/>
      <c r="AV640" s="3"/>
      <c r="AW640" s="3"/>
      <c r="AX640" s="3"/>
      <c r="AY640" s="3"/>
      <c r="AZ640" s="3"/>
      <c r="BA640" s="3"/>
      <c r="BB640" s="3"/>
      <c r="BC640" s="3"/>
      <c r="BD640" s="3"/>
      <c r="BE640" s="3"/>
      <c r="BF640" s="3"/>
      <c r="BG640" s="3"/>
      <c r="BH640" s="3"/>
      <c r="BI640" s="3"/>
      <c r="BJ640" s="3"/>
      <c r="BK640" s="3"/>
      <c r="BL640" s="3"/>
      <c r="BM640" s="55"/>
    </row>
    <row r="641" spans="1:65">
      <c r="A641" s="30"/>
      <c r="B641" s="46" t="s">
        <v>276</v>
      </c>
      <c r="C641" s="47"/>
      <c r="D641" s="45">
        <v>0.3</v>
      </c>
      <c r="E641" s="45">
        <v>0.82</v>
      </c>
      <c r="F641" s="45">
        <v>9.09</v>
      </c>
      <c r="G641" s="45">
        <v>1.03</v>
      </c>
      <c r="H641" s="45">
        <v>1.22</v>
      </c>
      <c r="I641" s="45">
        <v>0.13</v>
      </c>
      <c r="J641" s="45">
        <v>0.56000000000000005</v>
      </c>
      <c r="K641" s="45">
        <v>0.67</v>
      </c>
      <c r="L641" s="45">
        <v>0</v>
      </c>
      <c r="M641" s="45">
        <v>0.56999999999999995</v>
      </c>
      <c r="N641" s="45">
        <v>1.17</v>
      </c>
      <c r="O641" s="45">
        <v>0.21</v>
      </c>
      <c r="P641" s="45">
        <v>1.63</v>
      </c>
      <c r="Q641" s="15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3"/>
      <c r="AX641" s="3"/>
      <c r="AY641" s="3"/>
      <c r="AZ641" s="3"/>
      <c r="BA641" s="3"/>
      <c r="BB641" s="3"/>
      <c r="BC641" s="3"/>
      <c r="BD641" s="3"/>
      <c r="BE641" s="3"/>
      <c r="BF641" s="3"/>
      <c r="BG641" s="3"/>
      <c r="BH641" s="3"/>
      <c r="BI641" s="3"/>
      <c r="BJ641" s="3"/>
      <c r="BK641" s="3"/>
      <c r="BL641" s="3"/>
      <c r="BM641" s="55"/>
    </row>
    <row r="642" spans="1:65">
      <c r="B642" s="31"/>
      <c r="C642" s="20"/>
      <c r="D642" s="20"/>
      <c r="E642" s="20"/>
      <c r="F642" s="20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BM642" s="55"/>
    </row>
    <row r="643" spans="1:65" ht="15">
      <c r="B643" s="8" t="s">
        <v>591</v>
      </c>
      <c r="BM643" s="28" t="s">
        <v>67</v>
      </c>
    </row>
    <row r="644" spans="1:65" ht="15">
      <c r="A644" s="25" t="s">
        <v>34</v>
      </c>
      <c r="B644" s="18" t="s">
        <v>111</v>
      </c>
      <c r="C644" s="15" t="s">
        <v>112</v>
      </c>
      <c r="D644" s="16" t="s">
        <v>230</v>
      </c>
      <c r="E644" s="17" t="s">
        <v>230</v>
      </c>
      <c r="F644" s="17" t="s">
        <v>230</v>
      </c>
      <c r="G644" s="17" t="s">
        <v>230</v>
      </c>
      <c r="H644" s="17" t="s">
        <v>230</v>
      </c>
      <c r="I644" s="17" t="s">
        <v>230</v>
      </c>
      <c r="J644" s="17" t="s">
        <v>230</v>
      </c>
      <c r="K644" s="17" t="s">
        <v>230</v>
      </c>
      <c r="L644" s="17" t="s">
        <v>230</v>
      </c>
      <c r="M644" s="17" t="s">
        <v>230</v>
      </c>
      <c r="N644" s="17" t="s">
        <v>230</v>
      </c>
      <c r="O644" s="17" t="s">
        <v>230</v>
      </c>
      <c r="P644" s="17" t="s">
        <v>230</v>
      </c>
      <c r="Q644" s="17" t="s">
        <v>230</v>
      </c>
      <c r="R644" s="17" t="s">
        <v>230</v>
      </c>
      <c r="S644" s="17" t="s">
        <v>230</v>
      </c>
      <c r="T644" s="17" t="s">
        <v>230</v>
      </c>
      <c r="U644" s="17" t="s">
        <v>230</v>
      </c>
      <c r="V644" s="17" t="s">
        <v>230</v>
      </c>
      <c r="W644" s="17" t="s">
        <v>230</v>
      </c>
      <c r="X644" s="17" t="s">
        <v>230</v>
      </c>
      <c r="Y644" s="17" t="s">
        <v>230</v>
      </c>
      <c r="Z644" s="17" t="s">
        <v>230</v>
      </c>
      <c r="AA644" s="17" t="s">
        <v>230</v>
      </c>
      <c r="AB644" s="17" t="s">
        <v>230</v>
      </c>
      <c r="AC644" s="15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  <c r="AU644" s="3"/>
      <c r="AV644" s="3"/>
      <c r="AW644" s="3"/>
      <c r="AX644" s="3"/>
      <c r="AY644" s="3"/>
      <c r="AZ644" s="3"/>
      <c r="BA644" s="3"/>
      <c r="BB644" s="3"/>
      <c r="BC644" s="3"/>
      <c r="BD644" s="3"/>
      <c r="BE644" s="3"/>
      <c r="BF644" s="3"/>
      <c r="BG644" s="3"/>
      <c r="BH644" s="3"/>
      <c r="BI644" s="3"/>
      <c r="BJ644" s="3"/>
      <c r="BK644" s="3"/>
      <c r="BL644" s="3"/>
      <c r="BM644" s="28">
        <v>1</v>
      </c>
    </row>
    <row r="645" spans="1:65">
      <c r="A645" s="30"/>
      <c r="B645" s="19" t="s">
        <v>231</v>
      </c>
      <c r="C645" s="9" t="s">
        <v>231</v>
      </c>
      <c r="D645" s="151" t="s">
        <v>233</v>
      </c>
      <c r="E645" s="152" t="s">
        <v>234</v>
      </c>
      <c r="F645" s="152" t="s">
        <v>235</v>
      </c>
      <c r="G645" s="152" t="s">
        <v>236</v>
      </c>
      <c r="H645" s="152" t="s">
        <v>237</v>
      </c>
      <c r="I645" s="152" t="s">
        <v>238</v>
      </c>
      <c r="J645" s="152" t="s">
        <v>239</v>
      </c>
      <c r="K645" s="152" t="s">
        <v>240</v>
      </c>
      <c r="L645" s="152" t="s">
        <v>241</v>
      </c>
      <c r="M645" s="152" t="s">
        <v>242</v>
      </c>
      <c r="N645" s="152" t="s">
        <v>244</v>
      </c>
      <c r="O645" s="152" t="s">
        <v>245</v>
      </c>
      <c r="P645" s="152" t="s">
        <v>247</v>
      </c>
      <c r="Q645" s="152" t="s">
        <v>248</v>
      </c>
      <c r="R645" s="152" t="s">
        <v>250</v>
      </c>
      <c r="S645" s="152" t="s">
        <v>251</v>
      </c>
      <c r="T645" s="152" t="s">
        <v>252</v>
      </c>
      <c r="U645" s="152" t="s">
        <v>253</v>
      </c>
      <c r="V645" s="152" t="s">
        <v>255</v>
      </c>
      <c r="W645" s="152" t="s">
        <v>257</v>
      </c>
      <c r="X645" s="152" t="s">
        <v>259</v>
      </c>
      <c r="Y645" s="152" t="s">
        <v>260</v>
      </c>
      <c r="Z645" s="152" t="s">
        <v>261</v>
      </c>
      <c r="AA645" s="152" t="s">
        <v>262</v>
      </c>
      <c r="AB645" s="152" t="s">
        <v>263</v>
      </c>
      <c r="AC645" s="15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  <c r="AU645" s="3"/>
      <c r="AV645" s="3"/>
      <c r="AW645" s="3"/>
      <c r="AX645" s="3"/>
      <c r="AY645" s="3"/>
      <c r="AZ645" s="3"/>
      <c r="BA645" s="3"/>
      <c r="BB645" s="3"/>
      <c r="BC645" s="3"/>
      <c r="BD645" s="3"/>
      <c r="BE645" s="3"/>
      <c r="BF645" s="3"/>
      <c r="BG645" s="3"/>
      <c r="BH645" s="3"/>
      <c r="BI645" s="3"/>
      <c r="BJ645" s="3"/>
      <c r="BK645" s="3"/>
      <c r="BL645" s="3"/>
      <c r="BM645" s="28" t="s">
        <v>3</v>
      </c>
    </row>
    <row r="646" spans="1:65">
      <c r="A646" s="30"/>
      <c r="B646" s="19"/>
      <c r="C646" s="9"/>
      <c r="D646" s="10" t="s">
        <v>330</v>
      </c>
      <c r="E646" s="11" t="s">
        <v>115</v>
      </c>
      <c r="F646" s="11" t="s">
        <v>115</v>
      </c>
      <c r="G646" s="11" t="s">
        <v>330</v>
      </c>
      <c r="H646" s="11" t="s">
        <v>331</v>
      </c>
      <c r="I646" s="11" t="s">
        <v>331</v>
      </c>
      <c r="J646" s="11" t="s">
        <v>330</v>
      </c>
      <c r="K646" s="11" t="s">
        <v>115</v>
      </c>
      <c r="L646" s="11" t="s">
        <v>330</v>
      </c>
      <c r="M646" s="11" t="s">
        <v>331</v>
      </c>
      <c r="N646" s="11" t="s">
        <v>331</v>
      </c>
      <c r="O646" s="11" t="s">
        <v>115</v>
      </c>
      <c r="P646" s="11" t="s">
        <v>331</v>
      </c>
      <c r="Q646" s="11" t="s">
        <v>330</v>
      </c>
      <c r="R646" s="11" t="s">
        <v>330</v>
      </c>
      <c r="S646" s="11" t="s">
        <v>331</v>
      </c>
      <c r="T646" s="11" t="s">
        <v>330</v>
      </c>
      <c r="U646" s="11" t="s">
        <v>115</v>
      </c>
      <c r="V646" s="11" t="s">
        <v>330</v>
      </c>
      <c r="W646" s="11" t="s">
        <v>331</v>
      </c>
      <c r="X646" s="11" t="s">
        <v>331</v>
      </c>
      <c r="Y646" s="11" t="s">
        <v>330</v>
      </c>
      <c r="Z646" s="11" t="s">
        <v>330</v>
      </c>
      <c r="AA646" s="11" t="s">
        <v>330</v>
      </c>
      <c r="AB646" s="11" t="s">
        <v>330</v>
      </c>
      <c r="AC646" s="15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  <c r="AX646" s="3"/>
      <c r="AY646" s="3"/>
      <c r="AZ646" s="3"/>
      <c r="BA646" s="3"/>
      <c r="BB646" s="3"/>
      <c r="BC646" s="3"/>
      <c r="BD646" s="3"/>
      <c r="BE646" s="3"/>
      <c r="BF646" s="3"/>
      <c r="BG646" s="3"/>
      <c r="BH646" s="3"/>
      <c r="BI646" s="3"/>
      <c r="BJ646" s="3"/>
      <c r="BK646" s="3"/>
      <c r="BL646" s="3"/>
      <c r="BM646" s="28">
        <v>0</v>
      </c>
    </row>
    <row r="647" spans="1:65">
      <c r="A647" s="30"/>
      <c r="B647" s="19"/>
      <c r="C647" s="9"/>
      <c r="D647" s="26"/>
      <c r="E647" s="26"/>
      <c r="F647" s="26"/>
      <c r="G647" s="26"/>
      <c r="H647" s="26"/>
      <c r="I647" s="26"/>
      <c r="J647" s="26"/>
      <c r="K647" s="26"/>
      <c r="L647" s="26"/>
      <c r="M647" s="26"/>
      <c r="N647" s="26"/>
      <c r="O647" s="26"/>
      <c r="P647" s="26"/>
      <c r="Q647" s="26"/>
      <c r="R647" s="26"/>
      <c r="S647" s="26"/>
      <c r="T647" s="26"/>
      <c r="U647" s="26"/>
      <c r="V647" s="26"/>
      <c r="W647" s="26"/>
      <c r="X647" s="26"/>
      <c r="Y647" s="26"/>
      <c r="Z647" s="26"/>
      <c r="AA647" s="26"/>
      <c r="AB647" s="26"/>
      <c r="AC647" s="15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  <c r="AX647" s="3"/>
      <c r="AY647" s="3"/>
      <c r="AZ647" s="3"/>
      <c r="BA647" s="3"/>
      <c r="BB647" s="3"/>
      <c r="BC647" s="3"/>
      <c r="BD647" s="3"/>
      <c r="BE647" s="3"/>
      <c r="BF647" s="3"/>
      <c r="BG647" s="3"/>
      <c r="BH647" s="3"/>
      <c r="BI647" s="3"/>
      <c r="BJ647" s="3"/>
      <c r="BK647" s="3"/>
      <c r="BL647" s="3"/>
      <c r="BM647" s="28">
        <v>1</v>
      </c>
    </row>
    <row r="648" spans="1:65">
      <c r="A648" s="30"/>
      <c r="B648" s="18">
        <v>1</v>
      </c>
      <c r="C648" s="14">
        <v>1</v>
      </c>
      <c r="D648" s="212">
        <v>70.8</v>
      </c>
      <c r="E648" s="212">
        <v>74</v>
      </c>
      <c r="F648" s="213">
        <v>50</v>
      </c>
      <c r="G648" s="212">
        <v>67</v>
      </c>
      <c r="H648" s="213">
        <v>81.7</v>
      </c>
      <c r="I648" s="212">
        <v>77.400000000000006</v>
      </c>
      <c r="J648" s="212">
        <v>65</v>
      </c>
      <c r="K648" s="212">
        <v>70</v>
      </c>
      <c r="L648" s="212">
        <v>73.5</v>
      </c>
      <c r="M648" s="212">
        <v>71.400000000000006</v>
      </c>
      <c r="N648" s="212">
        <v>70.900000000000006</v>
      </c>
      <c r="O648" s="212">
        <v>70</v>
      </c>
      <c r="P648" s="212">
        <v>71.2</v>
      </c>
      <c r="Q648" s="212">
        <v>69</v>
      </c>
      <c r="R648" s="212">
        <v>73</v>
      </c>
      <c r="S648" s="212">
        <v>66</v>
      </c>
      <c r="T648" s="212">
        <v>72.900000000000006</v>
      </c>
      <c r="U648" s="212">
        <v>65</v>
      </c>
      <c r="V648" s="212">
        <v>71</v>
      </c>
      <c r="W648" s="212">
        <v>65.8</v>
      </c>
      <c r="X648" s="212">
        <v>70.3</v>
      </c>
      <c r="Y648" s="212">
        <v>68</v>
      </c>
      <c r="Z648" s="212">
        <v>69.2</v>
      </c>
      <c r="AA648" s="213">
        <v>77.900000000000006</v>
      </c>
      <c r="AB648" s="212">
        <v>72.099999999999994</v>
      </c>
      <c r="AC648" s="214"/>
      <c r="AD648" s="215"/>
      <c r="AE648" s="215"/>
      <c r="AF648" s="215"/>
      <c r="AG648" s="215"/>
      <c r="AH648" s="215"/>
      <c r="AI648" s="215"/>
      <c r="AJ648" s="215"/>
      <c r="AK648" s="215"/>
      <c r="AL648" s="215"/>
      <c r="AM648" s="215"/>
      <c r="AN648" s="215"/>
      <c r="AO648" s="215"/>
      <c r="AP648" s="215"/>
      <c r="AQ648" s="215"/>
      <c r="AR648" s="215"/>
      <c r="AS648" s="215"/>
      <c r="AT648" s="215"/>
      <c r="AU648" s="215"/>
      <c r="AV648" s="215"/>
      <c r="AW648" s="215"/>
      <c r="AX648" s="215"/>
      <c r="AY648" s="215"/>
      <c r="AZ648" s="215"/>
      <c r="BA648" s="215"/>
      <c r="BB648" s="215"/>
      <c r="BC648" s="215"/>
      <c r="BD648" s="215"/>
      <c r="BE648" s="215"/>
      <c r="BF648" s="215"/>
      <c r="BG648" s="215"/>
      <c r="BH648" s="215"/>
      <c r="BI648" s="215"/>
      <c r="BJ648" s="215"/>
      <c r="BK648" s="215"/>
      <c r="BL648" s="215"/>
      <c r="BM648" s="216">
        <v>1</v>
      </c>
    </row>
    <row r="649" spans="1:65">
      <c r="A649" s="30"/>
      <c r="B649" s="19">
        <v>1</v>
      </c>
      <c r="C649" s="9">
        <v>2</v>
      </c>
      <c r="D649" s="217">
        <v>74.2</v>
      </c>
      <c r="E649" s="217">
        <v>70</v>
      </c>
      <c r="F649" s="218">
        <v>49</v>
      </c>
      <c r="G649" s="217">
        <v>66</v>
      </c>
      <c r="H649" s="218">
        <v>84.1</v>
      </c>
      <c r="I649" s="219">
        <v>74.2</v>
      </c>
      <c r="J649" s="217">
        <v>65</v>
      </c>
      <c r="K649" s="217">
        <v>75</v>
      </c>
      <c r="L649" s="217">
        <v>74</v>
      </c>
      <c r="M649" s="217">
        <v>72</v>
      </c>
      <c r="N649" s="219">
        <v>73</v>
      </c>
      <c r="O649" s="217">
        <v>69</v>
      </c>
      <c r="P649" s="217">
        <v>70.7</v>
      </c>
      <c r="Q649" s="217">
        <v>70</v>
      </c>
      <c r="R649" s="217">
        <v>72</v>
      </c>
      <c r="S649" s="217">
        <v>74</v>
      </c>
      <c r="T649" s="217">
        <v>73.8</v>
      </c>
      <c r="U649" s="217">
        <v>65</v>
      </c>
      <c r="V649" s="217">
        <v>71.900000000000006</v>
      </c>
      <c r="W649" s="217">
        <v>63.899999999999991</v>
      </c>
      <c r="X649" s="217">
        <v>68.599999999999994</v>
      </c>
      <c r="Y649" s="217">
        <v>69</v>
      </c>
      <c r="Z649" s="217">
        <v>70.5</v>
      </c>
      <c r="AA649" s="218">
        <v>77.900000000000006</v>
      </c>
      <c r="AB649" s="217">
        <v>73.400000000000006</v>
      </c>
      <c r="AC649" s="214"/>
      <c r="AD649" s="215"/>
      <c r="AE649" s="215"/>
      <c r="AF649" s="215"/>
      <c r="AG649" s="215"/>
      <c r="AH649" s="215"/>
      <c r="AI649" s="215"/>
      <c r="AJ649" s="215"/>
      <c r="AK649" s="215"/>
      <c r="AL649" s="215"/>
      <c r="AM649" s="215"/>
      <c r="AN649" s="215"/>
      <c r="AO649" s="215"/>
      <c r="AP649" s="215"/>
      <c r="AQ649" s="215"/>
      <c r="AR649" s="215"/>
      <c r="AS649" s="215"/>
      <c r="AT649" s="215"/>
      <c r="AU649" s="215"/>
      <c r="AV649" s="215"/>
      <c r="AW649" s="215"/>
      <c r="AX649" s="215"/>
      <c r="AY649" s="215"/>
      <c r="AZ649" s="215"/>
      <c r="BA649" s="215"/>
      <c r="BB649" s="215"/>
      <c r="BC649" s="215"/>
      <c r="BD649" s="215"/>
      <c r="BE649" s="215"/>
      <c r="BF649" s="215"/>
      <c r="BG649" s="215"/>
      <c r="BH649" s="215"/>
      <c r="BI649" s="215"/>
      <c r="BJ649" s="215"/>
      <c r="BK649" s="215"/>
      <c r="BL649" s="215"/>
      <c r="BM649" s="216">
        <v>27</v>
      </c>
    </row>
    <row r="650" spans="1:65">
      <c r="A650" s="30"/>
      <c r="B650" s="19">
        <v>1</v>
      </c>
      <c r="C650" s="9">
        <v>3</v>
      </c>
      <c r="D650" s="217">
        <v>74</v>
      </c>
      <c r="E650" s="217">
        <v>74</v>
      </c>
      <c r="F650" s="218">
        <v>49</v>
      </c>
      <c r="G650" s="217">
        <v>68.7</v>
      </c>
      <c r="H650" s="218">
        <v>82</v>
      </c>
      <c r="I650" s="217">
        <v>77.3</v>
      </c>
      <c r="J650" s="217">
        <v>70</v>
      </c>
      <c r="K650" s="217">
        <v>70</v>
      </c>
      <c r="L650" s="217">
        <v>75</v>
      </c>
      <c r="M650" s="217">
        <v>72.3</v>
      </c>
      <c r="N650" s="217">
        <v>70</v>
      </c>
      <c r="O650" s="217">
        <v>68</v>
      </c>
      <c r="P650" s="217">
        <v>71.900000000000006</v>
      </c>
      <c r="Q650" s="217">
        <v>72</v>
      </c>
      <c r="R650" s="217">
        <v>73</v>
      </c>
      <c r="S650" s="217">
        <v>63</v>
      </c>
      <c r="T650" s="217">
        <v>71.3</v>
      </c>
      <c r="U650" s="217">
        <v>67</v>
      </c>
      <c r="V650" s="217">
        <v>70.599999999999994</v>
      </c>
      <c r="W650" s="217">
        <v>65.2</v>
      </c>
      <c r="X650" s="217">
        <v>69.599999999999994</v>
      </c>
      <c r="Y650" s="217">
        <v>67</v>
      </c>
      <c r="Z650" s="217">
        <v>68.599999999999994</v>
      </c>
      <c r="AA650" s="218">
        <v>77.7</v>
      </c>
      <c r="AB650" s="217">
        <v>72.599999999999994</v>
      </c>
      <c r="AC650" s="214"/>
      <c r="AD650" s="215"/>
      <c r="AE650" s="215"/>
      <c r="AF650" s="215"/>
      <c r="AG650" s="215"/>
      <c r="AH650" s="215"/>
      <c r="AI650" s="215"/>
      <c r="AJ650" s="215"/>
      <c r="AK650" s="215"/>
      <c r="AL650" s="215"/>
      <c r="AM650" s="215"/>
      <c r="AN650" s="215"/>
      <c r="AO650" s="215"/>
      <c r="AP650" s="215"/>
      <c r="AQ650" s="215"/>
      <c r="AR650" s="215"/>
      <c r="AS650" s="215"/>
      <c r="AT650" s="215"/>
      <c r="AU650" s="215"/>
      <c r="AV650" s="215"/>
      <c r="AW650" s="215"/>
      <c r="AX650" s="215"/>
      <c r="AY650" s="215"/>
      <c r="AZ650" s="215"/>
      <c r="BA650" s="215"/>
      <c r="BB650" s="215"/>
      <c r="BC650" s="215"/>
      <c r="BD650" s="215"/>
      <c r="BE650" s="215"/>
      <c r="BF650" s="215"/>
      <c r="BG650" s="215"/>
      <c r="BH650" s="215"/>
      <c r="BI650" s="215"/>
      <c r="BJ650" s="215"/>
      <c r="BK650" s="215"/>
      <c r="BL650" s="215"/>
      <c r="BM650" s="216">
        <v>16</v>
      </c>
    </row>
    <row r="651" spans="1:65">
      <c r="A651" s="30"/>
      <c r="B651" s="19">
        <v>1</v>
      </c>
      <c r="C651" s="9">
        <v>4</v>
      </c>
      <c r="D651" s="219">
        <v>85.7</v>
      </c>
      <c r="E651" s="217">
        <v>72</v>
      </c>
      <c r="F651" s="218">
        <v>50</v>
      </c>
      <c r="G651" s="217">
        <v>70.2</v>
      </c>
      <c r="H651" s="218">
        <v>82.2</v>
      </c>
      <c r="I651" s="217">
        <v>76.400000000000006</v>
      </c>
      <c r="J651" s="217">
        <v>70</v>
      </c>
      <c r="K651" s="217">
        <v>75</v>
      </c>
      <c r="L651" s="217">
        <v>75.400000000000006</v>
      </c>
      <c r="M651" s="217">
        <v>70.900000000000006</v>
      </c>
      <c r="N651" s="217">
        <v>69.400000000000006</v>
      </c>
      <c r="O651" s="217">
        <v>68</v>
      </c>
      <c r="P651" s="217">
        <v>69</v>
      </c>
      <c r="Q651" s="217">
        <v>67.2</v>
      </c>
      <c r="R651" s="217">
        <v>74</v>
      </c>
      <c r="S651" s="217">
        <v>74</v>
      </c>
      <c r="T651" s="217">
        <v>70</v>
      </c>
      <c r="U651" s="217">
        <v>65</v>
      </c>
      <c r="V651" s="217">
        <v>71.8</v>
      </c>
      <c r="W651" s="217">
        <v>64.900000000000006</v>
      </c>
      <c r="X651" s="217">
        <v>66.900000000000006</v>
      </c>
      <c r="Y651" s="217">
        <v>69</v>
      </c>
      <c r="Z651" s="217">
        <v>70.7</v>
      </c>
      <c r="AA651" s="218">
        <v>78.5</v>
      </c>
      <c r="AB651" s="219">
        <v>68.900000000000006</v>
      </c>
      <c r="AC651" s="214"/>
      <c r="AD651" s="215"/>
      <c r="AE651" s="215"/>
      <c r="AF651" s="215"/>
      <c r="AG651" s="215"/>
      <c r="AH651" s="215"/>
      <c r="AI651" s="215"/>
      <c r="AJ651" s="215"/>
      <c r="AK651" s="215"/>
      <c r="AL651" s="215"/>
      <c r="AM651" s="215"/>
      <c r="AN651" s="215"/>
      <c r="AO651" s="215"/>
      <c r="AP651" s="215"/>
      <c r="AQ651" s="215"/>
      <c r="AR651" s="215"/>
      <c r="AS651" s="215"/>
      <c r="AT651" s="215"/>
      <c r="AU651" s="215"/>
      <c r="AV651" s="215"/>
      <c r="AW651" s="215"/>
      <c r="AX651" s="215"/>
      <c r="AY651" s="215"/>
      <c r="AZ651" s="215"/>
      <c r="BA651" s="215"/>
      <c r="BB651" s="215"/>
      <c r="BC651" s="215"/>
      <c r="BD651" s="215"/>
      <c r="BE651" s="215"/>
      <c r="BF651" s="215"/>
      <c r="BG651" s="215"/>
      <c r="BH651" s="215"/>
      <c r="BI651" s="215"/>
      <c r="BJ651" s="215"/>
      <c r="BK651" s="215"/>
      <c r="BL651" s="215"/>
      <c r="BM651" s="216">
        <v>70.442272727272723</v>
      </c>
    </row>
    <row r="652" spans="1:65">
      <c r="A652" s="30"/>
      <c r="B652" s="19">
        <v>1</v>
      </c>
      <c r="C652" s="9">
        <v>5</v>
      </c>
      <c r="D652" s="217">
        <v>73.099999999999994</v>
      </c>
      <c r="E652" s="217">
        <v>72</v>
      </c>
      <c r="F652" s="218">
        <v>50</v>
      </c>
      <c r="G652" s="217">
        <v>72.8</v>
      </c>
      <c r="H652" s="218">
        <v>81.900000000000006</v>
      </c>
      <c r="I652" s="217">
        <v>76.3</v>
      </c>
      <c r="J652" s="217">
        <v>65</v>
      </c>
      <c r="K652" s="217">
        <v>70</v>
      </c>
      <c r="L652" s="217">
        <v>75</v>
      </c>
      <c r="M652" s="217">
        <v>70.5</v>
      </c>
      <c r="N652" s="217">
        <v>69.599999999999994</v>
      </c>
      <c r="O652" s="217">
        <v>70</v>
      </c>
      <c r="P652" s="217">
        <v>70.599999999999994</v>
      </c>
      <c r="Q652" s="217">
        <v>70.3</v>
      </c>
      <c r="R652" s="217">
        <v>74</v>
      </c>
      <c r="S652" s="217">
        <v>63</v>
      </c>
      <c r="T652" s="217">
        <v>72.8</v>
      </c>
      <c r="U652" s="217">
        <v>67</v>
      </c>
      <c r="V652" s="217">
        <v>72.3</v>
      </c>
      <c r="W652" s="217">
        <v>64.2</v>
      </c>
      <c r="X652" s="217">
        <v>71.099999999999994</v>
      </c>
      <c r="Y652" s="217">
        <v>69</v>
      </c>
      <c r="Z652" s="217">
        <v>68.8</v>
      </c>
      <c r="AA652" s="218">
        <v>79.400000000000006</v>
      </c>
      <c r="AB652" s="217">
        <v>71.7</v>
      </c>
      <c r="AC652" s="214"/>
      <c r="AD652" s="215"/>
      <c r="AE652" s="215"/>
      <c r="AF652" s="215"/>
      <c r="AG652" s="215"/>
      <c r="AH652" s="215"/>
      <c r="AI652" s="215"/>
      <c r="AJ652" s="215"/>
      <c r="AK652" s="215"/>
      <c r="AL652" s="215"/>
      <c r="AM652" s="215"/>
      <c r="AN652" s="215"/>
      <c r="AO652" s="215"/>
      <c r="AP652" s="215"/>
      <c r="AQ652" s="215"/>
      <c r="AR652" s="215"/>
      <c r="AS652" s="215"/>
      <c r="AT652" s="215"/>
      <c r="AU652" s="215"/>
      <c r="AV652" s="215"/>
      <c r="AW652" s="215"/>
      <c r="AX652" s="215"/>
      <c r="AY652" s="215"/>
      <c r="AZ652" s="215"/>
      <c r="BA652" s="215"/>
      <c r="BB652" s="215"/>
      <c r="BC652" s="215"/>
      <c r="BD652" s="215"/>
      <c r="BE652" s="215"/>
      <c r="BF652" s="215"/>
      <c r="BG652" s="215"/>
      <c r="BH652" s="215"/>
      <c r="BI652" s="215"/>
      <c r="BJ652" s="215"/>
      <c r="BK652" s="215"/>
      <c r="BL652" s="215"/>
      <c r="BM652" s="216">
        <v>108</v>
      </c>
    </row>
    <row r="653" spans="1:65">
      <c r="A653" s="30"/>
      <c r="B653" s="19">
        <v>1</v>
      </c>
      <c r="C653" s="9">
        <v>6</v>
      </c>
      <c r="D653" s="217">
        <v>71.099999999999994</v>
      </c>
      <c r="E653" s="217">
        <v>72</v>
      </c>
      <c r="F653" s="218">
        <v>50</v>
      </c>
      <c r="G653" s="217">
        <v>70.5</v>
      </c>
      <c r="H653" s="218">
        <v>82.4</v>
      </c>
      <c r="I653" s="217">
        <v>76.7</v>
      </c>
      <c r="J653" s="217">
        <v>65</v>
      </c>
      <c r="K653" s="217">
        <v>75</v>
      </c>
      <c r="L653" s="217">
        <v>74.099999999999994</v>
      </c>
      <c r="M653" s="217">
        <v>71.599999999999994</v>
      </c>
      <c r="N653" s="217">
        <v>69.599999999999994</v>
      </c>
      <c r="O653" s="217">
        <v>69</v>
      </c>
      <c r="P653" s="217">
        <v>70.3</v>
      </c>
      <c r="Q653" s="217">
        <v>71.099999999999994</v>
      </c>
      <c r="R653" s="217">
        <v>72</v>
      </c>
      <c r="S653" s="217">
        <v>62</v>
      </c>
      <c r="T653" s="217">
        <v>73.099999999999994</v>
      </c>
      <c r="U653" s="217">
        <v>65</v>
      </c>
      <c r="V653" s="217">
        <v>72</v>
      </c>
      <c r="W653" s="217">
        <v>63.6</v>
      </c>
      <c r="X653" s="217">
        <v>71.2</v>
      </c>
      <c r="Y653" s="217">
        <v>68</v>
      </c>
      <c r="Z653" s="217">
        <v>70.5</v>
      </c>
      <c r="AA653" s="218">
        <v>76.900000000000006</v>
      </c>
      <c r="AB653" s="217">
        <v>71.8</v>
      </c>
      <c r="AC653" s="214"/>
      <c r="AD653" s="215"/>
      <c r="AE653" s="215"/>
      <c r="AF653" s="215"/>
      <c r="AG653" s="215"/>
      <c r="AH653" s="215"/>
      <c r="AI653" s="215"/>
      <c r="AJ653" s="215"/>
      <c r="AK653" s="215"/>
      <c r="AL653" s="215"/>
      <c r="AM653" s="215"/>
      <c r="AN653" s="215"/>
      <c r="AO653" s="215"/>
      <c r="AP653" s="215"/>
      <c r="AQ653" s="215"/>
      <c r="AR653" s="215"/>
      <c r="AS653" s="215"/>
      <c r="AT653" s="215"/>
      <c r="AU653" s="215"/>
      <c r="AV653" s="215"/>
      <c r="AW653" s="215"/>
      <c r="AX653" s="215"/>
      <c r="AY653" s="215"/>
      <c r="AZ653" s="215"/>
      <c r="BA653" s="215"/>
      <c r="BB653" s="215"/>
      <c r="BC653" s="215"/>
      <c r="BD653" s="215"/>
      <c r="BE653" s="215"/>
      <c r="BF653" s="215"/>
      <c r="BG653" s="215"/>
      <c r="BH653" s="215"/>
      <c r="BI653" s="215"/>
      <c r="BJ653" s="215"/>
      <c r="BK653" s="215"/>
      <c r="BL653" s="215"/>
      <c r="BM653" s="220"/>
    </row>
    <row r="654" spans="1:65">
      <c r="A654" s="30"/>
      <c r="B654" s="20" t="s">
        <v>272</v>
      </c>
      <c r="C654" s="12"/>
      <c r="D654" s="221">
        <v>74.816666666666663</v>
      </c>
      <c r="E654" s="221">
        <v>72.333333333333329</v>
      </c>
      <c r="F654" s="221">
        <v>49.666666666666664</v>
      </c>
      <c r="G654" s="221">
        <v>69.2</v>
      </c>
      <c r="H654" s="221">
        <v>82.383333333333326</v>
      </c>
      <c r="I654" s="221">
        <v>76.38333333333334</v>
      </c>
      <c r="J654" s="221">
        <v>66.666666666666671</v>
      </c>
      <c r="K654" s="221">
        <v>72.5</v>
      </c>
      <c r="L654" s="221">
        <v>74.5</v>
      </c>
      <c r="M654" s="221">
        <v>71.45</v>
      </c>
      <c r="N654" s="221">
        <v>70.416666666666671</v>
      </c>
      <c r="O654" s="221">
        <v>69</v>
      </c>
      <c r="P654" s="221">
        <v>70.61666666666666</v>
      </c>
      <c r="Q654" s="221">
        <v>69.933333333333337</v>
      </c>
      <c r="R654" s="221">
        <v>73</v>
      </c>
      <c r="S654" s="221">
        <v>67</v>
      </c>
      <c r="T654" s="221">
        <v>72.316666666666663</v>
      </c>
      <c r="U654" s="221">
        <v>65.666666666666671</v>
      </c>
      <c r="V654" s="221">
        <v>71.600000000000009</v>
      </c>
      <c r="W654" s="221">
        <v>64.599999999999994</v>
      </c>
      <c r="X654" s="221">
        <v>69.61666666666666</v>
      </c>
      <c r="Y654" s="221">
        <v>68.333333333333329</v>
      </c>
      <c r="Z654" s="221">
        <v>69.716666666666669</v>
      </c>
      <c r="AA654" s="221">
        <v>78.05</v>
      </c>
      <c r="AB654" s="221">
        <v>71.75</v>
      </c>
      <c r="AC654" s="214"/>
      <c r="AD654" s="215"/>
      <c r="AE654" s="215"/>
      <c r="AF654" s="215"/>
      <c r="AG654" s="215"/>
      <c r="AH654" s="215"/>
      <c r="AI654" s="215"/>
      <c r="AJ654" s="215"/>
      <c r="AK654" s="215"/>
      <c r="AL654" s="215"/>
      <c r="AM654" s="215"/>
      <c r="AN654" s="215"/>
      <c r="AO654" s="215"/>
      <c r="AP654" s="215"/>
      <c r="AQ654" s="215"/>
      <c r="AR654" s="215"/>
      <c r="AS654" s="215"/>
      <c r="AT654" s="215"/>
      <c r="AU654" s="215"/>
      <c r="AV654" s="215"/>
      <c r="AW654" s="215"/>
      <c r="AX654" s="215"/>
      <c r="AY654" s="215"/>
      <c r="AZ654" s="215"/>
      <c r="BA654" s="215"/>
      <c r="BB654" s="215"/>
      <c r="BC654" s="215"/>
      <c r="BD654" s="215"/>
      <c r="BE654" s="215"/>
      <c r="BF654" s="215"/>
      <c r="BG654" s="215"/>
      <c r="BH654" s="215"/>
      <c r="BI654" s="215"/>
      <c r="BJ654" s="215"/>
      <c r="BK654" s="215"/>
      <c r="BL654" s="215"/>
      <c r="BM654" s="220"/>
    </row>
    <row r="655" spans="1:65">
      <c r="A655" s="30"/>
      <c r="B655" s="3" t="s">
        <v>273</v>
      </c>
      <c r="C655" s="29"/>
      <c r="D655" s="217">
        <v>73.55</v>
      </c>
      <c r="E655" s="217">
        <v>72</v>
      </c>
      <c r="F655" s="217">
        <v>50</v>
      </c>
      <c r="G655" s="217">
        <v>69.45</v>
      </c>
      <c r="H655" s="217">
        <v>82.1</v>
      </c>
      <c r="I655" s="217">
        <v>76.550000000000011</v>
      </c>
      <c r="J655" s="217">
        <v>65</v>
      </c>
      <c r="K655" s="217">
        <v>72.5</v>
      </c>
      <c r="L655" s="217">
        <v>74.55</v>
      </c>
      <c r="M655" s="217">
        <v>71.5</v>
      </c>
      <c r="N655" s="217">
        <v>69.8</v>
      </c>
      <c r="O655" s="217">
        <v>69</v>
      </c>
      <c r="P655" s="217">
        <v>70.650000000000006</v>
      </c>
      <c r="Q655" s="217">
        <v>70.150000000000006</v>
      </c>
      <c r="R655" s="217">
        <v>73</v>
      </c>
      <c r="S655" s="217">
        <v>64.5</v>
      </c>
      <c r="T655" s="217">
        <v>72.849999999999994</v>
      </c>
      <c r="U655" s="217">
        <v>65</v>
      </c>
      <c r="V655" s="217">
        <v>71.849999999999994</v>
      </c>
      <c r="W655" s="217">
        <v>64.550000000000011</v>
      </c>
      <c r="X655" s="217">
        <v>69.949999999999989</v>
      </c>
      <c r="Y655" s="217">
        <v>68.5</v>
      </c>
      <c r="Z655" s="217">
        <v>69.849999999999994</v>
      </c>
      <c r="AA655" s="217">
        <v>77.900000000000006</v>
      </c>
      <c r="AB655" s="217">
        <v>71.949999999999989</v>
      </c>
      <c r="AC655" s="214"/>
      <c r="AD655" s="215"/>
      <c r="AE655" s="215"/>
      <c r="AF655" s="215"/>
      <c r="AG655" s="215"/>
      <c r="AH655" s="215"/>
      <c r="AI655" s="215"/>
      <c r="AJ655" s="215"/>
      <c r="AK655" s="215"/>
      <c r="AL655" s="215"/>
      <c r="AM655" s="215"/>
      <c r="AN655" s="215"/>
      <c r="AO655" s="215"/>
      <c r="AP655" s="215"/>
      <c r="AQ655" s="215"/>
      <c r="AR655" s="215"/>
      <c r="AS655" s="215"/>
      <c r="AT655" s="215"/>
      <c r="AU655" s="215"/>
      <c r="AV655" s="215"/>
      <c r="AW655" s="215"/>
      <c r="AX655" s="215"/>
      <c r="AY655" s="215"/>
      <c r="AZ655" s="215"/>
      <c r="BA655" s="215"/>
      <c r="BB655" s="215"/>
      <c r="BC655" s="215"/>
      <c r="BD655" s="215"/>
      <c r="BE655" s="215"/>
      <c r="BF655" s="215"/>
      <c r="BG655" s="215"/>
      <c r="BH655" s="215"/>
      <c r="BI655" s="215"/>
      <c r="BJ655" s="215"/>
      <c r="BK655" s="215"/>
      <c r="BL655" s="215"/>
      <c r="BM655" s="220"/>
    </row>
    <row r="656" spans="1:65">
      <c r="A656" s="30"/>
      <c r="B656" s="3" t="s">
        <v>274</v>
      </c>
      <c r="C656" s="29"/>
      <c r="D656" s="209">
        <v>5.5206581733219728</v>
      </c>
      <c r="E656" s="209">
        <v>1.505545305418162</v>
      </c>
      <c r="F656" s="209">
        <v>0.51639777949432231</v>
      </c>
      <c r="G656" s="209">
        <v>2.4891765706755309</v>
      </c>
      <c r="H656" s="209">
        <v>0.87502380919987588</v>
      </c>
      <c r="I656" s="209">
        <v>1.1617515511789371</v>
      </c>
      <c r="J656" s="209">
        <v>2.5819888974716112</v>
      </c>
      <c r="K656" s="209">
        <v>2.7386127875258306</v>
      </c>
      <c r="L656" s="209">
        <v>0.73756355658343298</v>
      </c>
      <c r="M656" s="209">
        <v>0.67156533561523057</v>
      </c>
      <c r="N656" s="209">
        <v>1.3746514709797057</v>
      </c>
      <c r="O656" s="209">
        <v>0.89442719099991586</v>
      </c>
      <c r="P656" s="209">
        <v>0.97039510853397792</v>
      </c>
      <c r="Q656" s="209">
        <v>1.6800793632048041</v>
      </c>
      <c r="R656" s="209">
        <v>0.89442719099991586</v>
      </c>
      <c r="S656" s="209">
        <v>5.5856960175075763</v>
      </c>
      <c r="T656" s="209">
        <v>1.3991664185030546</v>
      </c>
      <c r="U656" s="209">
        <v>1.0327955589886446</v>
      </c>
      <c r="V656" s="209">
        <v>0.65421708935184653</v>
      </c>
      <c r="W656" s="209">
        <v>0.84142735871850594</v>
      </c>
      <c r="X656" s="209">
        <v>1.6485347029003243</v>
      </c>
      <c r="Y656" s="209">
        <v>0.81649658092772603</v>
      </c>
      <c r="Z656" s="209">
        <v>0.95376447127509989</v>
      </c>
      <c r="AA656" s="209">
        <v>0.83845095265018299</v>
      </c>
      <c r="AB656" s="209">
        <v>1.5293789589241753</v>
      </c>
      <c r="AC656" s="206"/>
      <c r="AD656" s="207"/>
      <c r="AE656" s="207"/>
      <c r="AF656" s="207"/>
      <c r="AG656" s="207"/>
      <c r="AH656" s="207"/>
      <c r="AI656" s="207"/>
      <c r="AJ656" s="207"/>
      <c r="AK656" s="207"/>
      <c r="AL656" s="207"/>
      <c r="AM656" s="207"/>
      <c r="AN656" s="207"/>
      <c r="AO656" s="207"/>
      <c r="AP656" s="207"/>
      <c r="AQ656" s="207"/>
      <c r="AR656" s="207"/>
      <c r="AS656" s="207"/>
      <c r="AT656" s="207"/>
      <c r="AU656" s="207"/>
      <c r="AV656" s="207"/>
      <c r="AW656" s="207"/>
      <c r="AX656" s="207"/>
      <c r="AY656" s="207"/>
      <c r="AZ656" s="207"/>
      <c r="BA656" s="207"/>
      <c r="BB656" s="207"/>
      <c r="BC656" s="207"/>
      <c r="BD656" s="207"/>
      <c r="BE656" s="207"/>
      <c r="BF656" s="207"/>
      <c r="BG656" s="207"/>
      <c r="BH656" s="207"/>
      <c r="BI656" s="207"/>
      <c r="BJ656" s="207"/>
      <c r="BK656" s="207"/>
      <c r="BL656" s="207"/>
      <c r="BM656" s="210"/>
    </row>
    <row r="657" spans="1:65">
      <c r="A657" s="30"/>
      <c r="B657" s="3" t="s">
        <v>87</v>
      </c>
      <c r="C657" s="29"/>
      <c r="D657" s="13">
        <v>7.3789149119919448E-2</v>
      </c>
      <c r="E657" s="13">
        <v>2.0813990397486111E-2</v>
      </c>
      <c r="F657" s="13">
        <v>1.0397270728073603E-2</v>
      </c>
      <c r="G657" s="13">
        <v>3.5970759691842928E-2</v>
      </c>
      <c r="H657" s="13">
        <v>1.0621369320653967E-2</v>
      </c>
      <c r="I657" s="13">
        <v>1.5209490087439716E-2</v>
      </c>
      <c r="J657" s="13">
        <v>3.8729833462074162E-2</v>
      </c>
      <c r="K657" s="13">
        <v>3.7773969483114907E-2</v>
      </c>
      <c r="L657" s="13">
        <v>9.9001819675628589E-3</v>
      </c>
      <c r="M657" s="13">
        <v>9.3990949701221911E-3</v>
      </c>
      <c r="N657" s="13">
        <v>1.9521677694386352E-2</v>
      </c>
      <c r="O657" s="13">
        <v>1.2962712913042259E-2</v>
      </c>
      <c r="P657" s="13">
        <v>1.3741729174424989E-2</v>
      </c>
      <c r="Q657" s="13">
        <v>2.402401377318595E-2</v>
      </c>
      <c r="R657" s="13">
        <v>1.2252427273971449E-2</v>
      </c>
      <c r="S657" s="13">
        <v>8.3368597276232484E-2</v>
      </c>
      <c r="T657" s="13">
        <v>1.9347772553626016E-2</v>
      </c>
      <c r="U657" s="13">
        <v>1.5727851152111338E-2</v>
      </c>
      <c r="V657" s="13">
        <v>9.1371101864783019E-3</v>
      </c>
      <c r="W657" s="13">
        <v>1.3025191311431981E-2</v>
      </c>
      <c r="X657" s="13">
        <v>2.3680172892990056E-2</v>
      </c>
      <c r="Y657" s="13">
        <v>1.1948730452600869E-2</v>
      </c>
      <c r="Z657" s="13">
        <v>1.3680580510759262E-2</v>
      </c>
      <c r="AA657" s="13">
        <v>1.0742484979502665E-2</v>
      </c>
      <c r="AB657" s="13">
        <v>2.1315386187096521E-2</v>
      </c>
      <c r="AC657" s="15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  <c r="AX657" s="3"/>
      <c r="AY657" s="3"/>
      <c r="AZ657" s="3"/>
      <c r="BA657" s="3"/>
      <c r="BB657" s="3"/>
      <c r="BC657" s="3"/>
      <c r="BD657" s="3"/>
      <c r="BE657" s="3"/>
      <c r="BF657" s="3"/>
      <c r="BG657" s="3"/>
      <c r="BH657" s="3"/>
      <c r="BI657" s="3"/>
      <c r="BJ657" s="3"/>
      <c r="BK657" s="3"/>
      <c r="BL657" s="3"/>
      <c r="BM657" s="55"/>
    </row>
    <row r="658" spans="1:65">
      <c r="A658" s="30"/>
      <c r="B658" s="3" t="s">
        <v>275</v>
      </c>
      <c r="C658" s="29"/>
      <c r="D658" s="13">
        <v>6.209898928630575E-2</v>
      </c>
      <c r="E658" s="13">
        <v>2.684553653432098E-2</v>
      </c>
      <c r="F658" s="13">
        <v>-0.29493094496030492</v>
      </c>
      <c r="G658" s="13">
        <v>-1.76353300252301E-2</v>
      </c>
      <c r="H658" s="13">
        <v>0.16951555002054119</v>
      </c>
      <c r="I658" s="13">
        <v>8.4339422566081623E-2</v>
      </c>
      <c r="J658" s="13">
        <v>-5.3598583839335356E-2</v>
      </c>
      <c r="K658" s="13">
        <v>2.9211540074722819E-2</v>
      </c>
      <c r="L658" s="13">
        <v>5.7603582559542676E-2</v>
      </c>
      <c r="M658" s="13">
        <v>1.4305717770192405E-2</v>
      </c>
      <c r="N658" s="13">
        <v>-3.6350418029795772E-4</v>
      </c>
      <c r="O658" s="13">
        <v>-2.0474534273712153E-2</v>
      </c>
      <c r="P658" s="13">
        <v>2.4757000681838726E-3</v>
      </c>
      <c r="Q658" s="13">
        <v>-7.2249144474627602E-3</v>
      </c>
      <c r="R658" s="13">
        <v>3.6309550695927673E-2</v>
      </c>
      <c r="S658" s="13">
        <v>-4.8866576758532121E-2</v>
      </c>
      <c r="T658" s="13">
        <v>2.6608936180280818E-2</v>
      </c>
      <c r="U658" s="13">
        <v>-6.7794605081745285E-2</v>
      </c>
      <c r="V658" s="13">
        <v>1.6435120956553861E-2</v>
      </c>
      <c r="W658" s="13">
        <v>-8.2937027740316083E-2</v>
      </c>
      <c r="X658" s="13">
        <v>-1.1720321174226056E-2</v>
      </c>
      <c r="Y658" s="13">
        <v>-2.9938548435318846E-2</v>
      </c>
      <c r="Z658" s="13">
        <v>-1.0300719049984974E-2</v>
      </c>
      <c r="AA658" s="13">
        <v>0.10799945797009802</v>
      </c>
      <c r="AB658" s="13">
        <v>1.8564524142915317E-2</v>
      </c>
      <c r="AC658" s="15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3"/>
      <c r="AV658" s="3"/>
      <c r="AW658" s="3"/>
      <c r="AX658" s="3"/>
      <c r="AY658" s="3"/>
      <c r="AZ658" s="3"/>
      <c r="BA658" s="3"/>
      <c r="BB658" s="3"/>
      <c r="BC658" s="3"/>
      <c r="BD658" s="3"/>
      <c r="BE658" s="3"/>
      <c r="BF658" s="3"/>
      <c r="BG658" s="3"/>
      <c r="BH658" s="3"/>
      <c r="BI658" s="3"/>
      <c r="BJ658" s="3"/>
      <c r="BK658" s="3"/>
      <c r="BL658" s="3"/>
      <c r="BM658" s="55"/>
    </row>
    <row r="659" spans="1:65">
      <c r="A659" s="30"/>
      <c r="B659" s="46" t="s">
        <v>276</v>
      </c>
      <c r="C659" s="47"/>
      <c r="D659" s="45">
        <v>1.5</v>
      </c>
      <c r="E659" s="45">
        <v>0.61</v>
      </c>
      <c r="F659" s="45">
        <v>7.5</v>
      </c>
      <c r="G659" s="45">
        <v>0.51</v>
      </c>
      <c r="H659" s="45">
        <v>4.21</v>
      </c>
      <c r="I659" s="45">
        <v>2.06</v>
      </c>
      <c r="J659" s="45">
        <v>1.41</v>
      </c>
      <c r="K659" s="45">
        <v>0.67</v>
      </c>
      <c r="L659" s="45">
        <v>1.39</v>
      </c>
      <c r="M659" s="45">
        <v>0.3</v>
      </c>
      <c r="N659" s="45">
        <v>7.0000000000000007E-2</v>
      </c>
      <c r="O659" s="45">
        <v>0.57999999999999996</v>
      </c>
      <c r="P659" s="45">
        <v>0</v>
      </c>
      <c r="Q659" s="45">
        <v>0.24</v>
      </c>
      <c r="R659" s="45">
        <v>0.85</v>
      </c>
      <c r="S659" s="45">
        <v>1.29</v>
      </c>
      <c r="T659" s="45">
        <v>0.61</v>
      </c>
      <c r="U659" s="45">
        <v>1.77</v>
      </c>
      <c r="V659" s="45">
        <v>0.35</v>
      </c>
      <c r="W659" s="45">
        <v>2.15</v>
      </c>
      <c r="X659" s="45">
        <v>0.36</v>
      </c>
      <c r="Y659" s="45">
        <v>0.82</v>
      </c>
      <c r="Z659" s="45">
        <v>0.32</v>
      </c>
      <c r="AA659" s="45">
        <v>2.66</v>
      </c>
      <c r="AB659" s="45">
        <v>0.41</v>
      </c>
      <c r="AC659" s="15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"/>
      <c r="AV659" s="3"/>
      <c r="AW659" s="3"/>
      <c r="AX659" s="3"/>
      <c r="AY659" s="3"/>
      <c r="AZ659" s="3"/>
      <c r="BA659" s="3"/>
      <c r="BB659" s="3"/>
      <c r="BC659" s="3"/>
      <c r="BD659" s="3"/>
      <c r="BE659" s="3"/>
      <c r="BF659" s="3"/>
      <c r="BG659" s="3"/>
      <c r="BH659" s="3"/>
      <c r="BI659" s="3"/>
      <c r="BJ659" s="3"/>
      <c r="BK659" s="3"/>
      <c r="BL659" s="3"/>
      <c r="BM659" s="55"/>
    </row>
    <row r="660" spans="1:65">
      <c r="B660" s="31"/>
      <c r="C660" s="20"/>
      <c r="D660" s="20"/>
      <c r="E660" s="20"/>
      <c r="F660" s="20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  <c r="AA660" s="20"/>
      <c r="AB660" s="20"/>
      <c r="BM660" s="55"/>
    </row>
    <row r="661" spans="1:65" ht="15">
      <c r="B661" s="8" t="s">
        <v>592</v>
      </c>
      <c r="BM661" s="28" t="s">
        <v>67</v>
      </c>
    </row>
    <row r="662" spans="1:65" ht="15">
      <c r="A662" s="25" t="s">
        <v>58</v>
      </c>
      <c r="B662" s="18" t="s">
        <v>111</v>
      </c>
      <c r="C662" s="15" t="s">
        <v>112</v>
      </c>
      <c r="D662" s="16" t="s">
        <v>230</v>
      </c>
      <c r="E662" s="17" t="s">
        <v>230</v>
      </c>
      <c r="F662" s="17" t="s">
        <v>230</v>
      </c>
      <c r="G662" s="17" t="s">
        <v>230</v>
      </c>
      <c r="H662" s="17" t="s">
        <v>230</v>
      </c>
      <c r="I662" s="17" t="s">
        <v>230</v>
      </c>
      <c r="J662" s="17" t="s">
        <v>230</v>
      </c>
      <c r="K662" s="17" t="s">
        <v>230</v>
      </c>
      <c r="L662" s="17" t="s">
        <v>230</v>
      </c>
      <c r="M662" s="17" t="s">
        <v>230</v>
      </c>
      <c r="N662" s="17" t="s">
        <v>230</v>
      </c>
      <c r="O662" s="17" t="s">
        <v>230</v>
      </c>
      <c r="P662" s="17" t="s">
        <v>230</v>
      </c>
      <c r="Q662" s="17" t="s">
        <v>230</v>
      </c>
      <c r="R662" s="17" t="s">
        <v>230</v>
      </c>
      <c r="S662" s="17" t="s">
        <v>230</v>
      </c>
      <c r="T662" s="17" t="s">
        <v>230</v>
      </c>
      <c r="U662" s="17" t="s">
        <v>230</v>
      </c>
      <c r="V662" s="17" t="s">
        <v>230</v>
      </c>
      <c r="W662" s="17" t="s">
        <v>230</v>
      </c>
      <c r="X662" s="17" t="s">
        <v>230</v>
      </c>
      <c r="Y662" s="17" t="s">
        <v>230</v>
      </c>
      <c r="Z662" s="17" t="s">
        <v>230</v>
      </c>
      <c r="AA662" s="17" t="s">
        <v>230</v>
      </c>
      <c r="AB662" s="17" t="s">
        <v>230</v>
      </c>
      <c r="AC662" s="15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  <c r="AW662" s="3"/>
      <c r="AX662" s="3"/>
      <c r="AY662" s="3"/>
      <c r="AZ662" s="3"/>
      <c r="BA662" s="3"/>
      <c r="BB662" s="3"/>
      <c r="BC662" s="3"/>
      <c r="BD662" s="3"/>
      <c r="BE662" s="3"/>
      <c r="BF662" s="3"/>
      <c r="BG662" s="3"/>
      <c r="BH662" s="3"/>
      <c r="BI662" s="3"/>
      <c r="BJ662" s="3"/>
      <c r="BK662" s="3"/>
      <c r="BL662" s="3"/>
      <c r="BM662" s="28">
        <v>1</v>
      </c>
    </row>
    <row r="663" spans="1:65">
      <c r="A663" s="30"/>
      <c r="B663" s="19" t="s">
        <v>231</v>
      </c>
      <c r="C663" s="9" t="s">
        <v>231</v>
      </c>
      <c r="D663" s="151" t="s">
        <v>233</v>
      </c>
      <c r="E663" s="152" t="s">
        <v>234</v>
      </c>
      <c r="F663" s="152" t="s">
        <v>235</v>
      </c>
      <c r="G663" s="152" t="s">
        <v>236</v>
      </c>
      <c r="H663" s="152" t="s">
        <v>237</v>
      </c>
      <c r="I663" s="152" t="s">
        <v>238</v>
      </c>
      <c r="J663" s="152" t="s">
        <v>239</v>
      </c>
      <c r="K663" s="152" t="s">
        <v>240</v>
      </c>
      <c r="L663" s="152" t="s">
        <v>241</v>
      </c>
      <c r="M663" s="152" t="s">
        <v>242</v>
      </c>
      <c r="N663" s="152" t="s">
        <v>244</v>
      </c>
      <c r="O663" s="152" t="s">
        <v>245</v>
      </c>
      <c r="P663" s="152" t="s">
        <v>247</v>
      </c>
      <c r="Q663" s="152" t="s">
        <v>248</v>
      </c>
      <c r="R663" s="152" t="s">
        <v>250</v>
      </c>
      <c r="S663" s="152" t="s">
        <v>251</v>
      </c>
      <c r="T663" s="152" t="s">
        <v>252</v>
      </c>
      <c r="U663" s="152" t="s">
        <v>253</v>
      </c>
      <c r="V663" s="152" t="s">
        <v>255</v>
      </c>
      <c r="W663" s="152" t="s">
        <v>257</v>
      </c>
      <c r="X663" s="152" t="s">
        <v>259</v>
      </c>
      <c r="Y663" s="152" t="s">
        <v>260</v>
      </c>
      <c r="Z663" s="152" t="s">
        <v>261</v>
      </c>
      <c r="AA663" s="152" t="s">
        <v>262</v>
      </c>
      <c r="AB663" s="152" t="s">
        <v>263</v>
      </c>
      <c r="AC663" s="15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  <c r="AW663" s="3"/>
      <c r="AX663" s="3"/>
      <c r="AY663" s="3"/>
      <c r="AZ663" s="3"/>
      <c r="BA663" s="3"/>
      <c r="BB663" s="3"/>
      <c r="BC663" s="3"/>
      <c r="BD663" s="3"/>
      <c r="BE663" s="3"/>
      <c r="BF663" s="3"/>
      <c r="BG663" s="3"/>
      <c r="BH663" s="3"/>
      <c r="BI663" s="3"/>
      <c r="BJ663" s="3"/>
      <c r="BK663" s="3"/>
      <c r="BL663" s="3"/>
      <c r="BM663" s="28" t="s">
        <v>1</v>
      </c>
    </row>
    <row r="664" spans="1:65">
      <c r="A664" s="30"/>
      <c r="B664" s="19"/>
      <c r="C664" s="9"/>
      <c r="D664" s="10" t="s">
        <v>330</v>
      </c>
      <c r="E664" s="11" t="s">
        <v>115</v>
      </c>
      <c r="F664" s="11" t="s">
        <v>115</v>
      </c>
      <c r="G664" s="11" t="s">
        <v>115</v>
      </c>
      <c r="H664" s="11" t="s">
        <v>115</v>
      </c>
      <c r="I664" s="11" t="s">
        <v>115</v>
      </c>
      <c r="J664" s="11" t="s">
        <v>330</v>
      </c>
      <c r="K664" s="11" t="s">
        <v>115</v>
      </c>
      <c r="L664" s="11" t="s">
        <v>330</v>
      </c>
      <c r="M664" s="11" t="s">
        <v>115</v>
      </c>
      <c r="N664" s="11" t="s">
        <v>115</v>
      </c>
      <c r="O664" s="11" t="s">
        <v>115</v>
      </c>
      <c r="P664" s="11" t="s">
        <v>331</v>
      </c>
      <c r="Q664" s="11" t="s">
        <v>330</v>
      </c>
      <c r="R664" s="11" t="s">
        <v>330</v>
      </c>
      <c r="S664" s="11" t="s">
        <v>115</v>
      </c>
      <c r="T664" s="11" t="s">
        <v>330</v>
      </c>
      <c r="U664" s="11" t="s">
        <v>115</v>
      </c>
      <c r="V664" s="11" t="s">
        <v>330</v>
      </c>
      <c r="W664" s="11" t="s">
        <v>331</v>
      </c>
      <c r="X664" s="11" t="s">
        <v>331</v>
      </c>
      <c r="Y664" s="11" t="s">
        <v>330</v>
      </c>
      <c r="Z664" s="11" t="s">
        <v>330</v>
      </c>
      <c r="AA664" s="11" t="s">
        <v>330</v>
      </c>
      <c r="AB664" s="11" t="s">
        <v>330</v>
      </c>
      <c r="AC664" s="15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  <c r="AU664" s="3"/>
      <c r="AV664" s="3"/>
      <c r="AW664" s="3"/>
      <c r="AX664" s="3"/>
      <c r="AY664" s="3"/>
      <c r="AZ664" s="3"/>
      <c r="BA664" s="3"/>
      <c r="BB664" s="3"/>
      <c r="BC664" s="3"/>
      <c r="BD664" s="3"/>
      <c r="BE664" s="3"/>
      <c r="BF664" s="3"/>
      <c r="BG664" s="3"/>
      <c r="BH664" s="3"/>
      <c r="BI664" s="3"/>
      <c r="BJ664" s="3"/>
      <c r="BK664" s="3"/>
      <c r="BL664" s="3"/>
      <c r="BM664" s="28">
        <v>3</v>
      </c>
    </row>
    <row r="665" spans="1:65">
      <c r="A665" s="30"/>
      <c r="B665" s="19"/>
      <c r="C665" s="9"/>
      <c r="D665" s="26"/>
      <c r="E665" s="26"/>
      <c r="F665" s="26"/>
      <c r="G665" s="26"/>
      <c r="H665" s="26"/>
      <c r="I665" s="26"/>
      <c r="J665" s="26"/>
      <c r="K665" s="26"/>
      <c r="L665" s="26"/>
      <c r="M665" s="26"/>
      <c r="N665" s="26"/>
      <c r="O665" s="26"/>
      <c r="P665" s="26"/>
      <c r="Q665" s="26"/>
      <c r="R665" s="26"/>
      <c r="S665" s="26"/>
      <c r="T665" s="26"/>
      <c r="U665" s="26"/>
      <c r="V665" s="26"/>
      <c r="W665" s="26"/>
      <c r="X665" s="26"/>
      <c r="Y665" s="26"/>
      <c r="Z665" s="26"/>
      <c r="AA665" s="26"/>
      <c r="AB665" s="26"/>
      <c r="AC665" s="15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"/>
      <c r="AV665" s="3"/>
      <c r="AW665" s="3"/>
      <c r="AX665" s="3"/>
      <c r="AY665" s="3"/>
      <c r="AZ665" s="3"/>
      <c r="BA665" s="3"/>
      <c r="BB665" s="3"/>
      <c r="BC665" s="3"/>
      <c r="BD665" s="3"/>
      <c r="BE665" s="3"/>
      <c r="BF665" s="3"/>
      <c r="BG665" s="3"/>
      <c r="BH665" s="3"/>
      <c r="BI665" s="3"/>
      <c r="BJ665" s="3"/>
      <c r="BK665" s="3"/>
      <c r="BL665" s="3"/>
      <c r="BM665" s="28">
        <v>3</v>
      </c>
    </row>
    <row r="666" spans="1:65">
      <c r="A666" s="30"/>
      <c r="B666" s="18">
        <v>1</v>
      </c>
      <c r="C666" s="14">
        <v>1</v>
      </c>
      <c r="D666" s="225">
        <v>4.5999999999999999E-2</v>
      </c>
      <c r="E666" s="225">
        <v>4.4999999999999998E-2</v>
      </c>
      <c r="F666" s="226">
        <v>3.6200000000000003E-2</v>
      </c>
      <c r="G666" s="225">
        <v>0.04</v>
      </c>
      <c r="H666" s="225">
        <v>4.4499999999999998E-2</v>
      </c>
      <c r="I666" s="225">
        <v>4.41E-2</v>
      </c>
      <c r="J666" s="225">
        <v>4.0499999999999994E-2</v>
      </c>
      <c r="K666" s="225">
        <v>0.04</v>
      </c>
      <c r="L666" s="226">
        <v>5.3999999999999999E-2</v>
      </c>
      <c r="M666" s="225">
        <v>4.4200000000000003E-2</v>
      </c>
      <c r="N666" s="225">
        <v>4.2099999999999999E-2</v>
      </c>
      <c r="O666" s="225">
        <v>4.1000000000000002E-2</v>
      </c>
      <c r="P666" s="225">
        <v>4.1300000000000003E-2</v>
      </c>
      <c r="Q666" s="225">
        <v>3.7999999999999999E-2</v>
      </c>
      <c r="R666" s="225">
        <v>0.04</v>
      </c>
      <c r="S666" s="225">
        <v>4.1500000000000002E-2</v>
      </c>
      <c r="T666" s="225">
        <v>4.5999999999999999E-2</v>
      </c>
      <c r="U666" s="225">
        <v>4.2000000000000003E-2</v>
      </c>
      <c r="V666" s="225">
        <v>3.9E-2</v>
      </c>
      <c r="W666" s="225">
        <v>4.3199999999999995E-2</v>
      </c>
      <c r="X666" s="225">
        <v>4.4299999999999999E-2</v>
      </c>
      <c r="Y666" s="225">
        <v>4.1700000000000001E-2</v>
      </c>
      <c r="Z666" s="225">
        <v>4.4000000000000004E-2</v>
      </c>
      <c r="AA666" s="225">
        <v>4.4299999999999999E-2</v>
      </c>
      <c r="AB666" s="225">
        <v>4.2999999999999997E-2</v>
      </c>
      <c r="AC666" s="203"/>
      <c r="AD666" s="204"/>
      <c r="AE666" s="204"/>
      <c r="AF666" s="204"/>
      <c r="AG666" s="204"/>
      <c r="AH666" s="204"/>
      <c r="AI666" s="204"/>
      <c r="AJ666" s="204"/>
      <c r="AK666" s="204"/>
      <c r="AL666" s="204"/>
      <c r="AM666" s="204"/>
      <c r="AN666" s="204"/>
      <c r="AO666" s="204"/>
      <c r="AP666" s="204"/>
      <c r="AQ666" s="204"/>
      <c r="AR666" s="204"/>
      <c r="AS666" s="204"/>
      <c r="AT666" s="204"/>
      <c r="AU666" s="204"/>
      <c r="AV666" s="204"/>
      <c r="AW666" s="204"/>
      <c r="AX666" s="204"/>
      <c r="AY666" s="204"/>
      <c r="AZ666" s="204"/>
      <c r="BA666" s="204"/>
      <c r="BB666" s="204"/>
      <c r="BC666" s="204"/>
      <c r="BD666" s="204"/>
      <c r="BE666" s="204"/>
      <c r="BF666" s="204"/>
      <c r="BG666" s="204"/>
      <c r="BH666" s="204"/>
      <c r="BI666" s="204"/>
      <c r="BJ666" s="204"/>
      <c r="BK666" s="204"/>
      <c r="BL666" s="204"/>
      <c r="BM666" s="227">
        <v>1</v>
      </c>
    </row>
    <row r="667" spans="1:65">
      <c r="A667" s="30"/>
      <c r="B667" s="19">
        <v>1</v>
      </c>
      <c r="C667" s="9">
        <v>2</v>
      </c>
      <c r="D667" s="24">
        <v>4.5999999999999999E-2</v>
      </c>
      <c r="E667" s="24">
        <v>4.4999999999999998E-2</v>
      </c>
      <c r="F667" s="228">
        <v>3.6600000000000001E-2</v>
      </c>
      <c r="G667" s="24">
        <v>0.04</v>
      </c>
      <c r="H667" s="24">
        <v>4.36E-2</v>
      </c>
      <c r="I667" s="24">
        <v>4.5199999999999997E-2</v>
      </c>
      <c r="J667" s="24">
        <v>4.0499999999999994E-2</v>
      </c>
      <c r="K667" s="24">
        <v>0.04</v>
      </c>
      <c r="L667" s="228">
        <v>5.099999999999999E-2</v>
      </c>
      <c r="M667" s="24">
        <v>4.4400000000000002E-2</v>
      </c>
      <c r="N667" s="24">
        <v>4.24E-2</v>
      </c>
      <c r="O667" s="24">
        <v>4.2999999999999997E-2</v>
      </c>
      <c r="P667" s="24">
        <v>4.1200000000000001E-2</v>
      </c>
      <c r="Q667" s="231">
        <v>4.1000000000000002E-2</v>
      </c>
      <c r="R667" s="24">
        <v>0.04</v>
      </c>
      <c r="S667" s="24">
        <v>4.65E-2</v>
      </c>
      <c r="T667" s="24">
        <v>4.4999999999999998E-2</v>
      </c>
      <c r="U667" s="24">
        <v>4.2000000000000003E-2</v>
      </c>
      <c r="V667" s="24">
        <v>3.9E-2</v>
      </c>
      <c r="W667" s="24">
        <v>4.2099999999999999E-2</v>
      </c>
      <c r="X667" s="24">
        <v>4.4000000000000004E-2</v>
      </c>
      <c r="Y667" s="24">
        <v>4.1399999999999999E-2</v>
      </c>
      <c r="Z667" s="24">
        <v>4.4000000000000004E-2</v>
      </c>
      <c r="AA667" s="24">
        <v>4.4200000000000003E-2</v>
      </c>
      <c r="AB667" s="24">
        <v>4.2000000000000003E-2</v>
      </c>
      <c r="AC667" s="203"/>
      <c r="AD667" s="204"/>
      <c r="AE667" s="204"/>
      <c r="AF667" s="204"/>
      <c r="AG667" s="204"/>
      <c r="AH667" s="204"/>
      <c r="AI667" s="204"/>
      <c r="AJ667" s="204"/>
      <c r="AK667" s="204"/>
      <c r="AL667" s="204"/>
      <c r="AM667" s="204"/>
      <c r="AN667" s="204"/>
      <c r="AO667" s="204"/>
      <c r="AP667" s="204"/>
      <c r="AQ667" s="204"/>
      <c r="AR667" s="204"/>
      <c r="AS667" s="204"/>
      <c r="AT667" s="204"/>
      <c r="AU667" s="204"/>
      <c r="AV667" s="204"/>
      <c r="AW667" s="204"/>
      <c r="AX667" s="204"/>
      <c r="AY667" s="204"/>
      <c r="AZ667" s="204"/>
      <c r="BA667" s="204"/>
      <c r="BB667" s="204"/>
      <c r="BC667" s="204"/>
      <c r="BD667" s="204"/>
      <c r="BE667" s="204"/>
      <c r="BF667" s="204"/>
      <c r="BG667" s="204"/>
      <c r="BH667" s="204"/>
      <c r="BI667" s="204"/>
      <c r="BJ667" s="204"/>
      <c r="BK667" s="204"/>
      <c r="BL667" s="204"/>
      <c r="BM667" s="227" t="e">
        <v>#N/A</v>
      </c>
    </row>
    <row r="668" spans="1:65">
      <c r="A668" s="30"/>
      <c r="B668" s="19">
        <v>1</v>
      </c>
      <c r="C668" s="9">
        <v>3</v>
      </c>
      <c r="D668" s="24">
        <v>4.7E-2</v>
      </c>
      <c r="E668" s="24">
        <v>4.4999999999999998E-2</v>
      </c>
      <c r="F668" s="228">
        <v>3.6400000000000002E-2</v>
      </c>
      <c r="G668" s="24">
        <v>0.04</v>
      </c>
      <c r="H668" s="24">
        <v>4.6699999999999998E-2</v>
      </c>
      <c r="I668" s="24">
        <v>4.4200000000000003E-2</v>
      </c>
      <c r="J668" s="24">
        <v>0.04</v>
      </c>
      <c r="K668" s="24">
        <v>0.04</v>
      </c>
      <c r="L668" s="228">
        <v>5.3999999999999999E-2</v>
      </c>
      <c r="M668" s="24">
        <v>4.4499999999999998E-2</v>
      </c>
      <c r="N668" s="24">
        <v>4.3099999999999999E-2</v>
      </c>
      <c r="O668" s="24">
        <v>4.3999999999999997E-2</v>
      </c>
      <c r="P668" s="24">
        <v>4.1700000000000001E-2</v>
      </c>
      <c r="Q668" s="24">
        <v>3.7999999999999999E-2</v>
      </c>
      <c r="R668" s="24">
        <v>0.04</v>
      </c>
      <c r="S668" s="24">
        <v>4.4499999999999998E-2</v>
      </c>
      <c r="T668" s="24">
        <v>4.5999999999999999E-2</v>
      </c>
      <c r="U668" s="24">
        <v>4.2000000000000003E-2</v>
      </c>
      <c r="V668" s="24">
        <v>3.7999999999999999E-2</v>
      </c>
      <c r="W668" s="24">
        <v>4.3099999999999999E-2</v>
      </c>
      <c r="X668" s="24">
        <v>4.4400000000000002E-2</v>
      </c>
      <c r="Y668" s="24">
        <v>4.0899999999999999E-2</v>
      </c>
      <c r="Z668" s="24">
        <v>4.2999999999999997E-2</v>
      </c>
      <c r="AA668" s="24">
        <v>4.4000000000000004E-2</v>
      </c>
      <c r="AB668" s="24">
        <v>4.4999999999999998E-2</v>
      </c>
      <c r="AC668" s="203"/>
      <c r="AD668" s="204"/>
      <c r="AE668" s="204"/>
      <c r="AF668" s="204"/>
      <c r="AG668" s="204"/>
      <c r="AH668" s="204"/>
      <c r="AI668" s="204"/>
      <c r="AJ668" s="204"/>
      <c r="AK668" s="204"/>
      <c r="AL668" s="204"/>
      <c r="AM668" s="204"/>
      <c r="AN668" s="204"/>
      <c r="AO668" s="204"/>
      <c r="AP668" s="204"/>
      <c r="AQ668" s="204"/>
      <c r="AR668" s="204"/>
      <c r="AS668" s="204"/>
      <c r="AT668" s="204"/>
      <c r="AU668" s="204"/>
      <c r="AV668" s="204"/>
      <c r="AW668" s="204"/>
      <c r="AX668" s="204"/>
      <c r="AY668" s="204"/>
      <c r="AZ668" s="204"/>
      <c r="BA668" s="204"/>
      <c r="BB668" s="204"/>
      <c r="BC668" s="204"/>
      <c r="BD668" s="204"/>
      <c r="BE668" s="204"/>
      <c r="BF668" s="204"/>
      <c r="BG668" s="204"/>
      <c r="BH668" s="204"/>
      <c r="BI668" s="204"/>
      <c r="BJ668" s="204"/>
      <c r="BK668" s="204"/>
      <c r="BL668" s="204"/>
      <c r="BM668" s="227">
        <v>16</v>
      </c>
    </row>
    <row r="669" spans="1:65">
      <c r="A669" s="30"/>
      <c r="B669" s="19">
        <v>1</v>
      </c>
      <c r="C669" s="9">
        <v>4</v>
      </c>
      <c r="D669" s="24">
        <v>4.5999999999999999E-2</v>
      </c>
      <c r="E669" s="24">
        <v>4.4999999999999998E-2</v>
      </c>
      <c r="F669" s="228">
        <v>3.6400000000000002E-2</v>
      </c>
      <c r="G669" s="24">
        <v>0.04</v>
      </c>
      <c r="H669" s="24">
        <v>4.4499999999999998E-2</v>
      </c>
      <c r="I669" s="24">
        <v>4.2999999999999997E-2</v>
      </c>
      <c r="J669" s="24">
        <v>0.04</v>
      </c>
      <c r="K669" s="24">
        <v>0.04</v>
      </c>
      <c r="L669" s="228">
        <v>5.2999999999999999E-2</v>
      </c>
      <c r="M669" s="24">
        <v>4.4600000000000001E-2</v>
      </c>
      <c r="N669" s="24">
        <v>4.3499999999999997E-2</v>
      </c>
      <c r="O669" s="24">
        <v>4.2999999999999997E-2</v>
      </c>
      <c r="P669" s="231">
        <v>4.3199999999999995E-2</v>
      </c>
      <c r="Q669" s="24">
        <v>3.6999999999999998E-2</v>
      </c>
      <c r="R669" s="24">
        <v>0.04</v>
      </c>
      <c r="S669" s="24">
        <v>4.8000000000000001E-2</v>
      </c>
      <c r="T669" s="24">
        <v>4.4000000000000004E-2</v>
      </c>
      <c r="U669" s="24">
        <v>4.2000000000000003E-2</v>
      </c>
      <c r="V669" s="24">
        <v>3.7999999999999999E-2</v>
      </c>
      <c r="W669" s="24">
        <v>4.3099999999999999E-2</v>
      </c>
      <c r="X669" s="231">
        <v>4.1800000000000004E-2</v>
      </c>
      <c r="Y669" s="24">
        <v>4.2299999999999997E-2</v>
      </c>
      <c r="Z669" s="24">
        <v>4.4000000000000004E-2</v>
      </c>
      <c r="AA669" s="24">
        <v>4.4000000000000004E-2</v>
      </c>
      <c r="AB669" s="24">
        <v>4.2000000000000003E-2</v>
      </c>
      <c r="AC669" s="203"/>
      <c r="AD669" s="204"/>
      <c r="AE669" s="204"/>
      <c r="AF669" s="204"/>
      <c r="AG669" s="204"/>
      <c r="AH669" s="204"/>
      <c r="AI669" s="204"/>
      <c r="AJ669" s="204"/>
      <c r="AK669" s="204"/>
      <c r="AL669" s="204"/>
      <c r="AM669" s="204"/>
      <c r="AN669" s="204"/>
      <c r="AO669" s="204"/>
      <c r="AP669" s="204"/>
      <c r="AQ669" s="204"/>
      <c r="AR669" s="204"/>
      <c r="AS669" s="204"/>
      <c r="AT669" s="204"/>
      <c r="AU669" s="204"/>
      <c r="AV669" s="204"/>
      <c r="AW669" s="204"/>
      <c r="AX669" s="204"/>
      <c r="AY669" s="204"/>
      <c r="AZ669" s="204"/>
      <c r="BA669" s="204"/>
      <c r="BB669" s="204"/>
      <c r="BC669" s="204"/>
      <c r="BD669" s="204"/>
      <c r="BE669" s="204"/>
      <c r="BF669" s="204"/>
      <c r="BG669" s="204"/>
      <c r="BH669" s="204"/>
      <c r="BI669" s="204"/>
      <c r="BJ669" s="204"/>
      <c r="BK669" s="204"/>
      <c r="BL669" s="204"/>
      <c r="BM669" s="227">
        <v>4.2619740552136222E-2</v>
      </c>
    </row>
    <row r="670" spans="1:65">
      <c r="A670" s="30"/>
      <c r="B670" s="19">
        <v>1</v>
      </c>
      <c r="C670" s="9">
        <v>5</v>
      </c>
      <c r="D670" s="24">
        <v>4.5999999999999999E-2</v>
      </c>
      <c r="E670" s="24">
        <v>4.4999999999999998E-2</v>
      </c>
      <c r="F670" s="228">
        <v>3.73E-2</v>
      </c>
      <c r="G670" s="24">
        <v>0.04</v>
      </c>
      <c r="H670" s="24">
        <v>4.58E-2</v>
      </c>
      <c r="I670" s="24">
        <v>4.4900000000000002E-2</v>
      </c>
      <c r="J670" s="24">
        <v>0.04</v>
      </c>
      <c r="K670" s="24">
        <v>0.04</v>
      </c>
      <c r="L670" s="228">
        <v>5.1999999999999998E-2</v>
      </c>
      <c r="M670" s="24">
        <v>4.4299999999999999E-2</v>
      </c>
      <c r="N670" s="24">
        <v>4.3199999999999995E-2</v>
      </c>
      <c r="O670" s="24">
        <v>4.4999999999999998E-2</v>
      </c>
      <c r="P670" s="24">
        <v>4.1500000000000002E-2</v>
      </c>
      <c r="Q670" s="24">
        <v>3.7999999999999999E-2</v>
      </c>
      <c r="R670" s="24">
        <v>0.04</v>
      </c>
      <c r="S670" s="24">
        <v>4.9500000000000002E-2</v>
      </c>
      <c r="T670" s="24">
        <v>4.2000000000000003E-2</v>
      </c>
      <c r="U670" s="24">
        <v>4.2000000000000003E-2</v>
      </c>
      <c r="V670" s="24">
        <v>3.9E-2</v>
      </c>
      <c r="W670" s="24">
        <v>4.2200000000000001E-2</v>
      </c>
      <c r="X670" s="24">
        <v>4.48E-2</v>
      </c>
      <c r="Y670" s="24">
        <v>4.24E-2</v>
      </c>
      <c r="Z670" s="24">
        <v>4.2999999999999997E-2</v>
      </c>
      <c r="AA670" s="24">
        <v>4.4900000000000002E-2</v>
      </c>
      <c r="AB670" s="24">
        <v>4.2999999999999997E-2</v>
      </c>
      <c r="AC670" s="203"/>
      <c r="AD670" s="204"/>
      <c r="AE670" s="204"/>
      <c r="AF670" s="204"/>
      <c r="AG670" s="204"/>
      <c r="AH670" s="204"/>
      <c r="AI670" s="204"/>
      <c r="AJ670" s="204"/>
      <c r="AK670" s="204"/>
      <c r="AL670" s="204"/>
      <c r="AM670" s="204"/>
      <c r="AN670" s="204"/>
      <c r="AO670" s="204"/>
      <c r="AP670" s="204"/>
      <c r="AQ670" s="204"/>
      <c r="AR670" s="204"/>
      <c r="AS670" s="204"/>
      <c r="AT670" s="204"/>
      <c r="AU670" s="204"/>
      <c r="AV670" s="204"/>
      <c r="AW670" s="204"/>
      <c r="AX670" s="204"/>
      <c r="AY670" s="204"/>
      <c r="AZ670" s="204"/>
      <c r="BA670" s="204"/>
      <c r="BB670" s="204"/>
      <c r="BC670" s="204"/>
      <c r="BD670" s="204"/>
      <c r="BE670" s="204"/>
      <c r="BF670" s="204"/>
      <c r="BG670" s="204"/>
      <c r="BH670" s="204"/>
      <c r="BI670" s="204"/>
      <c r="BJ670" s="204"/>
      <c r="BK670" s="204"/>
      <c r="BL670" s="204"/>
      <c r="BM670" s="227">
        <v>109</v>
      </c>
    </row>
    <row r="671" spans="1:65">
      <c r="A671" s="30"/>
      <c r="B671" s="19">
        <v>1</v>
      </c>
      <c r="C671" s="9">
        <v>6</v>
      </c>
      <c r="D671" s="24">
        <v>4.5999999999999999E-2</v>
      </c>
      <c r="E671" s="24">
        <v>4.4999999999999998E-2</v>
      </c>
      <c r="F671" s="228">
        <v>3.7599999999999995E-2</v>
      </c>
      <c r="G671" s="24">
        <v>0.04</v>
      </c>
      <c r="H671" s="24">
        <v>4.41E-2</v>
      </c>
      <c r="I671" s="24">
        <v>4.3800000000000006E-2</v>
      </c>
      <c r="J671" s="24">
        <v>0.04</v>
      </c>
      <c r="K671" s="24">
        <v>0.04</v>
      </c>
      <c r="L671" s="228">
        <v>5.3999999999999999E-2</v>
      </c>
      <c r="M671" s="24">
        <v>4.3900000000000002E-2</v>
      </c>
      <c r="N671" s="24">
        <v>4.3499999999999997E-2</v>
      </c>
      <c r="O671" s="24">
        <v>4.1000000000000002E-2</v>
      </c>
      <c r="P671" s="24">
        <v>4.2000000000000003E-2</v>
      </c>
      <c r="Q671" s="24">
        <v>3.7999999999999999E-2</v>
      </c>
      <c r="R671" s="24">
        <v>0.04</v>
      </c>
      <c r="S671" s="24">
        <v>4.4499999999999998E-2</v>
      </c>
      <c r="T671" s="24">
        <v>4.2000000000000003E-2</v>
      </c>
      <c r="U671" s="24">
        <v>4.1000000000000002E-2</v>
      </c>
      <c r="V671" s="24">
        <v>3.9E-2</v>
      </c>
      <c r="W671" s="24">
        <v>4.1200000000000001E-2</v>
      </c>
      <c r="X671" s="24">
        <v>4.4700000000000004E-2</v>
      </c>
      <c r="Y671" s="24">
        <v>4.3299999999999998E-2</v>
      </c>
      <c r="Z671" s="24">
        <v>4.4000000000000004E-2</v>
      </c>
      <c r="AA671" s="24">
        <v>4.3900000000000002E-2</v>
      </c>
      <c r="AB671" s="24">
        <v>4.4000000000000004E-2</v>
      </c>
      <c r="AC671" s="203"/>
      <c r="AD671" s="204"/>
      <c r="AE671" s="204"/>
      <c r="AF671" s="204"/>
      <c r="AG671" s="204"/>
      <c r="AH671" s="204"/>
      <c r="AI671" s="204"/>
      <c r="AJ671" s="204"/>
      <c r="AK671" s="204"/>
      <c r="AL671" s="204"/>
      <c r="AM671" s="204"/>
      <c r="AN671" s="204"/>
      <c r="AO671" s="204"/>
      <c r="AP671" s="204"/>
      <c r="AQ671" s="204"/>
      <c r="AR671" s="204"/>
      <c r="AS671" s="204"/>
      <c r="AT671" s="204"/>
      <c r="AU671" s="204"/>
      <c r="AV671" s="204"/>
      <c r="AW671" s="204"/>
      <c r="AX671" s="204"/>
      <c r="AY671" s="204"/>
      <c r="AZ671" s="204"/>
      <c r="BA671" s="204"/>
      <c r="BB671" s="204"/>
      <c r="BC671" s="204"/>
      <c r="BD671" s="204"/>
      <c r="BE671" s="204"/>
      <c r="BF671" s="204"/>
      <c r="BG671" s="204"/>
      <c r="BH671" s="204"/>
      <c r="BI671" s="204"/>
      <c r="BJ671" s="204"/>
      <c r="BK671" s="204"/>
      <c r="BL671" s="204"/>
      <c r="BM671" s="56"/>
    </row>
    <row r="672" spans="1:65">
      <c r="A672" s="30"/>
      <c r="B672" s="20" t="s">
        <v>272</v>
      </c>
      <c r="C672" s="12"/>
      <c r="D672" s="229">
        <v>4.6166666666666661E-2</v>
      </c>
      <c r="E672" s="229">
        <v>4.4999999999999991E-2</v>
      </c>
      <c r="F672" s="229">
        <v>3.6749999999999998E-2</v>
      </c>
      <c r="G672" s="229">
        <v>0.04</v>
      </c>
      <c r="H672" s="229">
        <v>4.4866666666666666E-2</v>
      </c>
      <c r="I672" s="229">
        <v>4.4199999999999996E-2</v>
      </c>
      <c r="J672" s="229">
        <v>4.016666666666667E-2</v>
      </c>
      <c r="K672" s="229">
        <v>0.04</v>
      </c>
      <c r="L672" s="229">
        <v>5.2999999999999992E-2</v>
      </c>
      <c r="M672" s="229">
        <v>4.4316666666666671E-2</v>
      </c>
      <c r="N672" s="229">
        <v>4.296666666666666E-2</v>
      </c>
      <c r="O672" s="229">
        <v>4.2833333333333327E-2</v>
      </c>
      <c r="P672" s="229">
        <v>4.1816666666666669E-2</v>
      </c>
      <c r="Q672" s="229">
        <v>3.8333333333333337E-2</v>
      </c>
      <c r="R672" s="229">
        <v>0.04</v>
      </c>
      <c r="S672" s="229">
        <v>4.5749999999999992E-2</v>
      </c>
      <c r="T672" s="229">
        <v>4.4166666666666667E-2</v>
      </c>
      <c r="U672" s="229">
        <v>4.1833333333333333E-2</v>
      </c>
      <c r="V672" s="229">
        <v>3.8666666666666669E-2</v>
      </c>
      <c r="W672" s="229">
        <v>4.2483333333333338E-2</v>
      </c>
      <c r="X672" s="229">
        <v>4.4000000000000004E-2</v>
      </c>
      <c r="Y672" s="229">
        <v>4.2000000000000003E-2</v>
      </c>
      <c r="Z672" s="229">
        <v>4.3666666666666666E-2</v>
      </c>
      <c r="AA672" s="229">
        <v>4.4216666666666675E-2</v>
      </c>
      <c r="AB672" s="229">
        <v>4.3166666666666666E-2</v>
      </c>
      <c r="AC672" s="203"/>
      <c r="AD672" s="204"/>
      <c r="AE672" s="204"/>
      <c r="AF672" s="204"/>
      <c r="AG672" s="204"/>
      <c r="AH672" s="204"/>
      <c r="AI672" s="204"/>
      <c r="AJ672" s="204"/>
      <c r="AK672" s="204"/>
      <c r="AL672" s="204"/>
      <c r="AM672" s="204"/>
      <c r="AN672" s="204"/>
      <c r="AO672" s="204"/>
      <c r="AP672" s="204"/>
      <c r="AQ672" s="204"/>
      <c r="AR672" s="204"/>
      <c r="AS672" s="204"/>
      <c r="AT672" s="204"/>
      <c r="AU672" s="204"/>
      <c r="AV672" s="204"/>
      <c r="AW672" s="204"/>
      <c r="AX672" s="204"/>
      <c r="AY672" s="204"/>
      <c r="AZ672" s="204"/>
      <c r="BA672" s="204"/>
      <c r="BB672" s="204"/>
      <c r="BC672" s="204"/>
      <c r="BD672" s="204"/>
      <c r="BE672" s="204"/>
      <c r="BF672" s="204"/>
      <c r="BG672" s="204"/>
      <c r="BH672" s="204"/>
      <c r="BI672" s="204"/>
      <c r="BJ672" s="204"/>
      <c r="BK672" s="204"/>
      <c r="BL672" s="204"/>
      <c r="BM672" s="56"/>
    </row>
    <row r="673" spans="1:65">
      <c r="A673" s="30"/>
      <c r="B673" s="3" t="s">
        <v>273</v>
      </c>
      <c r="C673" s="29"/>
      <c r="D673" s="24">
        <v>4.5999999999999999E-2</v>
      </c>
      <c r="E673" s="24">
        <v>4.4999999999999998E-2</v>
      </c>
      <c r="F673" s="24">
        <v>3.6500000000000005E-2</v>
      </c>
      <c r="G673" s="24">
        <v>0.04</v>
      </c>
      <c r="H673" s="24">
        <v>4.4499999999999998E-2</v>
      </c>
      <c r="I673" s="24">
        <v>4.4150000000000002E-2</v>
      </c>
      <c r="J673" s="24">
        <v>0.04</v>
      </c>
      <c r="K673" s="24">
        <v>0.04</v>
      </c>
      <c r="L673" s="24">
        <v>5.3499999999999999E-2</v>
      </c>
      <c r="M673" s="24">
        <v>4.4350000000000001E-2</v>
      </c>
      <c r="N673" s="24">
        <v>4.3149999999999994E-2</v>
      </c>
      <c r="O673" s="24">
        <v>4.2999999999999997E-2</v>
      </c>
      <c r="P673" s="24">
        <v>4.1599999999999998E-2</v>
      </c>
      <c r="Q673" s="24">
        <v>3.7999999999999999E-2</v>
      </c>
      <c r="R673" s="24">
        <v>0.04</v>
      </c>
      <c r="S673" s="24">
        <v>4.5499999999999999E-2</v>
      </c>
      <c r="T673" s="24">
        <v>4.4499999999999998E-2</v>
      </c>
      <c r="U673" s="24">
        <v>4.2000000000000003E-2</v>
      </c>
      <c r="V673" s="24">
        <v>3.9E-2</v>
      </c>
      <c r="W673" s="24">
        <v>4.265E-2</v>
      </c>
      <c r="X673" s="24">
        <v>4.4350000000000001E-2</v>
      </c>
      <c r="Y673" s="24">
        <v>4.1999999999999996E-2</v>
      </c>
      <c r="Z673" s="24">
        <v>4.4000000000000004E-2</v>
      </c>
      <c r="AA673" s="24">
        <v>4.41E-2</v>
      </c>
      <c r="AB673" s="24">
        <v>4.2999999999999997E-2</v>
      </c>
      <c r="AC673" s="203"/>
      <c r="AD673" s="204"/>
      <c r="AE673" s="204"/>
      <c r="AF673" s="204"/>
      <c r="AG673" s="204"/>
      <c r="AH673" s="204"/>
      <c r="AI673" s="204"/>
      <c r="AJ673" s="204"/>
      <c r="AK673" s="204"/>
      <c r="AL673" s="204"/>
      <c r="AM673" s="204"/>
      <c r="AN673" s="204"/>
      <c r="AO673" s="204"/>
      <c r="AP673" s="204"/>
      <c r="AQ673" s="204"/>
      <c r="AR673" s="204"/>
      <c r="AS673" s="204"/>
      <c r="AT673" s="204"/>
      <c r="AU673" s="204"/>
      <c r="AV673" s="204"/>
      <c r="AW673" s="204"/>
      <c r="AX673" s="204"/>
      <c r="AY673" s="204"/>
      <c r="AZ673" s="204"/>
      <c r="BA673" s="204"/>
      <c r="BB673" s="204"/>
      <c r="BC673" s="204"/>
      <c r="BD673" s="204"/>
      <c r="BE673" s="204"/>
      <c r="BF673" s="204"/>
      <c r="BG673" s="204"/>
      <c r="BH673" s="204"/>
      <c r="BI673" s="204"/>
      <c r="BJ673" s="204"/>
      <c r="BK673" s="204"/>
      <c r="BL673" s="204"/>
      <c r="BM673" s="56"/>
    </row>
    <row r="674" spans="1:65">
      <c r="A674" s="30"/>
      <c r="B674" s="3" t="s">
        <v>274</v>
      </c>
      <c r="C674" s="29"/>
      <c r="D674" s="24">
        <v>4.0824829046386341E-4</v>
      </c>
      <c r="E674" s="24">
        <v>7.6011774306101464E-18</v>
      </c>
      <c r="F674" s="24">
        <v>5.6480084985771487E-4</v>
      </c>
      <c r="G674" s="24">
        <v>0</v>
      </c>
      <c r="H674" s="24">
        <v>1.1570076346622206E-3</v>
      </c>
      <c r="I674" s="24">
        <v>7.8740078740118132E-4</v>
      </c>
      <c r="J674" s="24">
        <v>2.581988897471578E-4</v>
      </c>
      <c r="K674" s="24">
        <v>0</v>
      </c>
      <c r="L674" s="24">
        <v>1.264911064067355E-3</v>
      </c>
      <c r="M674" s="24">
        <v>2.4832774042918824E-4</v>
      </c>
      <c r="N674" s="24">
        <v>5.8537737116040394E-4</v>
      </c>
      <c r="O674" s="24">
        <v>1.6020819787597204E-3</v>
      </c>
      <c r="P674" s="24">
        <v>7.3598007219398485E-4</v>
      </c>
      <c r="Q674" s="24">
        <v>1.3662601021279476E-3</v>
      </c>
      <c r="R674" s="24">
        <v>0</v>
      </c>
      <c r="S674" s="24">
        <v>2.8591956910991598E-3</v>
      </c>
      <c r="T674" s="24">
        <v>1.8348478592697161E-3</v>
      </c>
      <c r="U674" s="24">
        <v>4.0824829046386341E-4</v>
      </c>
      <c r="V674" s="24">
        <v>5.1639777949432275E-4</v>
      </c>
      <c r="W674" s="24">
        <v>7.9351538527407573E-4</v>
      </c>
      <c r="X674" s="24">
        <v>1.1153474794878939E-3</v>
      </c>
      <c r="Y674" s="24">
        <v>8.4852813742385667E-4</v>
      </c>
      <c r="Z674" s="24">
        <v>5.1639777949432633E-4</v>
      </c>
      <c r="AA674" s="24">
        <v>3.6560452221856652E-4</v>
      </c>
      <c r="AB674" s="24">
        <v>1.1690451944500113E-3</v>
      </c>
      <c r="AC674" s="203"/>
      <c r="AD674" s="204"/>
      <c r="AE674" s="204"/>
      <c r="AF674" s="204"/>
      <c r="AG674" s="204"/>
      <c r="AH674" s="204"/>
      <c r="AI674" s="204"/>
      <c r="AJ674" s="204"/>
      <c r="AK674" s="204"/>
      <c r="AL674" s="204"/>
      <c r="AM674" s="204"/>
      <c r="AN674" s="204"/>
      <c r="AO674" s="204"/>
      <c r="AP674" s="204"/>
      <c r="AQ674" s="204"/>
      <c r="AR674" s="204"/>
      <c r="AS674" s="204"/>
      <c r="AT674" s="204"/>
      <c r="AU674" s="204"/>
      <c r="AV674" s="204"/>
      <c r="AW674" s="204"/>
      <c r="AX674" s="204"/>
      <c r="AY674" s="204"/>
      <c r="AZ674" s="204"/>
      <c r="BA674" s="204"/>
      <c r="BB674" s="204"/>
      <c r="BC674" s="204"/>
      <c r="BD674" s="204"/>
      <c r="BE674" s="204"/>
      <c r="BF674" s="204"/>
      <c r="BG674" s="204"/>
      <c r="BH674" s="204"/>
      <c r="BI674" s="204"/>
      <c r="BJ674" s="204"/>
      <c r="BK674" s="204"/>
      <c r="BL674" s="204"/>
      <c r="BM674" s="56"/>
    </row>
    <row r="675" spans="1:65">
      <c r="A675" s="30"/>
      <c r="B675" s="3" t="s">
        <v>87</v>
      </c>
      <c r="C675" s="29"/>
      <c r="D675" s="13">
        <v>8.8429232591450569E-3</v>
      </c>
      <c r="E675" s="13">
        <v>1.6891505401355884E-16</v>
      </c>
      <c r="F675" s="13">
        <v>1.5368730608373194E-2</v>
      </c>
      <c r="G675" s="13">
        <v>0</v>
      </c>
      <c r="H675" s="13">
        <v>2.578768873689942E-2</v>
      </c>
      <c r="I675" s="13">
        <v>1.7814497452515416E-2</v>
      </c>
      <c r="J675" s="13">
        <v>6.4281881264852559E-3</v>
      </c>
      <c r="K675" s="13">
        <v>0</v>
      </c>
      <c r="L675" s="13">
        <v>2.3866246491836891E-2</v>
      </c>
      <c r="M675" s="13">
        <v>5.6034841766646453E-3</v>
      </c>
      <c r="N675" s="13">
        <v>1.3623988467658743E-2</v>
      </c>
      <c r="O675" s="13">
        <v>3.7402692111121884E-2</v>
      </c>
      <c r="P675" s="13">
        <v>1.7600161152506611E-2</v>
      </c>
      <c r="Q675" s="13">
        <v>3.5641567881598626E-2</v>
      </c>
      <c r="R675" s="13">
        <v>0</v>
      </c>
      <c r="S675" s="13">
        <v>6.2496080679763068E-2</v>
      </c>
      <c r="T675" s="13">
        <v>4.154372511554074E-2</v>
      </c>
      <c r="U675" s="13">
        <v>9.7589232780206387E-3</v>
      </c>
      <c r="V675" s="13">
        <v>1.3355114986922139E-2</v>
      </c>
      <c r="W675" s="13">
        <v>1.8678275055490207E-2</v>
      </c>
      <c r="X675" s="13">
        <v>2.5348806351997585E-2</v>
      </c>
      <c r="Y675" s="13">
        <v>2.0203050891044204E-2</v>
      </c>
      <c r="Z675" s="13">
        <v>1.1825903347198312E-2</v>
      </c>
      <c r="AA675" s="13">
        <v>8.2684776981206132E-3</v>
      </c>
      <c r="AB675" s="13">
        <v>2.708212805675702E-2</v>
      </c>
      <c r="AC675" s="15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  <c r="AV675" s="3"/>
      <c r="AW675" s="3"/>
      <c r="AX675" s="3"/>
      <c r="AY675" s="3"/>
      <c r="AZ675" s="3"/>
      <c r="BA675" s="3"/>
      <c r="BB675" s="3"/>
      <c r="BC675" s="3"/>
      <c r="BD675" s="3"/>
      <c r="BE675" s="3"/>
      <c r="BF675" s="3"/>
      <c r="BG675" s="3"/>
      <c r="BH675" s="3"/>
      <c r="BI675" s="3"/>
      <c r="BJ675" s="3"/>
      <c r="BK675" s="3"/>
      <c r="BL675" s="3"/>
      <c r="BM675" s="55"/>
    </row>
    <row r="676" spans="1:65">
      <c r="A676" s="30"/>
      <c r="B676" s="3" t="s">
        <v>275</v>
      </c>
      <c r="C676" s="29"/>
      <c r="D676" s="13">
        <v>8.3222611601577512E-2</v>
      </c>
      <c r="E676" s="13">
        <v>5.5848754990707405E-2</v>
      </c>
      <c r="F676" s="13">
        <v>-0.13772351675758887</v>
      </c>
      <c r="G676" s="13">
        <v>-6.1467773341593257E-2</v>
      </c>
      <c r="H676" s="13">
        <v>5.2720314235179533E-2</v>
      </c>
      <c r="I676" s="13">
        <v>3.7078110457539282E-2</v>
      </c>
      <c r="J676" s="13">
        <v>-5.7557222397183194E-2</v>
      </c>
      <c r="K676" s="13">
        <v>-6.1467773341593257E-2</v>
      </c>
      <c r="L676" s="13">
        <v>0.24355520032238864</v>
      </c>
      <c r="M676" s="13">
        <v>3.9815496118626559E-2</v>
      </c>
      <c r="N676" s="13">
        <v>8.1400334689050169E-3</v>
      </c>
      <c r="O676" s="13">
        <v>5.0115927133771443E-3</v>
      </c>
      <c r="P676" s="13">
        <v>-1.8842768047523939E-2</v>
      </c>
      <c r="Q676" s="13">
        <v>-0.10057328278569344</v>
      </c>
      <c r="R676" s="13">
        <v>-6.1467773341593257E-2</v>
      </c>
      <c r="S676" s="13">
        <v>7.344623424055241E-2</v>
      </c>
      <c r="T676" s="13">
        <v>3.6296000268657425E-2</v>
      </c>
      <c r="U676" s="13">
        <v>-1.845171295308301E-2</v>
      </c>
      <c r="V676" s="13">
        <v>-9.2752180896873426E-2</v>
      </c>
      <c r="W676" s="13">
        <v>-3.2005642698837988E-3</v>
      </c>
      <c r="X676" s="13">
        <v>3.2385449324247473E-2</v>
      </c>
      <c r="Y676" s="13">
        <v>-1.4541162008672948E-2</v>
      </c>
      <c r="Z676" s="13">
        <v>2.4564347435427347E-2</v>
      </c>
      <c r="AA676" s="13">
        <v>3.7469165551980543E-2</v>
      </c>
      <c r="AB676" s="13">
        <v>1.283269460219727E-2</v>
      </c>
      <c r="AC676" s="15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  <c r="AV676" s="3"/>
      <c r="AW676" s="3"/>
      <c r="AX676" s="3"/>
      <c r="AY676" s="3"/>
      <c r="AZ676" s="3"/>
      <c r="BA676" s="3"/>
      <c r="BB676" s="3"/>
      <c r="BC676" s="3"/>
      <c r="BD676" s="3"/>
      <c r="BE676" s="3"/>
      <c r="BF676" s="3"/>
      <c r="BG676" s="3"/>
      <c r="BH676" s="3"/>
      <c r="BI676" s="3"/>
      <c r="BJ676" s="3"/>
      <c r="BK676" s="3"/>
      <c r="BL676" s="3"/>
      <c r="BM676" s="55"/>
    </row>
    <row r="677" spans="1:65">
      <c r="A677" s="30"/>
      <c r="B677" s="46" t="s">
        <v>276</v>
      </c>
      <c r="C677" s="47"/>
      <c r="D677" s="45">
        <v>1.6</v>
      </c>
      <c r="E677" s="45">
        <v>1.02</v>
      </c>
      <c r="F677" s="45">
        <v>3.11</v>
      </c>
      <c r="G677" s="45">
        <v>1.48</v>
      </c>
      <c r="H677" s="45">
        <v>0.95</v>
      </c>
      <c r="I677" s="45">
        <v>0.62</v>
      </c>
      <c r="J677" s="45">
        <v>1.4</v>
      </c>
      <c r="K677" s="45">
        <v>1.48</v>
      </c>
      <c r="L677" s="45">
        <v>5.01</v>
      </c>
      <c r="M677" s="45">
        <v>0.67</v>
      </c>
      <c r="N677" s="45">
        <v>0</v>
      </c>
      <c r="O677" s="45">
        <v>7.0000000000000007E-2</v>
      </c>
      <c r="P677" s="45">
        <v>0.56999999999999995</v>
      </c>
      <c r="Q677" s="45">
        <v>2.31</v>
      </c>
      <c r="R677" s="45">
        <v>1.48</v>
      </c>
      <c r="S677" s="45">
        <v>1.39</v>
      </c>
      <c r="T677" s="45">
        <v>0.6</v>
      </c>
      <c r="U677" s="45">
        <v>0.56999999999999995</v>
      </c>
      <c r="V677" s="45">
        <v>2.15</v>
      </c>
      <c r="W677" s="45">
        <v>0.24</v>
      </c>
      <c r="X677" s="45">
        <v>0.52</v>
      </c>
      <c r="Y677" s="45">
        <v>0.48</v>
      </c>
      <c r="Z677" s="45">
        <v>0.35</v>
      </c>
      <c r="AA677" s="45">
        <v>0.62</v>
      </c>
      <c r="AB677" s="45">
        <v>0.1</v>
      </c>
      <c r="AC677" s="15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  <c r="AV677" s="3"/>
      <c r="AW677" s="3"/>
      <c r="AX677" s="3"/>
      <c r="AY677" s="3"/>
      <c r="AZ677" s="3"/>
      <c r="BA677" s="3"/>
      <c r="BB677" s="3"/>
      <c r="BC677" s="3"/>
      <c r="BD677" s="3"/>
      <c r="BE677" s="3"/>
      <c r="BF677" s="3"/>
      <c r="BG677" s="3"/>
      <c r="BH677" s="3"/>
      <c r="BI677" s="3"/>
      <c r="BJ677" s="3"/>
      <c r="BK677" s="3"/>
      <c r="BL677" s="3"/>
      <c r="BM677" s="55"/>
    </row>
    <row r="678" spans="1:65">
      <c r="B678" s="31"/>
      <c r="C678" s="20"/>
      <c r="D678" s="20"/>
      <c r="E678" s="20"/>
      <c r="F678" s="20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  <c r="AA678" s="20"/>
      <c r="AB678" s="20"/>
      <c r="BM678" s="55"/>
    </row>
    <row r="679" spans="1:65" ht="15">
      <c r="B679" s="8" t="s">
        <v>593</v>
      </c>
      <c r="BM679" s="28" t="s">
        <v>67</v>
      </c>
    </row>
    <row r="680" spans="1:65" ht="15">
      <c r="A680" s="25" t="s">
        <v>37</v>
      </c>
      <c r="B680" s="18" t="s">
        <v>111</v>
      </c>
      <c r="C680" s="15" t="s">
        <v>112</v>
      </c>
      <c r="D680" s="16" t="s">
        <v>230</v>
      </c>
      <c r="E680" s="17" t="s">
        <v>230</v>
      </c>
      <c r="F680" s="17" t="s">
        <v>230</v>
      </c>
      <c r="G680" s="17" t="s">
        <v>230</v>
      </c>
      <c r="H680" s="17" t="s">
        <v>230</v>
      </c>
      <c r="I680" s="17" t="s">
        <v>230</v>
      </c>
      <c r="J680" s="17" t="s">
        <v>230</v>
      </c>
      <c r="K680" s="17" t="s">
        <v>230</v>
      </c>
      <c r="L680" s="17" t="s">
        <v>230</v>
      </c>
      <c r="M680" s="17" t="s">
        <v>230</v>
      </c>
      <c r="N680" s="17" t="s">
        <v>230</v>
      </c>
      <c r="O680" s="17" t="s">
        <v>230</v>
      </c>
      <c r="P680" s="17" t="s">
        <v>230</v>
      </c>
      <c r="Q680" s="17" t="s">
        <v>230</v>
      </c>
      <c r="R680" s="17" t="s">
        <v>230</v>
      </c>
      <c r="S680" s="17" t="s">
        <v>230</v>
      </c>
      <c r="T680" s="17" t="s">
        <v>230</v>
      </c>
      <c r="U680" s="17" t="s">
        <v>230</v>
      </c>
      <c r="V680" s="17" t="s">
        <v>230</v>
      </c>
      <c r="W680" s="17" t="s">
        <v>230</v>
      </c>
      <c r="X680" s="17" t="s">
        <v>230</v>
      </c>
      <c r="Y680" s="17" t="s">
        <v>230</v>
      </c>
      <c r="Z680" s="17" t="s">
        <v>230</v>
      </c>
      <c r="AA680" s="17" t="s">
        <v>230</v>
      </c>
      <c r="AB680" s="17" t="s">
        <v>230</v>
      </c>
      <c r="AC680" s="15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3"/>
      <c r="AX680" s="3"/>
      <c r="AY680" s="3"/>
      <c r="AZ680" s="3"/>
      <c r="BA680" s="3"/>
      <c r="BB680" s="3"/>
      <c r="BC680" s="3"/>
      <c r="BD680" s="3"/>
      <c r="BE680" s="3"/>
      <c r="BF680" s="3"/>
      <c r="BG680" s="3"/>
      <c r="BH680" s="3"/>
      <c r="BI680" s="3"/>
      <c r="BJ680" s="3"/>
      <c r="BK680" s="3"/>
      <c r="BL680" s="3"/>
      <c r="BM680" s="28">
        <v>1</v>
      </c>
    </row>
    <row r="681" spans="1:65">
      <c r="A681" s="30"/>
      <c r="B681" s="19" t="s">
        <v>231</v>
      </c>
      <c r="C681" s="9" t="s">
        <v>231</v>
      </c>
      <c r="D681" s="151" t="s">
        <v>233</v>
      </c>
      <c r="E681" s="152" t="s">
        <v>234</v>
      </c>
      <c r="F681" s="152" t="s">
        <v>235</v>
      </c>
      <c r="G681" s="152" t="s">
        <v>236</v>
      </c>
      <c r="H681" s="152" t="s">
        <v>237</v>
      </c>
      <c r="I681" s="152" t="s">
        <v>238</v>
      </c>
      <c r="J681" s="152" t="s">
        <v>239</v>
      </c>
      <c r="K681" s="152" t="s">
        <v>240</v>
      </c>
      <c r="L681" s="152" t="s">
        <v>241</v>
      </c>
      <c r="M681" s="152" t="s">
        <v>242</v>
      </c>
      <c r="N681" s="152" t="s">
        <v>244</v>
      </c>
      <c r="O681" s="152" t="s">
        <v>245</v>
      </c>
      <c r="P681" s="152" t="s">
        <v>247</v>
      </c>
      <c r="Q681" s="152" t="s">
        <v>248</v>
      </c>
      <c r="R681" s="152" t="s">
        <v>250</v>
      </c>
      <c r="S681" s="152" t="s">
        <v>251</v>
      </c>
      <c r="T681" s="152" t="s">
        <v>252</v>
      </c>
      <c r="U681" s="152" t="s">
        <v>253</v>
      </c>
      <c r="V681" s="152" t="s">
        <v>255</v>
      </c>
      <c r="W681" s="152" t="s">
        <v>257</v>
      </c>
      <c r="X681" s="152" t="s">
        <v>259</v>
      </c>
      <c r="Y681" s="152" t="s">
        <v>260</v>
      </c>
      <c r="Z681" s="152" t="s">
        <v>261</v>
      </c>
      <c r="AA681" s="152" t="s">
        <v>262</v>
      </c>
      <c r="AB681" s="152" t="s">
        <v>263</v>
      </c>
      <c r="AC681" s="15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3"/>
      <c r="AV681" s="3"/>
      <c r="AW681" s="3"/>
      <c r="AX681" s="3"/>
      <c r="AY681" s="3"/>
      <c r="AZ681" s="3"/>
      <c r="BA681" s="3"/>
      <c r="BB681" s="3"/>
      <c r="BC681" s="3"/>
      <c r="BD681" s="3"/>
      <c r="BE681" s="3"/>
      <c r="BF681" s="3"/>
      <c r="BG681" s="3"/>
      <c r="BH681" s="3"/>
      <c r="BI681" s="3"/>
      <c r="BJ681" s="3"/>
      <c r="BK681" s="3"/>
      <c r="BL681" s="3"/>
      <c r="BM681" s="28" t="s">
        <v>3</v>
      </c>
    </row>
    <row r="682" spans="1:65">
      <c r="A682" s="30"/>
      <c r="B682" s="19"/>
      <c r="C682" s="9"/>
      <c r="D682" s="10" t="s">
        <v>330</v>
      </c>
      <c r="E682" s="11" t="s">
        <v>331</v>
      </c>
      <c r="F682" s="11" t="s">
        <v>115</v>
      </c>
      <c r="G682" s="11" t="s">
        <v>330</v>
      </c>
      <c r="H682" s="11" t="s">
        <v>331</v>
      </c>
      <c r="I682" s="11" t="s">
        <v>331</v>
      </c>
      <c r="J682" s="11" t="s">
        <v>330</v>
      </c>
      <c r="K682" s="11" t="s">
        <v>331</v>
      </c>
      <c r="L682" s="11" t="s">
        <v>330</v>
      </c>
      <c r="M682" s="11" t="s">
        <v>331</v>
      </c>
      <c r="N682" s="11" t="s">
        <v>331</v>
      </c>
      <c r="O682" s="11" t="s">
        <v>115</v>
      </c>
      <c r="P682" s="11" t="s">
        <v>331</v>
      </c>
      <c r="Q682" s="11" t="s">
        <v>330</v>
      </c>
      <c r="R682" s="11" t="s">
        <v>331</v>
      </c>
      <c r="S682" s="11" t="s">
        <v>331</v>
      </c>
      <c r="T682" s="11" t="s">
        <v>330</v>
      </c>
      <c r="U682" s="11" t="s">
        <v>331</v>
      </c>
      <c r="V682" s="11" t="s">
        <v>330</v>
      </c>
      <c r="W682" s="11" t="s">
        <v>331</v>
      </c>
      <c r="X682" s="11" t="s">
        <v>331</v>
      </c>
      <c r="Y682" s="11" t="s">
        <v>330</v>
      </c>
      <c r="Z682" s="11" t="s">
        <v>330</v>
      </c>
      <c r="AA682" s="11" t="s">
        <v>330</v>
      </c>
      <c r="AB682" s="11" t="s">
        <v>330</v>
      </c>
      <c r="AC682" s="15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  <c r="AV682" s="3"/>
      <c r="AW682" s="3"/>
      <c r="AX682" s="3"/>
      <c r="AY682" s="3"/>
      <c r="AZ682" s="3"/>
      <c r="BA682" s="3"/>
      <c r="BB682" s="3"/>
      <c r="BC682" s="3"/>
      <c r="BD682" s="3"/>
      <c r="BE682" s="3"/>
      <c r="BF682" s="3"/>
      <c r="BG682" s="3"/>
      <c r="BH682" s="3"/>
      <c r="BI682" s="3"/>
      <c r="BJ682" s="3"/>
      <c r="BK682" s="3"/>
      <c r="BL682" s="3"/>
      <c r="BM682" s="28">
        <v>1</v>
      </c>
    </row>
    <row r="683" spans="1:65">
      <c r="A683" s="30"/>
      <c r="B683" s="19"/>
      <c r="C683" s="9"/>
      <c r="D683" s="26"/>
      <c r="E683" s="26"/>
      <c r="F683" s="26"/>
      <c r="G683" s="26"/>
      <c r="H683" s="26"/>
      <c r="I683" s="26"/>
      <c r="J683" s="26"/>
      <c r="K683" s="26"/>
      <c r="L683" s="26"/>
      <c r="M683" s="26"/>
      <c r="N683" s="26"/>
      <c r="O683" s="26"/>
      <c r="P683" s="26"/>
      <c r="Q683" s="26"/>
      <c r="R683" s="26"/>
      <c r="S683" s="26"/>
      <c r="T683" s="26"/>
      <c r="U683" s="26"/>
      <c r="V683" s="26"/>
      <c r="W683" s="26"/>
      <c r="X683" s="26"/>
      <c r="Y683" s="26"/>
      <c r="Z683" s="26"/>
      <c r="AA683" s="26"/>
      <c r="AB683" s="26"/>
      <c r="AC683" s="15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  <c r="AV683" s="3"/>
      <c r="AW683" s="3"/>
      <c r="AX683" s="3"/>
      <c r="AY683" s="3"/>
      <c r="AZ683" s="3"/>
      <c r="BA683" s="3"/>
      <c r="BB683" s="3"/>
      <c r="BC683" s="3"/>
      <c r="BD683" s="3"/>
      <c r="BE683" s="3"/>
      <c r="BF683" s="3"/>
      <c r="BG683" s="3"/>
      <c r="BH683" s="3"/>
      <c r="BI683" s="3"/>
      <c r="BJ683" s="3"/>
      <c r="BK683" s="3"/>
      <c r="BL683" s="3"/>
      <c r="BM683" s="28">
        <v>2</v>
      </c>
    </row>
    <row r="684" spans="1:65">
      <c r="A684" s="30"/>
      <c r="B684" s="18">
        <v>1</v>
      </c>
      <c r="C684" s="14">
        <v>1</v>
      </c>
      <c r="D684" s="205">
        <v>30.7</v>
      </c>
      <c r="E684" s="205">
        <v>30</v>
      </c>
      <c r="F684" s="205">
        <v>29</v>
      </c>
      <c r="G684" s="205">
        <v>28.1</v>
      </c>
      <c r="H684" s="205">
        <v>30.3</v>
      </c>
      <c r="I684" s="222">
        <v>38.5</v>
      </c>
      <c r="J684" s="205">
        <v>29</v>
      </c>
      <c r="K684" s="205">
        <v>29</v>
      </c>
      <c r="L684" s="205">
        <v>34.9</v>
      </c>
      <c r="M684" s="205">
        <v>31.7</v>
      </c>
      <c r="N684" s="205">
        <v>31</v>
      </c>
      <c r="O684" s="205">
        <v>31</v>
      </c>
      <c r="P684" s="205">
        <v>33.5</v>
      </c>
      <c r="Q684" s="205">
        <v>31.5</v>
      </c>
      <c r="R684" s="205">
        <v>29.2</v>
      </c>
      <c r="S684" s="205">
        <v>31</v>
      </c>
      <c r="T684" s="205">
        <v>30.9</v>
      </c>
      <c r="U684" s="205">
        <v>32</v>
      </c>
      <c r="V684" s="205">
        <v>31.090000000000003</v>
      </c>
      <c r="W684" s="205">
        <v>29.1</v>
      </c>
      <c r="X684" s="205">
        <v>32.67</v>
      </c>
      <c r="Y684" s="205">
        <v>29</v>
      </c>
      <c r="Z684" s="205">
        <v>30.4</v>
      </c>
      <c r="AA684" s="205">
        <v>32.700000000000003</v>
      </c>
      <c r="AB684" s="205">
        <v>33.299999999999997</v>
      </c>
      <c r="AC684" s="206"/>
      <c r="AD684" s="207"/>
      <c r="AE684" s="207"/>
      <c r="AF684" s="207"/>
      <c r="AG684" s="207"/>
      <c r="AH684" s="207"/>
      <c r="AI684" s="207"/>
      <c r="AJ684" s="207"/>
      <c r="AK684" s="207"/>
      <c r="AL684" s="207"/>
      <c r="AM684" s="207"/>
      <c r="AN684" s="207"/>
      <c r="AO684" s="207"/>
      <c r="AP684" s="207"/>
      <c r="AQ684" s="207"/>
      <c r="AR684" s="207"/>
      <c r="AS684" s="207"/>
      <c r="AT684" s="207"/>
      <c r="AU684" s="207"/>
      <c r="AV684" s="207"/>
      <c r="AW684" s="207"/>
      <c r="AX684" s="207"/>
      <c r="AY684" s="207"/>
      <c r="AZ684" s="207"/>
      <c r="BA684" s="207"/>
      <c r="BB684" s="207"/>
      <c r="BC684" s="207"/>
      <c r="BD684" s="207"/>
      <c r="BE684" s="207"/>
      <c r="BF684" s="207"/>
      <c r="BG684" s="207"/>
      <c r="BH684" s="207"/>
      <c r="BI684" s="207"/>
      <c r="BJ684" s="207"/>
      <c r="BK684" s="207"/>
      <c r="BL684" s="207"/>
      <c r="BM684" s="208">
        <v>1</v>
      </c>
    </row>
    <row r="685" spans="1:65">
      <c r="A685" s="30"/>
      <c r="B685" s="19">
        <v>1</v>
      </c>
      <c r="C685" s="9">
        <v>2</v>
      </c>
      <c r="D685" s="209">
        <v>30.599999999999998</v>
      </c>
      <c r="E685" s="209">
        <v>30</v>
      </c>
      <c r="F685" s="209">
        <v>28</v>
      </c>
      <c r="G685" s="209">
        <v>28.6</v>
      </c>
      <c r="H685" s="209">
        <v>30.4</v>
      </c>
      <c r="I685" s="223">
        <v>38.200000000000003</v>
      </c>
      <c r="J685" s="209">
        <v>30</v>
      </c>
      <c r="K685" s="209">
        <v>31</v>
      </c>
      <c r="L685" s="209">
        <v>35.299999999999997</v>
      </c>
      <c r="M685" s="209">
        <v>32.200000000000003</v>
      </c>
      <c r="N685" s="209">
        <v>31.6</v>
      </c>
      <c r="O685" s="209">
        <v>30</v>
      </c>
      <c r="P685" s="209">
        <v>31.5</v>
      </c>
      <c r="Q685" s="209">
        <v>31.100000000000005</v>
      </c>
      <c r="R685" s="209">
        <v>29.2</v>
      </c>
      <c r="S685" s="209">
        <v>31</v>
      </c>
      <c r="T685" s="209">
        <v>31.899999999999995</v>
      </c>
      <c r="U685" s="209">
        <v>33</v>
      </c>
      <c r="V685" s="209">
        <v>30.17</v>
      </c>
      <c r="W685" s="209">
        <v>29</v>
      </c>
      <c r="X685" s="209">
        <v>33.07</v>
      </c>
      <c r="Y685" s="209">
        <v>29</v>
      </c>
      <c r="Z685" s="209">
        <v>31.899999999999995</v>
      </c>
      <c r="AA685" s="209">
        <v>32.6</v>
      </c>
      <c r="AB685" s="209">
        <v>32.5</v>
      </c>
      <c r="AC685" s="206"/>
      <c r="AD685" s="207"/>
      <c r="AE685" s="207"/>
      <c r="AF685" s="207"/>
      <c r="AG685" s="207"/>
      <c r="AH685" s="207"/>
      <c r="AI685" s="207"/>
      <c r="AJ685" s="207"/>
      <c r="AK685" s="207"/>
      <c r="AL685" s="207"/>
      <c r="AM685" s="207"/>
      <c r="AN685" s="207"/>
      <c r="AO685" s="207"/>
      <c r="AP685" s="207"/>
      <c r="AQ685" s="207"/>
      <c r="AR685" s="207"/>
      <c r="AS685" s="207"/>
      <c r="AT685" s="207"/>
      <c r="AU685" s="207"/>
      <c r="AV685" s="207"/>
      <c r="AW685" s="207"/>
      <c r="AX685" s="207"/>
      <c r="AY685" s="207"/>
      <c r="AZ685" s="207"/>
      <c r="BA685" s="207"/>
      <c r="BB685" s="207"/>
      <c r="BC685" s="207"/>
      <c r="BD685" s="207"/>
      <c r="BE685" s="207"/>
      <c r="BF685" s="207"/>
      <c r="BG685" s="207"/>
      <c r="BH685" s="207"/>
      <c r="BI685" s="207"/>
      <c r="BJ685" s="207"/>
      <c r="BK685" s="207"/>
      <c r="BL685" s="207"/>
      <c r="BM685" s="208">
        <v>28</v>
      </c>
    </row>
    <row r="686" spans="1:65">
      <c r="A686" s="30"/>
      <c r="B686" s="19">
        <v>1</v>
      </c>
      <c r="C686" s="9">
        <v>3</v>
      </c>
      <c r="D686" s="209">
        <v>31.5</v>
      </c>
      <c r="E686" s="209">
        <v>31</v>
      </c>
      <c r="F686" s="209">
        <v>29</v>
      </c>
      <c r="G686" s="209">
        <v>28.6</v>
      </c>
      <c r="H686" s="209">
        <v>30</v>
      </c>
      <c r="I686" s="223">
        <v>39.6</v>
      </c>
      <c r="J686" s="209">
        <v>28</v>
      </c>
      <c r="K686" s="209">
        <v>31</v>
      </c>
      <c r="L686" s="209">
        <v>33.9</v>
      </c>
      <c r="M686" s="209">
        <v>33.700000000000003</v>
      </c>
      <c r="N686" s="209">
        <v>32.4</v>
      </c>
      <c r="O686" s="209">
        <v>30</v>
      </c>
      <c r="P686" s="209">
        <v>31.4</v>
      </c>
      <c r="Q686" s="209">
        <v>32.1</v>
      </c>
      <c r="R686" s="209">
        <v>29.6</v>
      </c>
      <c r="S686" s="209">
        <v>31</v>
      </c>
      <c r="T686" s="209">
        <v>29.4</v>
      </c>
      <c r="U686" s="209">
        <v>33</v>
      </c>
      <c r="V686" s="209">
        <v>28.69</v>
      </c>
      <c r="W686" s="209">
        <v>28.7</v>
      </c>
      <c r="X686" s="209">
        <v>31.98</v>
      </c>
      <c r="Y686" s="224">
        <v>25</v>
      </c>
      <c r="Z686" s="209">
        <v>31.4</v>
      </c>
      <c r="AA686" s="209">
        <v>32.799999999999997</v>
      </c>
      <c r="AB686" s="209">
        <v>34.200000000000003</v>
      </c>
      <c r="AC686" s="206"/>
      <c r="AD686" s="207"/>
      <c r="AE686" s="207"/>
      <c r="AF686" s="207"/>
      <c r="AG686" s="207"/>
      <c r="AH686" s="207"/>
      <c r="AI686" s="207"/>
      <c r="AJ686" s="207"/>
      <c r="AK686" s="207"/>
      <c r="AL686" s="207"/>
      <c r="AM686" s="207"/>
      <c r="AN686" s="207"/>
      <c r="AO686" s="207"/>
      <c r="AP686" s="207"/>
      <c r="AQ686" s="207"/>
      <c r="AR686" s="207"/>
      <c r="AS686" s="207"/>
      <c r="AT686" s="207"/>
      <c r="AU686" s="207"/>
      <c r="AV686" s="207"/>
      <c r="AW686" s="207"/>
      <c r="AX686" s="207"/>
      <c r="AY686" s="207"/>
      <c r="AZ686" s="207"/>
      <c r="BA686" s="207"/>
      <c r="BB686" s="207"/>
      <c r="BC686" s="207"/>
      <c r="BD686" s="207"/>
      <c r="BE686" s="207"/>
      <c r="BF686" s="207"/>
      <c r="BG686" s="207"/>
      <c r="BH686" s="207"/>
      <c r="BI686" s="207"/>
      <c r="BJ686" s="207"/>
      <c r="BK686" s="207"/>
      <c r="BL686" s="207"/>
      <c r="BM686" s="208">
        <v>16</v>
      </c>
    </row>
    <row r="687" spans="1:65">
      <c r="A687" s="30"/>
      <c r="B687" s="19">
        <v>1</v>
      </c>
      <c r="C687" s="9">
        <v>4</v>
      </c>
      <c r="D687" s="209">
        <v>31.4</v>
      </c>
      <c r="E687" s="209">
        <v>30</v>
      </c>
      <c r="F687" s="209">
        <v>28</v>
      </c>
      <c r="G687" s="209">
        <v>28.7</v>
      </c>
      <c r="H687" s="209">
        <v>30.5</v>
      </c>
      <c r="I687" s="223">
        <v>38.5</v>
      </c>
      <c r="J687" s="209">
        <v>30</v>
      </c>
      <c r="K687" s="209">
        <v>29</v>
      </c>
      <c r="L687" s="209">
        <v>34.6</v>
      </c>
      <c r="M687" s="209">
        <v>33.1</v>
      </c>
      <c r="N687" s="209">
        <v>31.7</v>
      </c>
      <c r="O687" s="209">
        <v>30</v>
      </c>
      <c r="P687" s="209">
        <v>32</v>
      </c>
      <c r="Q687" s="209">
        <v>30.5</v>
      </c>
      <c r="R687" s="209">
        <v>29.1</v>
      </c>
      <c r="S687" s="209">
        <v>32</v>
      </c>
      <c r="T687" s="209">
        <v>30.599999999999998</v>
      </c>
      <c r="U687" s="209">
        <v>32</v>
      </c>
      <c r="V687" s="209">
        <v>29.64</v>
      </c>
      <c r="W687" s="209">
        <v>28.6</v>
      </c>
      <c r="X687" s="209">
        <v>31.380000000000003</v>
      </c>
      <c r="Y687" s="209">
        <v>28</v>
      </c>
      <c r="Z687" s="209">
        <v>32</v>
      </c>
      <c r="AA687" s="209">
        <v>32.700000000000003</v>
      </c>
      <c r="AB687" s="209">
        <v>31.6</v>
      </c>
      <c r="AC687" s="206"/>
      <c r="AD687" s="207"/>
      <c r="AE687" s="207"/>
      <c r="AF687" s="207"/>
      <c r="AG687" s="207"/>
      <c r="AH687" s="207"/>
      <c r="AI687" s="207"/>
      <c r="AJ687" s="207"/>
      <c r="AK687" s="207"/>
      <c r="AL687" s="207"/>
      <c r="AM687" s="207"/>
      <c r="AN687" s="207"/>
      <c r="AO687" s="207"/>
      <c r="AP687" s="207"/>
      <c r="AQ687" s="207"/>
      <c r="AR687" s="207"/>
      <c r="AS687" s="207"/>
      <c r="AT687" s="207"/>
      <c r="AU687" s="207"/>
      <c r="AV687" s="207"/>
      <c r="AW687" s="207"/>
      <c r="AX687" s="207"/>
      <c r="AY687" s="207"/>
      <c r="AZ687" s="207"/>
      <c r="BA687" s="207"/>
      <c r="BB687" s="207"/>
      <c r="BC687" s="207"/>
      <c r="BD687" s="207"/>
      <c r="BE687" s="207"/>
      <c r="BF687" s="207"/>
      <c r="BG687" s="207"/>
      <c r="BH687" s="207"/>
      <c r="BI687" s="207"/>
      <c r="BJ687" s="207"/>
      <c r="BK687" s="207"/>
      <c r="BL687" s="207"/>
      <c r="BM687" s="208">
        <v>30.822500000000005</v>
      </c>
    </row>
    <row r="688" spans="1:65">
      <c r="A688" s="30"/>
      <c r="B688" s="19">
        <v>1</v>
      </c>
      <c r="C688" s="9">
        <v>5</v>
      </c>
      <c r="D688" s="209">
        <v>31.8</v>
      </c>
      <c r="E688" s="209">
        <v>30</v>
      </c>
      <c r="F688" s="209">
        <v>29</v>
      </c>
      <c r="G688" s="209">
        <v>29.8</v>
      </c>
      <c r="H688" s="209">
        <v>29.7</v>
      </c>
      <c r="I688" s="223">
        <v>38.700000000000003</v>
      </c>
      <c r="J688" s="209">
        <v>29</v>
      </c>
      <c r="K688" s="209">
        <v>29</v>
      </c>
      <c r="L688" s="209">
        <v>34.4</v>
      </c>
      <c r="M688" s="209">
        <v>32.6</v>
      </c>
      <c r="N688" s="209">
        <v>31.2</v>
      </c>
      <c r="O688" s="209">
        <v>30</v>
      </c>
      <c r="P688" s="209">
        <v>32.5</v>
      </c>
      <c r="Q688" s="209">
        <v>32.299999999999997</v>
      </c>
      <c r="R688" s="209">
        <v>28.8</v>
      </c>
      <c r="S688" s="209">
        <v>32</v>
      </c>
      <c r="T688" s="209">
        <v>31.5</v>
      </c>
      <c r="U688" s="209">
        <v>32</v>
      </c>
      <c r="V688" s="209">
        <v>30.42</v>
      </c>
      <c r="W688" s="209">
        <v>27.8</v>
      </c>
      <c r="X688" s="209">
        <v>32.57</v>
      </c>
      <c r="Y688" s="209">
        <v>28</v>
      </c>
      <c r="Z688" s="209">
        <v>31.2</v>
      </c>
      <c r="AA688" s="209">
        <v>32.6</v>
      </c>
      <c r="AB688" s="209">
        <v>32.299999999999997</v>
      </c>
      <c r="AC688" s="206"/>
      <c r="AD688" s="207"/>
      <c r="AE688" s="207"/>
      <c r="AF688" s="207"/>
      <c r="AG688" s="207"/>
      <c r="AH688" s="207"/>
      <c r="AI688" s="207"/>
      <c r="AJ688" s="207"/>
      <c r="AK688" s="207"/>
      <c r="AL688" s="207"/>
      <c r="AM688" s="207"/>
      <c r="AN688" s="207"/>
      <c r="AO688" s="207"/>
      <c r="AP688" s="207"/>
      <c r="AQ688" s="207"/>
      <c r="AR688" s="207"/>
      <c r="AS688" s="207"/>
      <c r="AT688" s="207"/>
      <c r="AU688" s="207"/>
      <c r="AV688" s="207"/>
      <c r="AW688" s="207"/>
      <c r="AX688" s="207"/>
      <c r="AY688" s="207"/>
      <c r="AZ688" s="207"/>
      <c r="BA688" s="207"/>
      <c r="BB688" s="207"/>
      <c r="BC688" s="207"/>
      <c r="BD688" s="207"/>
      <c r="BE688" s="207"/>
      <c r="BF688" s="207"/>
      <c r="BG688" s="207"/>
      <c r="BH688" s="207"/>
      <c r="BI688" s="207"/>
      <c r="BJ688" s="207"/>
      <c r="BK688" s="207"/>
      <c r="BL688" s="207"/>
      <c r="BM688" s="208">
        <v>110</v>
      </c>
    </row>
    <row r="689" spans="1:65">
      <c r="A689" s="30"/>
      <c r="B689" s="19">
        <v>1</v>
      </c>
      <c r="C689" s="9">
        <v>6</v>
      </c>
      <c r="D689" s="209">
        <v>31.3</v>
      </c>
      <c r="E689" s="209">
        <v>32</v>
      </c>
      <c r="F689" s="209">
        <v>29</v>
      </c>
      <c r="G689" s="209">
        <v>27.8</v>
      </c>
      <c r="H689" s="209">
        <v>29.7</v>
      </c>
      <c r="I689" s="223">
        <v>38.200000000000003</v>
      </c>
      <c r="J689" s="209">
        <v>29</v>
      </c>
      <c r="K689" s="209">
        <v>29</v>
      </c>
      <c r="L689" s="209">
        <v>35.9</v>
      </c>
      <c r="M689" s="209">
        <v>32.5</v>
      </c>
      <c r="N689" s="209">
        <v>31</v>
      </c>
      <c r="O689" s="209">
        <v>29</v>
      </c>
      <c r="P689" s="209">
        <v>31.4</v>
      </c>
      <c r="Q689" s="209">
        <v>32</v>
      </c>
      <c r="R689" s="209">
        <v>29.4</v>
      </c>
      <c r="S689" s="209">
        <v>29</v>
      </c>
      <c r="T689" s="209">
        <v>31.7</v>
      </c>
      <c r="U689" s="209">
        <v>32</v>
      </c>
      <c r="V689" s="209">
        <v>30.08</v>
      </c>
      <c r="W689" s="209">
        <v>28.1</v>
      </c>
      <c r="X689" s="209">
        <v>31.380000000000003</v>
      </c>
      <c r="Y689" s="209">
        <v>27</v>
      </c>
      <c r="Z689" s="209">
        <v>31.5</v>
      </c>
      <c r="AA689" s="209">
        <v>32.299999999999997</v>
      </c>
      <c r="AB689" s="209">
        <v>32.5</v>
      </c>
      <c r="AC689" s="206"/>
      <c r="AD689" s="207"/>
      <c r="AE689" s="207"/>
      <c r="AF689" s="207"/>
      <c r="AG689" s="207"/>
      <c r="AH689" s="207"/>
      <c r="AI689" s="207"/>
      <c r="AJ689" s="207"/>
      <c r="AK689" s="207"/>
      <c r="AL689" s="207"/>
      <c r="AM689" s="207"/>
      <c r="AN689" s="207"/>
      <c r="AO689" s="207"/>
      <c r="AP689" s="207"/>
      <c r="AQ689" s="207"/>
      <c r="AR689" s="207"/>
      <c r="AS689" s="207"/>
      <c r="AT689" s="207"/>
      <c r="AU689" s="207"/>
      <c r="AV689" s="207"/>
      <c r="AW689" s="207"/>
      <c r="AX689" s="207"/>
      <c r="AY689" s="207"/>
      <c r="AZ689" s="207"/>
      <c r="BA689" s="207"/>
      <c r="BB689" s="207"/>
      <c r="BC689" s="207"/>
      <c r="BD689" s="207"/>
      <c r="BE689" s="207"/>
      <c r="BF689" s="207"/>
      <c r="BG689" s="207"/>
      <c r="BH689" s="207"/>
      <c r="BI689" s="207"/>
      <c r="BJ689" s="207"/>
      <c r="BK689" s="207"/>
      <c r="BL689" s="207"/>
      <c r="BM689" s="210"/>
    </row>
    <row r="690" spans="1:65">
      <c r="A690" s="30"/>
      <c r="B690" s="20" t="s">
        <v>272</v>
      </c>
      <c r="C690" s="12"/>
      <c r="D690" s="211">
        <v>31.216666666666669</v>
      </c>
      <c r="E690" s="211">
        <v>30.5</v>
      </c>
      <c r="F690" s="211">
        <v>28.666666666666668</v>
      </c>
      <c r="G690" s="211">
        <v>28.600000000000005</v>
      </c>
      <c r="H690" s="211">
        <v>30.099999999999998</v>
      </c>
      <c r="I690" s="211">
        <v>38.616666666666667</v>
      </c>
      <c r="J690" s="211">
        <v>29.166666666666668</v>
      </c>
      <c r="K690" s="211">
        <v>29.666666666666668</v>
      </c>
      <c r="L690" s="211">
        <v>34.833333333333336</v>
      </c>
      <c r="M690" s="211">
        <v>32.633333333333333</v>
      </c>
      <c r="N690" s="211">
        <v>31.483333333333334</v>
      </c>
      <c r="O690" s="211">
        <v>30</v>
      </c>
      <c r="P690" s="211">
        <v>32.050000000000004</v>
      </c>
      <c r="Q690" s="211">
        <v>31.583333333333332</v>
      </c>
      <c r="R690" s="211">
        <v>29.216666666666669</v>
      </c>
      <c r="S690" s="211">
        <v>31</v>
      </c>
      <c r="T690" s="211">
        <v>30.999999999999996</v>
      </c>
      <c r="U690" s="211">
        <v>32.333333333333336</v>
      </c>
      <c r="V690" s="211">
        <v>30.014999999999997</v>
      </c>
      <c r="W690" s="211">
        <v>28.55</v>
      </c>
      <c r="X690" s="211">
        <v>32.175000000000004</v>
      </c>
      <c r="Y690" s="211">
        <v>27.666666666666668</v>
      </c>
      <c r="Z690" s="211">
        <v>31.399999999999995</v>
      </c>
      <c r="AA690" s="211">
        <v>32.616666666666667</v>
      </c>
      <c r="AB690" s="211">
        <v>32.733333333333327</v>
      </c>
      <c r="AC690" s="206"/>
      <c r="AD690" s="207"/>
      <c r="AE690" s="207"/>
      <c r="AF690" s="207"/>
      <c r="AG690" s="207"/>
      <c r="AH690" s="207"/>
      <c r="AI690" s="207"/>
      <c r="AJ690" s="207"/>
      <c r="AK690" s="207"/>
      <c r="AL690" s="207"/>
      <c r="AM690" s="207"/>
      <c r="AN690" s="207"/>
      <c r="AO690" s="207"/>
      <c r="AP690" s="207"/>
      <c r="AQ690" s="207"/>
      <c r="AR690" s="207"/>
      <c r="AS690" s="207"/>
      <c r="AT690" s="207"/>
      <c r="AU690" s="207"/>
      <c r="AV690" s="207"/>
      <c r="AW690" s="207"/>
      <c r="AX690" s="207"/>
      <c r="AY690" s="207"/>
      <c r="AZ690" s="207"/>
      <c r="BA690" s="207"/>
      <c r="BB690" s="207"/>
      <c r="BC690" s="207"/>
      <c r="BD690" s="207"/>
      <c r="BE690" s="207"/>
      <c r="BF690" s="207"/>
      <c r="BG690" s="207"/>
      <c r="BH690" s="207"/>
      <c r="BI690" s="207"/>
      <c r="BJ690" s="207"/>
      <c r="BK690" s="207"/>
      <c r="BL690" s="207"/>
      <c r="BM690" s="210"/>
    </row>
    <row r="691" spans="1:65">
      <c r="A691" s="30"/>
      <c r="B691" s="3" t="s">
        <v>273</v>
      </c>
      <c r="C691" s="29"/>
      <c r="D691" s="209">
        <v>31.35</v>
      </c>
      <c r="E691" s="209">
        <v>30</v>
      </c>
      <c r="F691" s="209">
        <v>29</v>
      </c>
      <c r="G691" s="209">
        <v>28.6</v>
      </c>
      <c r="H691" s="209">
        <v>30.15</v>
      </c>
      <c r="I691" s="209">
        <v>38.5</v>
      </c>
      <c r="J691" s="209">
        <v>29</v>
      </c>
      <c r="K691" s="209">
        <v>29</v>
      </c>
      <c r="L691" s="209">
        <v>34.75</v>
      </c>
      <c r="M691" s="209">
        <v>32.549999999999997</v>
      </c>
      <c r="N691" s="209">
        <v>31.4</v>
      </c>
      <c r="O691" s="209">
        <v>30</v>
      </c>
      <c r="P691" s="209">
        <v>31.75</v>
      </c>
      <c r="Q691" s="209">
        <v>31.75</v>
      </c>
      <c r="R691" s="209">
        <v>29.2</v>
      </c>
      <c r="S691" s="209">
        <v>31</v>
      </c>
      <c r="T691" s="209">
        <v>31.2</v>
      </c>
      <c r="U691" s="209">
        <v>32</v>
      </c>
      <c r="V691" s="209">
        <v>30.125</v>
      </c>
      <c r="W691" s="209">
        <v>28.65</v>
      </c>
      <c r="X691" s="209">
        <v>32.274999999999999</v>
      </c>
      <c r="Y691" s="209">
        <v>28</v>
      </c>
      <c r="Z691" s="209">
        <v>31.45</v>
      </c>
      <c r="AA691" s="209">
        <v>32.650000000000006</v>
      </c>
      <c r="AB691" s="209">
        <v>32.5</v>
      </c>
      <c r="AC691" s="206"/>
      <c r="AD691" s="207"/>
      <c r="AE691" s="207"/>
      <c r="AF691" s="207"/>
      <c r="AG691" s="207"/>
      <c r="AH691" s="207"/>
      <c r="AI691" s="207"/>
      <c r="AJ691" s="207"/>
      <c r="AK691" s="207"/>
      <c r="AL691" s="207"/>
      <c r="AM691" s="207"/>
      <c r="AN691" s="207"/>
      <c r="AO691" s="207"/>
      <c r="AP691" s="207"/>
      <c r="AQ691" s="207"/>
      <c r="AR691" s="207"/>
      <c r="AS691" s="207"/>
      <c r="AT691" s="207"/>
      <c r="AU691" s="207"/>
      <c r="AV691" s="207"/>
      <c r="AW691" s="207"/>
      <c r="AX691" s="207"/>
      <c r="AY691" s="207"/>
      <c r="AZ691" s="207"/>
      <c r="BA691" s="207"/>
      <c r="BB691" s="207"/>
      <c r="BC691" s="207"/>
      <c r="BD691" s="207"/>
      <c r="BE691" s="207"/>
      <c r="BF691" s="207"/>
      <c r="BG691" s="207"/>
      <c r="BH691" s="207"/>
      <c r="BI691" s="207"/>
      <c r="BJ691" s="207"/>
      <c r="BK691" s="207"/>
      <c r="BL691" s="207"/>
      <c r="BM691" s="210"/>
    </row>
    <row r="692" spans="1:65">
      <c r="A692" s="30"/>
      <c r="B692" s="3" t="s">
        <v>274</v>
      </c>
      <c r="C692" s="29"/>
      <c r="D692" s="24">
        <v>0.47081489639418528</v>
      </c>
      <c r="E692" s="24">
        <v>0.83666002653407556</v>
      </c>
      <c r="F692" s="24">
        <v>0.5163977794943222</v>
      </c>
      <c r="G692" s="24">
        <v>0.68410525505948261</v>
      </c>
      <c r="H692" s="24">
        <v>0.35213633723318033</v>
      </c>
      <c r="I692" s="24">
        <v>0.51929439306299696</v>
      </c>
      <c r="J692" s="24">
        <v>0.752772652709081</v>
      </c>
      <c r="K692" s="24">
        <v>1.0327955589886446</v>
      </c>
      <c r="L692" s="24">
        <v>0.70332543439482276</v>
      </c>
      <c r="M692" s="24">
        <v>0.69761498454854576</v>
      </c>
      <c r="N692" s="24">
        <v>0.53820689949745748</v>
      </c>
      <c r="O692" s="24">
        <v>0.63245553203367588</v>
      </c>
      <c r="P692" s="24">
        <v>0.83126409762481668</v>
      </c>
      <c r="Q692" s="24">
        <v>0.68823445617512147</v>
      </c>
      <c r="R692" s="24">
        <v>0.27141603981096368</v>
      </c>
      <c r="S692" s="24">
        <v>1.0954451150103321</v>
      </c>
      <c r="T692" s="24">
        <v>0.92520268049762988</v>
      </c>
      <c r="U692" s="24">
        <v>0.51639777949432231</v>
      </c>
      <c r="V692" s="24">
        <v>0.80549984481686965</v>
      </c>
      <c r="W692" s="24">
        <v>0.50892042599997867</v>
      </c>
      <c r="X692" s="24">
        <v>0.70769343645394855</v>
      </c>
      <c r="Y692" s="24">
        <v>1.5055453054181622</v>
      </c>
      <c r="Z692" s="24">
        <v>0.57619441163551699</v>
      </c>
      <c r="AA692" s="24">
        <v>0.17224014243685179</v>
      </c>
      <c r="AB692" s="24">
        <v>0.90037029419382075</v>
      </c>
      <c r="AC692" s="15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  <c r="AS692" s="3"/>
      <c r="AT692" s="3"/>
      <c r="AU692" s="3"/>
      <c r="AV692" s="3"/>
      <c r="AW692" s="3"/>
      <c r="AX692" s="3"/>
      <c r="AY692" s="3"/>
      <c r="AZ692" s="3"/>
      <c r="BA692" s="3"/>
      <c r="BB692" s="3"/>
      <c r="BC692" s="3"/>
      <c r="BD692" s="3"/>
      <c r="BE692" s="3"/>
      <c r="BF692" s="3"/>
      <c r="BG692" s="3"/>
      <c r="BH692" s="3"/>
      <c r="BI692" s="3"/>
      <c r="BJ692" s="3"/>
      <c r="BK692" s="3"/>
      <c r="BL692" s="3"/>
      <c r="BM692" s="55"/>
    </row>
    <row r="693" spans="1:65">
      <c r="A693" s="30"/>
      <c r="B693" s="3" t="s">
        <v>87</v>
      </c>
      <c r="C693" s="29"/>
      <c r="D693" s="13">
        <v>1.508216432656226E-2</v>
      </c>
      <c r="E693" s="13">
        <v>2.7431476279805755E-2</v>
      </c>
      <c r="F693" s="13">
        <v>1.8013876028871705E-2</v>
      </c>
      <c r="G693" s="13">
        <v>2.391976416291897E-2</v>
      </c>
      <c r="H693" s="13">
        <v>1.1698881635653833E-2</v>
      </c>
      <c r="I693" s="13">
        <v>1.3447416307198885E-2</v>
      </c>
      <c r="J693" s="13">
        <v>2.5809348092882777E-2</v>
      </c>
      <c r="K693" s="13">
        <v>3.4813333449055434E-2</v>
      </c>
      <c r="L693" s="13">
        <v>2.0191160796023618E-2</v>
      </c>
      <c r="M693" s="13">
        <v>2.137737439883184E-2</v>
      </c>
      <c r="N693" s="13">
        <v>1.709497827943221E-2</v>
      </c>
      <c r="O693" s="13">
        <v>2.1081851067789197E-2</v>
      </c>
      <c r="P693" s="13">
        <v>2.5936477304986476E-2</v>
      </c>
      <c r="Q693" s="13">
        <v>2.1791064575465587E-2</v>
      </c>
      <c r="R693" s="13">
        <v>9.2897674778424522E-3</v>
      </c>
      <c r="S693" s="13">
        <v>3.5336939193881679E-2</v>
      </c>
      <c r="T693" s="13">
        <v>2.9845247757988063E-2</v>
      </c>
      <c r="U693" s="13">
        <v>1.5971065345185224E-2</v>
      </c>
      <c r="V693" s="13">
        <v>2.683657653895951E-2</v>
      </c>
      <c r="W693" s="13">
        <v>1.7825584098072809E-2</v>
      </c>
      <c r="X693" s="13">
        <v>2.1995134000122717E-2</v>
      </c>
      <c r="Y693" s="13">
        <v>5.4417300195837189E-2</v>
      </c>
      <c r="Z693" s="13">
        <v>1.8350140497946404E-2</v>
      </c>
      <c r="AA693" s="13">
        <v>5.2807401871288236E-3</v>
      </c>
      <c r="AB693" s="13">
        <v>2.7506220800218563E-2</v>
      </c>
      <c r="AC693" s="15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  <c r="AU693" s="3"/>
      <c r="AV693" s="3"/>
      <c r="AW693" s="3"/>
      <c r="AX693" s="3"/>
      <c r="AY693" s="3"/>
      <c r="AZ693" s="3"/>
      <c r="BA693" s="3"/>
      <c r="BB693" s="3"/>
      <c r="BC693" s="3"/>
      <c r="BD693" s="3"/>
      <c r="BE693" s="3"/>
      <c r="BF693" s="3"/>
      <c r="BG693" s="3"/>
      <c r="BH693" s="3"/>
      <c r="BI693" s="3"/>
      <c r="BJ693" s="3"/>
      <c r="BK693" s="3"/>
      <c r="BL693" s="3"/>
      <c r="BM693" s="55"/>
    </row>
    <row r="694" spans="1:65">
      <c r="A694" s="30"/>
      <c r="B694" s="3" t="s">
        <v>275</v>
      </c>
      <c r="C694" s="29"/>
      <c r="D694" s="13">
        <v>1.2788276962175882E-2</v>
      </c>
      <c r="E694" s="13">
        <v>-1.0463135696325954E-2</v>
      </c>
      <c r="F694" s="13">
        <v>-6.9943493659934686E-2</v>
      </c>
      <c r="G694" s="13">
        <v>-7.2106415767702159E-2</v>
      </c>
      <c r="H694" s="13">
        <v>-2.344066834293157E-2</v>
      </c>
      <c r="I694" s="13">
        <v>0.25287263092437873</v>
      </c>
      <c r="J694" s="13">
        <v>-5.3721577851677749E-2</v>
      </c>
      <c r="K694" s="13">
        <v>-3.7499662043420812E-2</v>
      </c>
      <c r="L694" s="13">
        <v>0.13012680130856769</v>
      </c>
      <c r="M694" s="13">
        <v>5.8750371752237074E-2</v>
      </c>
      <c r="N694" s="13">
        <v>2.1439965393246219E-2</v>
      </c>
      <c r="O694" s="13">
        <v>-2.6685051504582891E-2</v>
      </c>
      <c r="P694" s="13">
        <v>3.982480330927074E-2</v>
      </c>
      <c r="Q694" s="13">
        <v>2.4684348554897539E-2</v>
      </c>
      <c r="R694" s="13">
        <v>-5.2099386270851977E-2</v>
      </c>
      <c r="S694" s="13">
        <v>5.7587801119309834E-3</v>
      </c>
      <c r="T694" s="13">
        <v>5.7587801119309834E-3</v>
      </c>
      <c r="U694" s="13">
        <v>4.9017222267283111E-2</v>
      </c>
      <c r="V694" s="13">
        <v>-2.6198394030335193E-2</v>
      </c>
      <c r="W694" s="13">
        <v>-7.3728607348528041E-2</v>
      </c>
      <c r="X694" s="13">
        <v>4.3880282261335113E-2</v>
      </c>
      <c r="Y694" s="13">
        <v>-0.10238732527644856</v>
      </c>
      <c r="Z694" s="13">
        <v>1.8736312758536489E-2</v>
      </c>
      <c r="AA694" s="13">
        <v>5.8209641225295261E-2</v>
      </c>
      <c r="AB694" s="13">
        <v>6.1994754913888395E-2</v>
      </c>
      <c r="AC694" s="15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  <c r="AU694" s="3"/>
      <c r="AV694" s="3"/>
      <c r="AW694" s="3"/>
      <c r="AX694" s="3"/>
      <c r="AY694" s="3"/>
      <c r="AZ694" s="3"/>
      <c r="BA694" s="3"/>
      <c r="BB694" s="3"/>
      <c r="BC694" s="3"/>
      <c r="BD694" s="3"/>
      <c r="BE694" s="3"/>
      <c r="BF694" s="3"/>
      <c r="BG694" s="3"/>
      <c r="BH694" s="3"/>
      <c r="BI694" s="3"/>
      <c r="BJ694" s="3"/>
      <c r="BK694" s="3"/>
      <c r="BL694" s="3"/>
      <c r="BM694" s="55"/>
    </row>
    <row r="695" spans="1:65">
      <c r="A695" s="30"/>
      <c r="B695" s="46" t="s">
        <v>276</v>
      </c>
      <c r="C695" s="47"/>
      <c r="D695" s="45">
        <v>0.11</v>
      </c>
      <c r="E695" s="45">
        <v>0.25</v>
      </c>
      <c r="F695" s="45">
        <v>1.18</v>
      </c>
      <c r="G695" s="45">
        <v>1.21</v>
      </c>
      <c r="H695" s="45">
        <v>0.46</v>
      </c>
      <c r="I695" s="45">
        <v>3.85</v>
      </c>
      <c r="J695" s="45">
        <v>0.93</v>
      </c>
      <c r="K695" s="45">
        <v>0.67</v>
      </c>
      <c r="L695" s="45">
        <v>1.94</v>
      </c>
      <c r="M695" s="45">
        <v>0.83</v>
      </c>
      <c r="N695" s="45">
        <v>0.24</v>
      </c>
      <c r="O695" s="45">
        <v>0.51</v>
      </c>
      <c r="P695" s="45">
        <v>0.53</v>
      </c>
      <c r="Q695" s="45">
        <v>0.3</v>
      </c>
      <c r="R695" s="45">
        <v>0.9</v>
      </c>
      <c r="S695" s="45">
        <v>0</v>
      </c>
      <c r="T695" s="45">
        <v>0</v>
      </c>
      <c r="U695" s="45">
        <v>0.67</v>
      </c>
      <c r="V695" s="45">
        <v>0.5</v>
      </c>
      <c r="W695" s="45">
        <v>1.24</v>
      </c>
      <c r="X695" s="45">
        <v>0.59</v>
      </c>
      <c r="Y695" s="45">
        <v>1.69</v>
      </c>
      <c r="Z695" s="45">
        <v>0.2</v>
      </c>
      <c r="AA695" s="45">
        <v>0.82</v>
      </c>
      <c r="AB695" s="45">
        <v>0.88</v>
      </c>
      <c r="AC695" s="15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  <c r="AU695" s="3"/>
      <c r="AV695" s="3"/>
      <c r="AW695" s="3"/>
      <c r="AX695" s="3"/>
      <c r="AY695" s="3"/>
      <c r="AZ695" s="3"/>
      <c r="BA695" s="3"/>
      <c r="BB695" s="3"/>
      <c r="BC695" s="3"/>
      <c r="BD695" s="3"/>
      <c r="BE695" s="3"/>
      <c r="BF695" s="3"/>
      <c r="BG695" s="3"/>
      <c r="BH695" s="3"/>
      <c r="BI695" s="3"/>
      <c r="BJ695" s="3"/>
      <c r="BK695" s="3"/>
      <c r="BL695" s="3"/>
      <c r="BM695" s="55"/>
    </row>
    <row r="696" spans="1:65">
      <c r="B696" s="31"/>
      <c r="C696" s="20"/>
      <c r="D696" s="20"/>
      <c r="E696" s="20"/>
      <c r="F696" s="20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  <c r="AA696" s="20"/>
      <c r="AB696" s="20"/>
      <c r="BM696" s="55"/>
    </row>
    <row r="697" spans="1:65" ht="15">
      <c r="B697" s="8" t="s">
        <v>594</v>
      </c>
      <c r="BM697" s="28" t="s">
        <v>67</v>
      </c>
    </row>
    <row r="698" spans="1:65" ht="15">
      <c r="A698" s="25" t="s">
        <v>40</v>
      </c>
      <c r="B698" s="18" t="s">
        <v>111</v>
      </c>
      <c r="C698" s="15" t="s">
        <v>112</v>
      </c>
      <c r="D698" s="16" t="s">
        <v>230</v>
      </c>
      <c r="E698" s="17" t="s">
        <v>230</v>
      </c>
      <c r="F698" s="17" t="s">
        <v>230</v>
      </c>
      <c r="G698" s="17" t="s">
        <v>230</v>
      </c>
      <c r="H698" s="17" t="s">
        <v>230</v>
      </c>
      <c r="I698" s="17" t="s">
        <v>230</v>
      </c>
      <c r="J698" s="17" t="s">
        <v>230</v>
      </c>
      <c r="K698" s="17" t="s">
        <v>230</v>
      </c>
      <c r="L698" s="17" t="s">
        <v>230</v>
      </c>
      <c r="M698" s="17" t="s">
        <v>230</v>
      </c>
      <c r="N698" s="17" t="s">
        <v>230</v>
      </c>
      <c r="O698" s="17" t="s">
        <v>230</v>
      </c>
      <c r="P698" s="17" t="s">
        <v>230</v>
      </c>
      <c r="Q698" s="15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  <c r="AU698" s="3"/>
      <c r="AV698" s="3"/>
      <c r="AW698" s="3"/>
      <c r="AX698" s="3"/>
      <c r="AY698" s="3"/>
      <c r="AZ698" s="3"/>
      <c r="BA698" s="3"/>
      <c r="BB698" s="3"/>
      <c r="BC698" s="3"/>
      <c r="BD698" s="3"/>
      <c r="BE698" s="3"/>
      <c r="BF698" s="3"/>
      <c r="BG698" s="3"/>
      <c r="BH698" s="3"/>
      <c r="BI698" s="3"/>
      <c r="BJ698" s="3"/>
      <c r="BK698" s="3"/>
      <c r="BL698" s="3"/>
      <c r="BM698" s="28">
        <v>1</v>
      </c>
    </row>
    <row r="699" spans="1:65">
      <c r="A699" s="30"/>
      <c r="B699" s="19" t="s">
        <v>231</v>
      </c>
      <c r="C699" s="9" t="s">
        <v>231</v>
      </c>
      <c r="D699" s="151" t="s">
        <v>234</v>
      </c>
      <c r="E699" s="152" t="s">
        <v>237</v>
      </c>
      <c r="F699" s="152" t="s">
        <v>238</v>
      </c>
      <c r="G699" s="152" t="s">
        <v>239</v>
      </c>
      <c r="H699" s="152" t="s">
        <v>240</v>
      </c>
      <c r="I699" s="152" t="s">
        <v>242</v>
      </c>
      <c r="J699" s="152" t="s">
        <v>244</v>
      </c>
      <c r="K699" s="152" t="s">
        <v>248</v>
      </c>
      <c r="L699" s="152" t="s">
        <v>250</v>
      </c>
      <c r="M699" s="152" t="s">
        <v>251</v>
      </c>
      <c r="N699" s="152" t="s">
        <v>255</v>
      </c>
      <c r="O699" s="152" t="s">
        <v>259</v>
      </c>
      <c r="P699" s="152" t="s">
        <v>260</v>
      </c>
      <c r="Q699" s="15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  <c r="AU699" s="3"/>
      <c r="AV699" s="3"/>
      <c r="AW699" s="3"/>
      <c r="AX699" s="3"/>
      <c r="AY699" s="3"/>
      <c r="AZ699" s="3"/>
      <c r="BA699" s="3"/>
      <c r="BB699" s="3"/>
      <c r="BC699" s="3"/>
      <c r="BD699" s="3"/>
      <c r="BE699" s="3"/>
      <c r="BF699" s="3"/>
      <c r="BG699" s="3"/>
      <c r="BH699" s="3"/>
      <c r="BI699" s="3"/>
      <c r="BJ699" s="3"/>
      <c r="BK699" s="3"/>
      <c r="BL699" s="3"/>
      <c r="BM699" s="28" t="s">
        <v>3</v>
      </c>
    </row>
    <row r="700" spans="1:65">
      <c r="A700" s="30"/>
      <c r="B700" s="19"/>
      <c r="C700" s="9"/>
      <c r="D700" s="10" t="s">
        <v>331</v>
      </c>
      <c r="E700" s="11" t="s">
        <v>331</v>
      </c>
      <c r="F700" s="11" t="s">
        <v>331</v>
      </c>
      <c r="G700" s="11" t="s">
        <v>330</v>
      </c>
      <c r="H700" s="11" t="s">
        <v>331</v>
      </c>
      <c r="I700" s="11" t="s">
        <v>331</v>
      </c>
      <c r="J700" s="11" t="s">
        <v>331</v>
      </c>
      <c r="K700" s="11" t="s">
        <v>330</v>
      </c>
      <c r="L700" s="11" t="s">
        <v>331</v>
      </c>
      <c r="M700" s="11" t="s">
        <v>331</v>
      </c>
      <c r="N700" s="11" t="s">
        <v>330</v>
      </c>
      <c r="O700" s="11" t="s">
        <v>331</v>
      </c>
      <c r="P700" s="11" t="s">
        <v>331</v>
      </c>
      <c r="Q700" s="15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  <c r="AS700" s="3"/>
      <c r="AT700" s="3"/>
      <c r="AU700" s="3"/>
      <c r="AV700" s="3"/>
      <c r="AW700" s="3"/>
      <c r="AX700" s="3"/>
      <c r="AY700" s="3"/>
      <c r="AZ700" s="3"/>
      <c r="BA700" s="3"/>
      <c r="BB700" s="3"/>
      <c r="BC700" s="3"/>
      <c r="BD700" s="3"/>
      <c r="BE700" s="3"/>
      <c r="BF700" s="3"/>
      <c r="BG700" s="3"/>
      <c r="BH700" s="3"/>
      <c r="BI700" s="3"/>
      <c r="BJ700" s="3"/>
      <c r="BK700" s="3"/>
      <c r="BL700" s="3"/>
      <c r="BM700" s="28">
        <v>2</v>
      </c>
    </row>
    <row r="701" spans="1:65">
      <c r="A701" s="30"/>
      <c r="B701" s="19"/>
      <c r="C701" s="9"/>
      <c r="D701" s="26"/>
      <c r="E701" s="26"/>
      <c r="F701" s="26"/>
      <c r="G701" s="26"/>
      <c r="H701" s="26"/>
      <c r="I701" s="26"/>
      <c r="J701" s="26"/>
      <c r="K701" s="26"/>
      <c r="L701" s="26"/>
      <c r="M701" s="26"/>
      <c r="N701" s="26"/>
      <c r="O701" s="26"/>
      <c r="P701" s="26"/>
      <c r="Q701" s="15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  <c r="AS701" s="3"/>
      <c r="AT701" s="3"/>
      <c r="AU701" s="3"/>
      <c r="AV701" s="3"/>
      <c r="AW701" s="3"/>
      <c r="AX701" s="3"/>
      <c r="AY701" s="3"/>
      <c r="AZ701" s="3"/>
      <c r="BA701" s="3"/>
      <c r="BB701" s="3"/>
      <c r="BC701" s="3"/>
      <c r="BD701" s="3"/>
      <c r="BE701" s="3"/>
      <c r="BF701" s="3"/>
      <c r="BG701" s="3"/>
      <c r="BH701" s="3"/>
      <c r="BI701" s="3"/>
      <c r="BJ701" s="3"/>
      <c r="BK701" s="3"/>
      <c r="BL701" s="3"/>
      <c r="BM701" s="28">
        <v>3</v>
      </c>
    </row>
    <row r="702" spans="1:65">
      <c r="A702" s="30"/>
      <c r="B702" s="18">
        <v>1</v>
      </c>
      <c r="C702" s="14">
        <v>1</v>
      </c>
      <c r="D702" s="22">
        <v>1.9</v>
      </c>
      <c r="E702" s="22">
        <v>1.8</v>
      </c>
      <c r="F702" s="147">
        <v>2.46</v>
      </c>
      <c r="G702" s="22">
        <v>2</v>
      </c>
      <c r="H702" s="22">
        <v>1.9</v>
      </c>
      <c r="I702" s="22">
        <v>1.9</v>
      </c>
      <c r="J702" s="22">
        <v>1.9699999999999998</v>
      </c>
      <c r="K702" s="22">
        <v>1.8</v>
      </c>
      <c r="L702" s="22">
        <v>1.91</v>
      </c>
      <c r="M702" s="22">
        <v>1.74</v>
      </c>
      <c r="N702" s="22">
        <v>1.8</v>
      </c>
      <c r="O702" s="22">
        <v>1.9</v>
      </c>
      <c r="P702" s="147">
        <v>1.64</v>
      </c>
      <c r="Q702" s="15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  <c r="AU702" s="3"/>
      <c r="AV702" s="3"/>
      <c r="AW702" s="3"/>
      <c r="AX702" s="3"/>
      <c r="AY702" s="3"/>
      <c r="AZ702" s="3"/>
      <c r="BA702" s="3"/>
      <c r="BB702" s="3"/>
      <c r="BC702" s="3"/>
      <c r="BD702" s="3"/>
      <c r="BE702" s="3"/>
      <c r="BF702" s="3"/>
      <c r="BG702" s="3"/>
      <c r="BH702" s="3"/>
      <c r="BI702" s="3"/>
      <c r="BJ702" s="3"/>
      <c r="BK702" s="3"/>
      <c r="BL702" s="3"/>
      <c r="BM702" s="28">
        <v>1</v>
      </c>
    </row>
    <row r="703" spans="1:65">
      <c r="A703" s="30"/>
      <c r="B703" s="19">
        <v>1</v>
      </c>
      <c r="C703" s="9">
        <v>2</v>
      </c>
      <c r="D703" s="11">
        <v>1.84</v>
      </c>
      <c r="E703" s="11">
        <v>1.8</v>
      </c>
      <c r="F703" s="148">
        <v>2.39</v>
      </c>
      <c r="G703" s="11">
        <v>1.9</v>
      </c>
      <c r="H703" s="11">
        <v>1.9</v>
      </c>
      <c r="I703" s="11">
        <v>1.91</v>
      </c>
      <c r="J703" s="11">
        <v>2.02</v>
      </c>
      <c r="K703" s="11">
        <v>1.9</v>
      </c>
      <c r="L703" s="11">
        <v>1.9</v>
      </c>
      <c r="M703" s="11">
        <v>1.9</v>
      </c>
      <c r="N703" s="11">
        <v>1.8</v>
      </c>
      <c r="O703" s="11">
        <v>1.8</v>
      </c>
      <c r="P703" s="148">
        <v>1.6</v>
      </c>
      <c r="Q703" s="15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  <c r="AU703" s="3"/>
      <c r="AV703" s="3"/>
      <c r="AW703" s="3"/>
      <c r="AX703" s="3"/>
      <c r="AY703" s="3"/>
      <c r="AZ703" s="3"/>
      <c r="BA703" s="3"/>
      <c r="BB703" s="3"/>
      <c r="BC703" s="3"/>
      <c r="BD703" s="3"/>
      <c r="BE703" s="3"/>
      <c r="BF703" s="3"/>
      <c r="BG703" s="3"/>
      <c r="BH703" s="3"/>
      <c r="BI703" s="3"/>
      <c r="BJ703" s="3"/>
      <c r="BK703" s="3"/>
      <c r="BL703" s="3"/>
      <c r="BM703" s="28">
        <v>29</v>
      </c>
    </row>
    <row r="704" spans="1:65">
      <c r="A704" s="30"/>
      <c r="B704" s="19">
        <v>1</v>
      </c>
      <c r="C704" s="9">
        <v>3</v>
      </c>
      <c r="D704" s="11">
        <v>1.9</v>
      </c>
      <c r="E704" s="11">
        <v>1.8</v>
      </c>
      <c r="F704" s="148">
        <v>2.62</v>
      </c>
      <c r="G704" s="11">
        <v>1.8</v>
      </c>
      <c r="H704" s="11">
        <v>1.95</v>
      </c>
      <c r="I704" s="11">
        <v>1.95</v>
      </c>
      <c r="J704" s="11">
        <v>2</v>
      </c>
      <c r="K704" s="11">
        <v>1.8</v>
      </c>
      <c r="L704" s="11">
        <v>1.9299999999999997</v>
      </c>
      <c r="M704" s="11">
        <v>1.73</v>
      </c>
      <c r="N704" s="11">
        <v>1.7</v>
      </c>
      <c r="O704" s="11">
        <v>1.9</v>
      </c>
      <c r="P704" s="148">
        <v>1.53</v>
      </c>
      <c r="Q704" s="15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  <c r="AV704" s="3"/>
      <c r="AW704" s="3"/>
      <c r="AX704" s="3"/>
      <c r="AY704" s="3"/>
      <c r="AZ704" s="3"/>
      <c r="BA704" s="3"/>
      <c r="BB704" s="3"/>
      <c r="BC704" s="3"/>
      <c r="BD704" s="3"/>
      <c r="BE704" s="3"/>
      <c r="BF704" s="3"/>
      <c r="BG704" s="3"/>
      <c r="BH704" s="3"/>
      <c r="BI704" s="3"/>
      <c r="BJ704" s="3"/>
      <c r="BK704" s="3"/>
      <c r="BL704" s="3"/>
      <c r="BM704" s="28">
        <v>16</v>
      </c>
    </row>
    <row r="705" spans="1:65">
      <c r="A705" s="30"/>
      <c r="B705" s="19">
        <v>1</v>
      </c>
      <c r="C705" s="9">
        <v>4</v>
      </c>
      <c r="D705" s="11">
        <v>1.86</v>
      </c>
      <c r="E705" s="11">
        <v>1.8</v>
      </c>
      <c r="F705" s="148">
        <v>2.7</v>
      </c>
      <c r="G705" s="11">
        <v>1.9</v>
      </c>
      <c r="H705" s="11">
        <v>1.85</v>
      </c>
      <c r="I705" s="11">
        <v>1.91</v>
      </c>
      <c r="J705" s="11">
        <v>1.9400000000000002</v>
      </c>
      <c r="K705" s="11">
        <v>1.8</v>
      </c>
      <c r="L705" s="11">
        <v>1.9699999999999998</v>
      </c>
      <c r="M705" s="11">
        <v>1.9299999999999997</v>
      </c>
      <c r="N705" s="11">
        <v>1.7</v>
      </c>
      <c r="O705" s="11">
        <v>1.8</v>
      </c>
      <c r="P705" s="148">
        <v>1.55</v>
      </c>
      <c r="Q705" s="15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  <c r="AU705" s="3"/>
      <c r="AV705" s="3"/>
      <c r="AW705" s="3"/>
      <c r="AX705" s="3"/>
      <c r="AY705" s="3"/>
      <c r="AZ705" s="3"/>
      <c r="BA705" s="3"/>
      <c r="BB705" s="3"/>
      <c r="BC705" s="3"/>
      <c r="BD705" s="3"/>
      <c r="BE705" s="3"/>
      <c r="BF705" s="3"/>
      <c r="BG705" s="3"/>
      <c r="BH705" s="3"/>
      <c r="BI705" s="3"/>
      <c r="BJ705" s="3"/>
      <c r="BK705" s="3"/>
      <c r="BL705" s="3"/>
      <c r="BM705" s="28">
        <v>1.8642424242424243</v>
      </c>
    </row>
    <row r="706" spans="1:65">
      <c r="A706" s="30"/>
      <c r="B706" s="19">
        <v>1</v>
      </c>
      <c r="C706" s="9">
        <v>5</v>
      </c>
      <c r="D706" s="11">
        <v>1.9</v>
      </c>
      <c r="E706" s="11">
        <v>1.7</v>
      </c>
      <c r="F706" s="148">
        <v>2.42</v>
      </c>
      <c r="G706" s="11">
        <v>1.9</v>
      </c>
      <c r="H706" s="11">
        <v>1.9</v>
      </c>
      <c r="I706" s="11">
        <v>1.9299999999999997</v>
      </c>
      <c r="J706" s="11">
        <v>1.95</v>
      </c>
      <c r="K706" s="11">
        <v>1.8</v>
      </c>
      <c r="L706" s="11">
        <v>1.99</v>
      </c>
      <c r="M706" s="11">
        <v>1.81</v>
      </c>
      <c r="N706" s="11">
        <v>1.7</v>
      </c>
      <c r="O706" s="11">
        <v>1.9</v>
      </c>
      <c r="P706" s="148">
        <v>1.59</v>
      </c>
      <c r="Q706" s="15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  <c r="AS706" s="3"/>
      <c r="AT706" s="3"/>
      <c r="AU706" s="3"/>
      <c r="AV706" s="3"/>
      <c r="AW706" s="3"/>
      <c r="AX706" s="3"/>
      <c r="AY706" s="3"/>
      <c r="AZ706" s="3"/>
      <c r="BA706" s="3"/>
      <c r="BB706" s="3"/>
      <c r="BC706" s="3"/>
      <c r="BD706" s="3"/>
      <c r="BE706" s="3"/>
      <c r="BF706" s="3"/>
      <c r="BG706" s="3"/>
      <c r="BH706" s="3"/>
      <c r="BI706" s="3"/>
      <c r="BJ706" s="3"/>
      <c r="BK706" s="3"/>
      <c r="BL706" s="3"/>
      <c r="BM706" s="28">
        <v>111</v>
      </c>
    </row>
    <row r="707" spans="1:65">
      <c r="A707" s="30"/>
      <c r="B707" s="19">
        <v>1</v>
      </c>
      <c r="C707" s="9">
        <v>6</v>
      </c>
      <c r="D707" s="11">
        <v>1.84</v>
      </c>
      <c r="E707" s="11">
        <v>1.8</v>
      </c>
      <c r="F707" s="148">
        <v>2.5299999999999998</v>
      </c>
      <c r="G707" s="11">
        <v>1.9</v>
      </c>
      <c r="H707" s="11">
        <v>1.9</v>
      </c>
      <c r="I707" s="11">
        <v>1.9</v>
      </c>
      <c r="J707" s="11">
        <v>1.89</v>
      </c>
      <c r="K707" s="11">
        <v>1.8</v>
      </c>
      <c r="L707" s="11">
        <v>1.9800000000000002</v>
      </c>
      <c r="M707" s="11">
        <v>1.74</v>
      </c>
      <c r="N707" s="11">
        <v>1.8</v>
      </c>
      <c r="O707" s="11">
        <v>1.8</v>
      </c>
      <c r="P707" s="148">
        <v>1.5</v>
      </c>
      <c r="Q707" s="15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  <c r="AS707" s="3"/>
      <c r="AT707" s="3"/>
      <c r="AU707" s="3"/>
      <c r="AV707" s="3"/>
      <c r="AW707" s="3"/>
      <c r="AX707" s="3"/>
      <c r="AY707" s="3"/>
      <c r="AZ707" s="3"/>
      <c r="BA707" s="3"/>
      <c r="BB707" s="3"/>
      <c r="BC707" s="3"/>
      <c r="BD707" s="3"/>
      <c r="BE707" s="3"/>
      <c r="BF707" s="3"/>
      <c r="BG707" s="3"/>
      <c r="BH707" s="3"/>
      <c r="BI707" s="3"/>
      <c r="BJ707" s="3"/>
      <c r="BK707" s="3"/>
      <c r="BL707" s="3"/>
      <c r="BM707" s="55"/>
    </row>
    <row r="708" spans="1:65">
      <c r="A708" s="30"/>
      <c r="B708" s="20" t="s">
        <v>272</v>
      </c>
      <c r="C708" s="12"/>
      <c r="D708" s="23">
        <v>1.8733333333333333</v>
      </c>
      <c r="E708" s="23">
        <v>1.7833333333333334</v>
      </c>
      <c r="F708" s="23">
        <v>2.52</v>
      </c>
      <c r="G708" s="23">
        <v>1.9000000000000001</v>
      </c>
      <c r="H708" s="23">
        <v>1.9000000000000001</v>
      </c>
      <c r="I708" s="23">
        <v>1.9166666666666667</v>
      </c>
      <c r="J708" s="23">
        <v>1.9616666666666669</v>
      </c>
      <c r="K708" s="23">
        <v>1.8166666666666667</v>
      </c>
      <c r="L708" s="23">
        <v>1.9466666666666665</v>
      </c>
      <c r="M708" s="23">
        <v>1.8083333333333333</v>
      </c>
      <c r="N708" s="23">
        <v>1.75</v>
      </c>
      <c r="O708" s="23">
        <v>1.8499999999999999</v>
      </c>
      <c r="P708" s="23">
        <v>1.5683333333333334</v>
      </c>
      <c r="Q708" s="15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  <c r="AS708" s="3"/>
      <c r="AT708" s="3"/>
      <c r="AU708" s="3"/>
      <c r="AV708" s="3"/>
      <c r="AW708" s="3"/>
      <c r="AX708" s="3"/>
      <c r="AY708" s="3"/>
      <c r="AZ708" s="3"/>
      <c r="BA708" s="3"/>
      <c r="BB708" s="3"/>
      <c r="BC708" s="3"/>
      <c r="BD708" s="3"/>
      <c r="BE708" s="3"/>
      <c r="BF708" s="3"/>
      <c r="BG708" s="3"/>
      <c r="BH708" s="3"/>
      <c r="BI708" s="3"/>
      <c r="BJ708" s="3"/>
      <c r="BK708" s="3"/>
      <c r="BL708" s="3"/>
      <c r="BM708" s="55"/>
    </row>
    <row r="709" spans="1:65">
      <c r="A709" s="30"/>
      <c r="B709" s="3" t="s">
        <v>273</v>
      </c>
      <c r="C709" s="29"/>
      <c r="D709" s="11">
        <v>1.88</v>
      </c>
      <c r="E709" s="11">
        <v>1.8</v>
      </c>
      <c r="F709" s="11">
        <v>2.4950000000000001</v>
      </c>
      <c r="G709" s="11">
        <v>1.9</v>
      </c>
      <c r="H709" s="11">
        <v>1.9</v>
      </c>
      <c r="I709" s="11">
        <v>1.91</v>
      </c>
      <c r="J709" s="11">
        <v>1.96</v>
      </c>
      <c r="K709" s="11">
        <v>1.8</v>
      </c>
      <c r="L709" s="11">
        <v>1.9499999999999997</v>
      </c>
      <c r="M709" s="11">
        <v>1.7749999999999999</v>
      </c>
      <c r="N709" s="11">
        <v>1.75</v>
      </c>
      <c r="O709" s="11">
        <v>1.85</v>
      </c>
      <c r="P709" s="11">
        <v>1.57</v>
      </c>
      <c r="Q709" s="15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  <c r="AS709" s="3"/>
      <c r="AT709" s="3"/>
      <c r="AU709" s="3"/>
      <c r="AV709" s="3"/>
      <c r="AW709" s="3"/>
      <c r="AX709" s="3"/>
      <c r="AY709" s="3"/>
      <c r="AZ709" s="3"/>
      <c r="BA709" s="3"/>
      <c r="BB709" s="3"/>
      <c r="BC709" s="3"/>
      <c r="BD709" s="3"/>
      <c r="BE709" s="3"/>
      <c r="BF709" s="3"/>
      <c r="BG709" s="3"/>
      <c r="BH709" s="3"/>
      <c r="BI709" s="3"/>
      <c r="BJ709" s="3"/>
      <c r="BK709" s="3"/>
      <c r="BL709" s="3"/>
      <c r="BM709" s="55"/>
    </row>
    <row r="710" spans="1:65">
      <c r="A710" s="30"/>
      <c r="B710" s="3" t="s">
        <v>274</v>
      </c>
      <c r="C710" s="29"/>
      <c r="D710" s="24">
        <v>3.0110906108363148E-2</v>
      </c>
      <c r="E710" s="24">
        <v>4.0824829046386339E-2</v>
      </c>
      <c r="F710" s="24">
        <v>0.12083045973594578</v>
      </c>
      <c r="G710" s="24">
        <v>6.3245553203367569E-2</v>
      </c>
      <c r="H710" s="24">
        <v>3.162277660168375E-2</v>
      </c>
      <c r="I710" s="24">
        <v>1.966384160500349E-2</v>
      </c>
      <c r="J710" s="24">
        <v>4.6224091842530207E-2</v>
      </c>
      <c r="K710" s="24">
        <v>4.0824829046386249E-2</v>
      </c>
      <c r="L710" s="24">
        <v>3.8297084310253589E-2</v>
      </c>
      <c r="M710" s="24">
        <v>8.795832346439221E-2</v>
      </c>
      <c r="N710" s="24">
        <v>5.4772255750516662E-2</v>
      </c>
      <c r="O710" s="24">
        <v>5.4772255750516544E-2</v>
      </c>
      <c r="P710" s="24">
        <v>5.1153364177409337E-2</v>
      </c>
      <c r="Q710" s="203"/>
      <c r="R710" s="204"/>
      <c r="S710" s="204"/>
      <c r="T710" s="204"/>
      <c r="U710" s="204"/>
      <c r="V710" s="204"/>
      <c r="W710" s="204"/>
      <c r="X710" s="204"/>
      <c r="Y710" s="204"/>
      <c r="Z710" s="204"/>
      <c r="AA710" s="204"/>
      <c r="AB710" s="204"/>
      <c r="AC710" s="204"/>
      <c r="AD710" s="204"/>
      <c r="AE710" s="204"/>
      <c r="AF710" s="204"/>
      <c r="AG710" s="204"/>
      <c r="AH710" s="204"/>
      <c r="AI710" s="204"/>
      <c r="AJ710" s="204"/>
      <c r="AK710" s="204"/>
      <c r="AL710" s="204"/>
      <c r="AM710" s="204"/>
      <c r="AN710" s="204"/>
      <c r="AO710" s="204"/>
      <c r="AP710" s="204"/>
      <c r="AQ710" s="204"/>
      <c r="AR710" s="204"/>
      <c r="AS710" s="204"/>
      <c r="AT710" s="204"/>
      <c r="AU710" s="204"/>
      <c r="AV710" s="204"/>
      <c r="AW710" s="204"/>
      <c r="AX710" s="204"/>
      <c r="AY710" s="204"/>
      <c r="AZ710" s="204"/>
      <c r="BA710" s="204"/>
      <c r="BB710" s="204"/>
      <c r="BC710" s="204"/>
      <c r="BD710" s="204"/>
      <c r="BE710" s="204"/>
      <c r="BF710" s="204"/>
      <c r="BG710" s="204"/>
      <c r="BH710" s="204"/>
      <c r="BI710" s="204"/>
      <c r="BJ710" s="204"/>
      <c r="BK710" s="204"/>
      <c r="BL710" s="204"/>
      <c r="BM710" s="56"/>
    </row>
    <row r="711" spans="1:65">
      <c r="A711" s="30"/>
      <c r="B711" s="3" t="s">
        <v>87</v>
      </c>
      <c r="C711" s="29"/>
      <c r="D711" s="13">
        <v>1.6073437424393142E-2</v>
      </c>
      <c r="E711" s="13">
        <v>2.2892427502646542E-2</v>
      </c>
      <c r="F711" s="13">
        <v>4.7948595133311817E-2</v>
      </c>
      <c r="G711" s="13">
        <v>3.3287133264930296E-2</v>
      </c>
      <c r="H711" s="13">
        <v>1.6643566632465131E-2</v>
      </c>
      <c r="I711" s="13">
        <v>1.025939562000182E-2</v>
      </c>
      <c r="J711" s="13">
        <v>2.3563683182258387E-2</v>
      </c>
      <c r="K711" s="13">
        <v>2.2472382961313531E-2</v>
      </c>
      <c r="L711" s="13">
        <v>1.9673159748417941E-2</v>
      </c>
      <c r="M711" s="13">
        <v>4.8640547537912741E-2</v>
      </c>
      <c r="N711" s="13">
        <v>3.1298431857438094E-2</v>
      </c>
      <c r="O711" s="13">
        <v>2.9606624730008944E-2</v>
      </c>
      <c r="P711" s="13">
        <v>3.261638523533008E-2</v>
      </c>
      <c r="Q711" s="15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"/>
      <c r="AV711" s="3"/>
      <c r="AW711" s="3"/>
      <c r="AX711" s="3"/>
      <c r="AY711" s="3"/>
      <c r="AZ711" s="3"/>
      <c r="BA711" s="3"/>
      <c r="BB711" s="3"/>
      <c r="BC711" s="3"/>
      <c r="BD711" s="3"/>
      <c r="BE711" s="3"/>
      <c r="BF711" s="3"/>
      <c r="BG711" s="3"/>
      <c r="BH711" s="3"/>
      <c r="BI711" s="3"/>
      <c r="BJ711" s="3"/>
      <c r="BK711" s="3"/>
      <c r="BL711" s="3"/>
      <c r="BM711" s="55"/>
    </row>
    <row r="712" spans="1:65">
      <c r="A712" s="30"/>
      <c r="B712" s="3" t="s">
        <v>275</v>
      </c>
      <c r="C712" s="29"/>
      <c r="D712" s="13">
        <v>4.8764629388815539E-3</v>
      </c>
      <c r="E712" s="13">
        <v>-4.3400520156046785E-2</v>
      </c>
      <c r="F712" s="13">
        <v>0.35175552665799747</v>
      </c>
      <c r="G712" s="13">
        <v>1.918075422626786E-2</v>
      </c>
      <c r="H712" s="13">
        <v>1.918075422626786E-2</v>
      </c>
      <c r="I712" s="13">
        <v>2.8120936280884301E-2</v>
      </c>
      <c r="J712" s="13">
        <v>5.2259427828348581E-2</v>
      </c>
      <c r="K712" s="13">
        <v>-2.5520156046814013E-2</v>
      </c>
      <c r="L712" s="13">
        <v>4.4213263979193673E-2</v>
      </c>
      <c r="M712" s="13">
        <v>-2.9990247074122234E-2</v>
      </c>
      <c r="N712" s="13">
        <v>-6.1280884265279556E-2</v>
      </c>
      <c r="O712" s="13">
        <v>-7.6397919375813528E-3</v>
      </c>
      <c r="P712" s="13">
        <v>-0.15872886866059821</v>
      </c>
      <c r="Q712" s="15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  <c r="AV712" s="3"/>
      <c r="AW712" s="3"/>
      <c r="AX712" s="3"/>
      <c r="AY712" s="3"/>
      <c r="AZ712" s="3"/>
      <c r="BA712" s="3"/>
      <c r="BB712" s="3"/>
      <c r="BC712" s="3"/>
      <c r="BD712" s="3"/>
      <c r="BE712" s="3"/>
      <c r="BF712" s="3"/>
      <c r="BG712" s="3"/>
      <c r="BH712" s="3"/>
      <c r="BI712" s="3"/>
      <c r="BJ712" s="3"/>
      <c r="BK712" s="3"/>
      <c r="BL712" s="3"/>
      <c r="BM712" s="55"/>
    </row>
    <row r="713" spans="1:65">
      <c r="A713" s="30"/>
      <c r="B713" s="46" t="s">
        <v>276</v>
      </c>
      <c r="C713" s="47"/>
      <c r="D713" s="45">
        <v>0</v>
      </c>
      <c r="E713" s="45">
        <v>0.93</v>
      </c>
      <c r="F713" s="45">
        <v>6.71</v>
      </c>
      <c r="G713" s="45">
        <v>0.28000000000000003</v>
      </c>
      <c r="H713" s="45">
        <v>0.28000000000000003</v>
      </c>
      <c r="I713" s="45">
        <v>0.45</v>
      </c>
      <c r="J713" s="45">
        <v>0.92</v>
      </c>
      <c r="K713" s="45">
        <v>0.59</v>
      </c>
      <c r="L713" s="45">
        <v>0.76</v>
      </c>
      <c r="M713" s="45">
        <v>0.67</v>
      </c>
      <c r="N713" s="45">
        <v>1.28</v>
      </c>
      <c r="O713" s="45">
        <v>0.24</v>
      </c>
      <c r="P713" s="45">
        <v>3.16</v>
      </c>
      <c r="Q713" s="15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  <c r="AV713" s="3"/>
      <c r="AW713" s="3"/>
      <c r="AX713" s="3"/>
      <c r="AY713" s="3"/>
      <c r="AZ713" s="3"/>
      <c r="BA713" s="3"/>
      <c r="BB713" s="3"/>
      <c r="BC713" s="3"/>
      <c r="BD713" s="3"/>
      <c r="BE713" s="3"/>
      <c r="BF713" s="3"/>
      <c r="BG713" s="3"/>
      <c r="BH713" s="3"/>
      <c r="BI713" s="3"/>
      <c r="BJ713" s="3"/>
      <c r="BK713" s="3"/>
      <c r="BL713" s="3"/>
      <c r="BM713" s="55"/>
    </row>
    <row r="714" spans="1:65">
      <c r="B714" s="31"/>
      <c r="C714" s="20"/>
      <c r="D714" s="20"/>
      <c r="E714" s="20"/>
      <c r="F714" s="20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BM714" s="55"/>
    </row>
    <row r="715" spans="1:65" ht="15">
      <c r="B715" s="8" t="s">
        <v>595</v>
      </c>
      <c r="BM715" s="28" t="s">
        <v>67</v>
      </c>
    </row>
    <row r="716" spans="1:65" ht="15">
      <c r="A716" s="25" t="s">
        <v>43</v>
      </c>
      <c r="B716" s="18" t="s">
        <v>111</v>
      </c>
      <c r="C716" s="15" t="s">
        <v>112</v>
      </c>
      <c r="D716" s="16" t="s">
        <v>230</v>
      </c>
      <c r="E716" s="17" t="s">
        <v>230</v>
      </c>
      <c r="F716" s="17" t="s">
        <v>230</v>
      </c>
      <c r="G716" s="17" t="s">
        <v>230</v>
      </c>
      <c r="H716" s="17" t="s">
        <v>230</v>
      </c>
      <c r="I716" s="17" t="s">
        <v>230</v>
      </c>
      <c r="J716" s="17" t="s">
        <v>230</v>
      </c>
      <c r="K716" s="17" t="s">
        <v>230</v>
      </c>
      <c r="L716" s="17" t="s">
        <v>230</v>
      </c>
      <c r="M716" s="17" t="s">
        <v>230</v>
      </c>
      <c r="N716" s="17" t="s">
        <v>230</v>
      </c>
      <c r="O716" s="17" t="s">
        <v>230</v>
      </c>
      <c r="P716" s="17" t="s">
        <v>230</v>
      </c>
      <c r="Q716" s="17" t="s">
        <v>230</v>
      </c>
      <c r="R716" s="17" t="s">
        <v>230</v>
      </c>
      <c r="S716" s="17" t="s">
        <v>230</v>
      </c>
      <c r="T716" s="17" t="s">
        <v>230</v>
      </c>
      <c r="U716" s="17" t="s">
        <v>230</v>
      </c>
      <c r="V716" s="17" t="s">
        <v>230</v>
      </c>
      <c r="W716" s="17" t="s">
        <v>230</v>
      </c>
      <c r="X716" s="17" t="s">
        <v>230</v>
      </c>
      <c r="Y716" s="17" t="s">
        <v>230</v>
      </c>
      <c r="Z716" s="17" t="s">
        <v>230</v>
      </c>
      <c r="AA716" s="15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  <c r="AS716" s="3"/>
      <c r="AT716" s="3"/>
      <c r="AU716" s="3"/>
      <c r="AV716" s="3"/>
      <c r="AW716" s="3"/>
      <c r="AX716" s="3"/>
      <c r="AY716" s="3"/>
      <c r="AZ716" s="3"/>
      <c r="BA716" s="3"/>
      <c r="BB716" s="3"/>
      <c r="BC716" s="3"/>
      <c r="BD716" s="3"/>
      <c r="BE716" s="3"/>
      <c r="BF716" s="3"/>
      <c r="BG716" s="3"/>
      <c r="BH716" s="3"/>
      <c r="BI716" s="3"/>
      <c r="BJ716" s="3"/>
      <c r="BK716" s="3"/>
      <c r="BL716" s="3"/>
      <c r="BM716" s="28">
        <v>1</v>
      </c>
    </row>
    <row r="717" spans="1:65">
      <c r="A717" s="30"/>
      <c r="B717" s="19" t="s">
        <v>231</v>
      </c>
      <c r="C717" s="9" t="s">
        <v>231</v>
      </c>
      <c r="D717" s="151" t="s">
        <v>233</v>
      </c>
      <c r="E717" s="152" t="s">
        <v>234</v>
      </c>
      <c r="F717" s="152" t="s">
        <v>236</v>
      </c>
      <c r="G717" s="152" t="s">
        <v>237</v>
      </c>
      <c r="H717" s="152" t="s">
        <v>239</v>
      </c>
      <c r="I717" s="152" t="s">
        <v>240</v>
      </c>
      <c r="J717" s="152" t="s">
        <v>241</v>
      </c>
      <c r="K717" s="152" t="s">
        <v>242</v>
      </c>
      <c r="L717" s="152" t="s">
        <v>244</v>
      </c>
      <c r="M717" s="152" t="s">
        <v>245</v>
      </c>
      <c r="N717" s="152" t="s">
        <v>247</v>
      </c>
      <c r="O717" s="152" t="s">
        <v>248</v>
      </c>
      <c r="P717" s="152" t="s">
        <v>250</v>
      </c>
      <c r="Q717" s="152" t="s">
        <v>251</v>
      </c>
      <c r="R717" s="152" t="s">
        <v>252</v>
      </c>
      <c r="S717" s="152" t="s">
        <v>253</v>
      </c>
      <c r="T717" s="152" t="s">
        <v>255</v>
      </c>
      <c r="U717" s="152" t="s">
        <v>257</v>
      </c>
      <c r="V717" s="152" t="s">
        <v>259</v>
      </c>
      <c r="W717" s="152" t="s">
        <v>260</v>
      </c>
      <c r="X717" s="152" t="s">
        <v>261</v>
      </c>
      <c r="Y717" s="152" t="s">
        <v>262</v>
      </c>
      <c r="Z717" s="152" t="s">
        <v>263</v>
      </c>
      <c r="AA717" s="15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  <c r="AS717" s="3"/>
      <c r="AT717" s="3"/>
      <c r="AU717" s="3"/>
      <c r="AV717" s="3"/>
      <c r="AW717" s="3"/>
      <c r="AX717" s="3"/>
      <c r="AY717" s="3"/>
      <c r="AZ717" s="3"/>
      <c r="BA717" s="3"/>
      <c r="BB717" s="3"/>
      <c r="BC717" s="3"/>
      <c r="BD717" s="3"/>
      <c r="BE717" s="3"/>
      <c r="BF717" s="3"/>
      <c r="BG717" s="3"/>
      <c r="BH717" s="3"/>
      <c r="BI717" s="3"/>
      <c r="BJ717" s="3"/>
      <c r="BK717" s="3"/>
      <c r="BL717" s="3"/>
      <c r="BM717" s="28" t="s">
        <v>3</v>
      </c>
    </row>
    <row r="718" spans="1:65">
      <c r="A718" s="30"/>
      <c r="B718" s="19"/>
      <c r="C718" s="9"/>
      <c r="D718" s="10" t="s">
        <v>330</v>
      </c>
      <c r="E718" s="11" t="s">
        <v>331</v>
      </c>
      <c r="F718" s="11" t="s">
        <v>330</v>
      </c>
      <c r="G718" s="11" t="s">
        <v>331</v>
      </c>
      <c r="H718" s="11" t="s">
        <v>330</v>
      </c>
      <c r="I718" s="11" t="s">
        <v>331</v>
      </c>
      <c r="J718" s="11" t="s">
        <v>330</v>
      </c>
      <c r="K718" s="11" t="s">
        <v>331</v>
      </c>
      <c r="L718" s="11" t="s">
        <v>331</v>
      </c>
      <c r="M718" s="11" t="s">
        <v>115</v>
      </c>
      <c r="N718" s="11" t="s">
        <v>331</v>
      </c>
      <c r="O718" s="11" t="s">
        <v>330</v>
      </c>
      <c r="P718" s="11" t="s">
        <v>331</v>
      </c>
      <c r="Q718" s="11" t="s">
        <v>331</v>
      </c>
      <c r="R718" s="11" t="s">
        <v>330</v>
      </c>
      <c r="S718" s="11" t="s">
        <v>331</v>
      </c>
      <c r="T718" s="11" t="s">
        <v>330</v>
      </c>
      <c r="U718" s="11" t="s">
        <v>331</v>
      </c>
      <c r="V718" s="11" t="s">
        <v>331</v>
      </c>
      <c r="W718" s="11" t="s">
        <v>331</v>
      </c>
      <c r="X718" s="11" t="s">
        <v>330</v>
      </c>
      <c r="Y718" s="11" t="s">
        <v>330</v>
      </c>
      <c r="Z718" s="11" t="s">
        <v>330</v>
      </c>
      <c r="AA718" s="15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  <c r="AS718" s="3"/>
      <c r="AT718" s="3"/>
      <c r="AU718" s="3"/>
      <c r="AV718" s="3"/>
      <c r="AW718" s="3"/>
      <c r="AX718" s="3"/>
      <c r="AY718" s="3"/>
      <c r="AZ718" s="3"/>
      <c r="BA718" s="3"/>
      <c r="BB718" s="3"/>
      <c r="BC718" s="3"/>
      <c r="BD718" s="3"/>
      <c r="BE718" s="3"/>
      <c r="BF718" s="3"/>
      <c r="BG718" s="3"/>
      <c r="BH718" s="3"/>
      <c r="BI718" s="3"/>
      <c r="BJ718" s="3"/>
      <c r="BK718" s="3"/>
      <c r="BL718" s="3"/>
      <c r="BM718" s="28">
        <v>1</v>
      </c>
    </row>
    <row r="719" spans="1:65">
      <c r="A719" s="30"/>
      <c r="B719" s="19"/>
      <c r="C719" s="9"/>
      <c r="D719" s="26"/>
      <c r="E719" s="26"/>
      <c r="F719" s="26"/>
      <c r="G719" s="26"/>
      <c r="H719" s="26"/>
      <c r="I719" s="26"/>
      <c r="J719" s="26"/>
      <c r="K719" s="26"/>
      <c r="L719" s="26"/>
      <c r="M719" s="26"/>
      <c r="N719" s="26"/>
      <c r="O719" s="26"/>
      <c r="P719" s="26"/>
      <c r="Q719" s="26"/>
      <c r="R719" s="26"/>
      <c r="S719" s="26"/>
      <c r="T719" s="26"/>
      <c r="U719" s="26"/>
      <c r="V719" s="26"/>
      <c r="W719" s="26"/>
      <c r="X719" s="26"/>
      <c r="Y719" s="26"/>
      <c r="Z719" s="26"/>
      <c r="AA719" s="15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  <c r="AU719" s="3"/>
      <c r="AV719" s="3"/>
      <c r="AW719" s="3"/>
      <c r="AX719" s="3"/>
      <c r="AY719" s="3"/>
      <c r="AZ719" s="3"/>
      <c r="BA719" s="3"/>
      <c r="BB719" s="3"/>
      <c r="BC719" s="3"/>
      <c r="BD719" s="3"/>
      <c r="BE719" s="3"/>
      <c r="BF719" s="3"/>
      <c r="BG719" s="3"/>
      <c r="BH719" s="3"/>
      <c r="BI719" s="3"/>
      <c r="BJ719" s="3"/>
      <c r="BK719" s="3"/>
      <c r="BL719" s="3"/>
      <c r="BM719" s="28">
        <v>2</v>
      </c>
    </row>
    <row r="720" spans="1:65">
      <c r="A720" s="30"/>
      <c r="B720" s="18">
        <v>1</v>
      </c>
      <c r="C720" s="14">
        <v>1</v>
      </c>
      <c r="D720" s="205">
        <v>15.5</v>
      </c>
      <c r="E720" s="205">
        <v>15.8</v>
      </c>
      <c r="F720" s="205">
        <v>15.6</v>
      </c>
      <c r="G720" s="205">
        <v>15.400000000000002</v>
      </c>
      <c r="H720" s="205">
        <v>15.5</v>
      </c>
      <c r="I720" s="205">
        <v>16</v>
      </c>
      <c r="J720" s="205">
        <v>14.4</v>
      </c>
      <c r="K720" s="205">
        <v>15.659999999999998</v>
      </c>
      <c r="L720" s="205">
        <v>15.8</v>
      </c>
      <c r="M720" s="205">
        <v>14.5</v>
      </c>
      <c r="N720" s="205">
        <v>16.18</v>
      </c>
      <c r="O720" s="205">
        <v>13.6</v>
      </c>
      <c r="P720" s="205">
        <v>15.6</v>
      </c>
      <c r="Q720" s="205">
        <v>15.1</v>
      </c>
      <c r="R720" s="205">
        <v>16.5</v>
      </c>
      <c r="S720" s="205">
        <v>15.7</v>
      </c>
      <c r="T720" s="205">
        <v>14.8</v>
      </c>
      <c r="U720" s="205">
        <v>16.899999999999999</v>
      </c>
      <c r="V720" s="205">
        <v>14.7</v>
      </c>
      <c r="W720" s="222">
        <v>12.5</v>
      </c>
      <c r="X720" s="205">
        <v>15.299999999999999</v>
      </c>
      <c r="Y720" s="205">
        <v>16.3</v>
      </c>
      <c r="Z720" s="205">
        <v>16.399999999999999</v>
      </c>
      <c r="AA720" s="206"/>
      <c r="AB720" s="207"/>
      <c r="AC720" s="207"/>
      <c r="AD720" s="207"/>
      <c r="AE720" s="207"/>
      <c r="AF720" s="207"/>
      <c r="AG720" s="207"/>
      <c r="AH720" s="207"/>
      <c r="AI720" s="207"/>
      <c r="AJ720" s="207"/>
      <c r="AK720" s="207"/>
      <c r="AL720" s="207"/>
      <c r="AM720" s="207"/>
      <c r="AN720" s="207"/>
      <c r="AO720" s="207"/>
      <c r="AP720" s="207"/>
      <c r="AQ720" s="207"/>
      <c r="AR720" s="207"/>
      <c r="AS720" s="207"/>
      <c r="AT720" s="207"/>
      <c r="AU720" s="207"/>
      <c r="AV720" s="207"/>
      <c r="AW720" s="207"/>
      <c r="AX720" s="207"/>
      <c r="AY720" s="207"/>
      <c r="AZ720" s="207"/>
      <c r="BA720" s="207"/>
      <c r="BB720" s="207"/>
      <c r="BC720" s="207"/>
      <c r="BD720" s="207"/>
      <c r="BE720" s="207"/>
      <c r="BF720" s="207"/>
      <c r="BG720" s="207"/>
      <c r="BH720" s="207"/>
      <c r="BI720" s="207"/>
      <c r="BJ720" s="207"/>
      <c r="BK720" s="207"/>
      <c r="BL720" s="207"/>
      <c r="BM720" s="208">
        <v>1</v>
      </c>
    </row>
    <row r="721" spans="1:65">
      <c r="A721" s="30"/>
      <c r="B721" s="19">
        <v>1</v>
      </c>
      <c r="C721" s="9">
        <v>2</v>
      </c>
      <c r="D721" s="209">
        <v>16.3</v>
      </c>
      <c r="E721" s="209">
        <v>15.400000000000002</v>
      </c>
      <c r="F721" s="209">
        <v>15.299999999999999</v>
      </c>
      <c r="G721" s="209">
        <v>15.8</v>
      </c>
      <c r="H721" s="209">
        <v>15.5</v>
      </c>
      <c r="I721" s="209">
        <v>16</v>
      </c>
      <c r="J721" s="209">
        <v>13.7</v>
      </c>
      <c r="K721" s="209">
        <v>16.16</v>
      </c>
      <c r="L721" s="209">
        <v>15.85</v>
      </c>
      <c r="M721" s="209">
        <v>14.3</v>
      </c>
      <c r="N721" s="209">
        <v>16.420000000000002</v>
      </c>
      <c r="O721" s="209">
        <v>13.8</v>
      </c>
      <c r="P721" s="209">
        <v>15.7</v>
      </c>
      <c r="Q721" s="209">
        <v>14.7</v>
      </c>
      <c r="R721" s="209">
        <v>16.3</v>
      </c>
      <c r="S721" s="209">
        <v>15.9</v>
      </c>
      <c r="T721" s="209">
        <v>14.8</v>
      </c>
      <c r="U721" s="209">
        <v>17.2</v>
      </c>
      <c r="V721" s="209">
        <v>14.5</v>
      </c>
      <c r="W721" s="223">
        <v>12.5</v>
      </c>
      <c r="X721" s="209">
        <v>15.6</v>
      </c>
      <c r="Y721" s="209">
        <v>16.3</v>
      </c>
      <c r="Z721" s="209">
        <v>16.600000000000001</v>
      </c>
      <c r="AA721" s="206"/>
      <c r="AB721" s="207"/>
      <c r="AC721" s="207"/>
      <c r="AD721" s="207"/>
      <c r="AE721" s="207"/>
      <c r="AF721" s="207"/>
      <c r="AG721" s="207"/>
      <c r="AH721" s="207"/>
      <c r="AI721" s="207"/>
      <c r="AJ721" s="207"/>
      <c r="AK721" s="207"/>
      <c r="AL721" s="207"/>
      <c r="AM721" s="207"/>
      <c r="AN721" s="207"/>
      <c r="AO721" s="207"/>
      <c r="AP721" s="207"/>
      <c r="AQ721" s="207"/>
      <c r="AR721" s="207"/>
      <c r="AS721" s="207"/>
      <c r="AT721" s="207"/>
      <c r="AU721" s="207"/>
      <c r="AV721" s="207"/>
      <c r="AW721" s="207"/>
      <c r="AX721" s="207"/>
      <c r="AY721" s="207"/>
      <c r="AZ721" s="207"/>
      <c r="BA721" s="207"/>
      <c r="BB721" s="207"/>
      <c r="BC721" s="207"/>
      <c r="BD721" s="207"/>
      <c r="BE721" s="207"/>
      <c r="BF721" s="207"/>
      <c r="BG721" s="207"/>
      <c r="BH721" s="207"/>
      <c r="BI721" s="207"/>
      <c r="BJ721" s="207"/>
      <c r="BK721" s="207"/>
      <c r="BL721" s="207"/>
      <c r="BM721" s="208">
        <v>30</v>
      </c>
    </row>
    <row r="722" spans="1:65">
      <c r="A722" s="30"/>
      <c r="B722" s="19">
        <v>1</v>
      </c>
      <c r="C722" s="9">
        <v>3</v>
      </c>
      <c r="D722" s="209">
        <v>16</v>
      </c>
      <c r="E722" s="209">
        <v>16</v>
      </c>
      <c r="F722" s="209">
        <v>15.9</v>
      </c>
      <c r="G722" s="209">
        <v>15.5</v>
      </c>
      <c r="H722" s="224">
        <v>15</v>
      </c>
      <c r="I722" s="209">
        <v>17</v>
      </c>
      <c r="J722" s="209">
        <v>14.1</v>
      </c>
      <c r="K722" s="209">
        <v>16.489999999999998</v>
      </c>
      <c r="L722" s="209">
        <v>16.09</v>
      </c>
      <c r="M722" s="209">
        <v>14.4</v>
      </c>
      <c r="N722" s="209">
        <v>16.55</v>
      </c>
      <c r="O722" s="209">
        <v>14</v>
      </c>
      <c r="P722" s="224">
        <v>16.5</v>
      </c>
      <c r="Q722" s="209">
        <v>14.6</v>
      </c>
      <c r="R722" s="209">
        <v>15.6</v>
      </c>
      <c r="S722" s="209">
        <v>15.7</v>
      </c>
      <c r="T722" s="209">
        <v>14.2</v>
      </c>
      <c r="U722" s="209">
        <v>16.8</v>
      </c>
      <c r="V722" s="209">
        <v>14.9</v>
      </c>
      <c r="W722" s="223">
        <v>11.6</v>
      </c>
      <c r="X722" s="209">
        <v>15.2</v>
      </c>
      <c r="Y722" s="209">
        <v>16.3</v>
      </c>
      <c r="Z722" s="209">
        <v>17</v>
      </c>
      <c r="AA722" s="206"/>
      <c r="AB722" s="207"/>
      <c r="AC722" s="207"/>
      <c r="AD722" s="207"/>
      <c r="AE722" s="207"/>
      <c r="AF722" s="207"/>
      <c r="AG722" s="207"/>
      <c r="AH722" s="207"/>
      <c r="AI722" s="207"/>
      <c r="AJ722" s="207"/>
      <c r="AK722" s="207"/>
      <c r="AL722" s="207"/>
      <c r="AM722" s="207"/>
      <c r="AN722" s="207"/>
      <c r="AO722" s="207"/>
      <c r="AP722" s="207"/>
      <c r="AQ722" s="207"/>
      <c r="AR722" s="207"/>
      <c r="AS722" s="207"/>
      <c r="AT722" s="207"/>
      <c r="AU722" s="207"/>
      <c r="AV722" s="207"/>
      <c r="AW722" s="207"/>
      <c r="AX722" s="207"/>
      <c r="AY722" s="207"/>
      <c r="AZ722" s="207"/>
      <c r="BA722" s="207"/>
      <c r="BB722" s="207"/>
      <c r="BC722" s="207"/>
      <c r="BD722" s="207"/>
      <c r="BE722" s="207"/>
      <c r="BF722" s="207"/>
      <c r="BG722" s="207"/>
      <c r="BH722" s="207"/>
      <c r="BI722" s="207"/>
      <c r="BJ722" s="207"/>
      <c r="BK722" s="207"/>
      <c r="BL722" s="207"/>
      <c r="BM722" s="208">
        <v>16</v>
      </c>
    </row>
    <row r="723" spans="1:65">
      <c r="A723" s="30"/>
      <c r="B723" s="19">
        <v>1</v>
      </c>
      <c r="C723" s="9">
        <v>4</v>
      </c>
      <c r="D723" s="209">
        <v>16.100000000000001</v>
      </c>
      <c r="E723" s="209">
        <v>15.8</v>
      </c>
      <c r="F723" s="209">
        <v>15.9</v>
      </c>
      <c r="G723" s="209">
        <v>15.5</v>
      </c>
      <c r="H723" s="209">
        <v>15.5</v>
      </c>
      <c r="I723" s="209">
        <v>16.2</v>
      </c>
      <c r="J723" s="209">
        <v>15.7</v>
      </c>
      <c r="K723" s="209">
        <v>15.890000000000002</v>
      </c>
      <c r="L723" s="209">
        <v>15.949999999999998</v>
      </c>
      <c r="M723" s="209">
        <v>14</v>
      </c>
      <c r="N723" s="209">
        <v>16.309999999999999</v>
      </c>
      <c r="O723" s="209">
        <v>13.2</v>
      </c>
      <c r="P723" s="209">
        <v>15.5</v>
      </c>
      <c r="Q723" s="209">
        <v>15</v>
      </c>
      <c r="R723" s="209">
        <v>15.299999999999999</v>
      </c>
      <c r="S723" s="209">
        <v>15.6</v>
      </c>
      <c r="T723" s="209">
        <v>14.5</v>
      </c>
      <c r="U723" s="209">
        <v>16.600000000000001</v>
      </c>
      <c r="V723" s="209">
        <v>13.7</v>
      </c>
      <c r="W723" s="223">
        <v>11.9</v>
      </c>
      <c r="X723" s="209">
        <v>15.7</v>
      </c>
      <c r="Y723" s="209">
        <v>16.399999999999999</v>
      </c>
      <c r="Z723" s="209">
        <v>16</v>
      </c>
      <c r="AA723" s="206"/>
      <c r="AB723" s="207"/>
      <c r="AC723" s="207"/>
      <c r="AD723" s="207"/>
      <c r="AE723" s="207"/>
      <c r="AF723" s="207"/>
      <c r="AG723" s="207"/>
      <c r="AH723" s="207"/>
      <c r="AI723" s="207"/>
      <c r="AJ723" s="207"/>
      <c r="AK723" s="207"/>
      <c r="AL723" s="207"/>
      <c r="AM723" s="207"/>
      <c r="AN723" s="207"/>
      <c r="AO723" s="207"/>
      <c r="AP723" s="207"/>
      <c r="AQ723" s="207"/>
      <c r="AR723" s="207"/>
      <c r="AS723" s="207"/>
      <c r="AT723" s="207"/>
      <c r="AU723" s="207"/>
      <c r="AV723" s="207"/>
      <c r="AW723" s="207"/>
      <c r="AX723" s="207"/>
      <c r="AY723" s="207"/>
      <c r="AZ723" s="207"/>
      <c r="BA723" s="207"/>
      <c r="BB723" s="207"/>
      <c r="BC723" s="207"/>
      <c r="BD723" s="207"/>
      <c r="BE723" s="207"/>
      <c r="BF723" s="207"/>
      <c r="BG723" s="207"/>
      <c r="BH723" s="207"/>
      <c r="BI723" s="207"/>
      <c r="BJ723" s="207"/>
      <c r="BK723" s="207"/>
      <c r="BL723" s="207"/>
      <c r="BM723" s="208">
        <v>15.542863636363633</v>
      </c>
    </row>
    <row r="724" spans="1:65">
      <c r="A724" s="30"/>
      <c r="B724" s="19">
        <v>1</v>
      </c>
      <c r="C724" s="9">
        <v>5</v>
      </c>
      <c r="D724" s="209">
        <v>16.2</v>
      </c>
      <c r="E724" s="209">
        <v>15.6</v>
      </c>
      <c r="F724" s="209">
        <v>15.400000000000002</v>
      </c>
      <c r="G724" s="209">
        <v>15.6</v>
      </c>
      <c r="H724" s="209">
        <v>15.5</v>
      </c>
      <c r="I724" s="209">
        <v>16.8</v>
      </c>
      <c r="J724" s="209">
        <v>15.1</v>
      </c>
      <c r="K724" s="209">
        <v>15.31</v>
      </c>
      <c r="L724" s="224">
        <v>16.760000000000002</v>
      </c>
      <c r="M724" s="209">
        <v>14.2</v>
      </c>
      <c r="N724" s="209">
        <v>16.739999999999998</v>
      </c>
      <c r="O724" s="209">
        <v>14</v>
      </c>
      <c r="P724" s="209">
        <v>15.6</v>
      </c>
      <c r="Q724" s="209">
        <v>14.4</v>
      </c>
      <c r="R724" s="209">
        <v>16.5</v>
      </c>
      <c r="S724" s="209">
        <v>15.400000000000002</v>
      </c>
      <c r="T724" s="209">
        <v>15.1</v>
      </c>
      <c r="U724" s="209">
        <v>16.100000000000001</v>
      </c>
      <c r="V724" s="209">
        <v>14.9</v>
      </c>
      <c r="W724" s="223">
        <v>12.3</v>
      </c>
      <c r="X724" s="209">
        <v>15.400000000000002</v>
      </c>
      <c r="Y724" s="209">
        <v>16.3</v>
      </c>
      <c r="Z724" s="209">
        <v>16.600000000000001</v>
      </c>
      <c r="AA724" s="206"/>
      <c r="AB724" s="207"/>
      <c r="AC724" s="207"/>
      <c r="AD724" s="207"/>
      <c r="AE724" s="207"/>
      <c r="AF724" s="207"/>
      <c r="AG724" s="207"/>
      <c r="AH724" s="207"/>
      <c r="AI724" s="207"/>
      <c r="AJ724" s="207"/>
      <c r="AK724" s="207"/>
      <c r="AL724" s="207"/>
      <c r="AM724" s="207"/>
      <c r="AN724" s="207"/>
      <c r="AO724" s="207"/>
      <c r="AP724" s="207"/>
      <c r="AQ724" s="207"/>
      <c r="AR724" s="207"/>
      <c r="AS724" s="207"/>
      <c r="AT724" s="207"/>
      <c r="AU724" s="207"/>
      <c r="AV724" s="207"/>
      <c r="AW724" s="207"/>
      <c r="AX724" s="207"/>
      <c r="AY724" s="207"/>
      <c r="AZ724" s="207"/>
      <c r="BA724" s="207"/>
      <c r="BB724" s="207"/>
      <c r="BC724" s="207"/>
      <c r="BD724" s="207"/>
      <c r="BE724" s="207"/>
      <c r="BF724" s="207"/>
      <c r="BG724" s="207"/>
      <c r="BH724" s="207"/>
      <c r="BI724" s="207"/>
      <c r="BJ724" s="207"/>
      <c r="BK724" s="207"/>
      <c r="BL724" s="207"/>
      <c r="BM724" s="208">
        <v>112</v>
      </c>
    </row>
    <row r="725" spans="1:65">
      <c r="A725" s="30"/>
      <c r="B725" s="19">
        <v>1</v>
      </c>
      <c r="C725" s="9">
        <v>6</v>
      </c>
      <c r="D725" s="209">
        <v>15.9</v>
      </c>
      <c r="E725" s="209">
        <v>15.2</v>
      </c>
      <c r="F725" s="209">
        <v>15.8</v>
      </c>
      <c r="G725" s="209">
        <v>15.9</v>
      </c>
      <c r="H725" s="209">
        <v>15.5</v>
      </c>
      <c r="I725" s="209">
        <v>16</v>
      </c>
      <c r="J725" s="209">
        <v>16</v>
      </c>
      <c r="K725" s="209">
        <v>16.02</v>
      </c>
      <c r="L725" s="209">
        <v>16</v>
      </c>
      <c r="M725" s="209">
        <v>14</v>
      </c>
      <c r="N725" s="209">
        <v>16.239999999999998</v>
      </c>
      <c r="O725" s="209">
        <v>13.9</v>
      </c>
      <c r="P725" s="209">
        <v>15.9</v>
      </c>
      <c r="Q725" s="209">
        <v>15.2</v>
      </c>
      <c r="R725" s="209">
        <v>16.3</v>
      </c>
      <c r="S725" s="209">
        <v>15.2</v>
      </c>
      <c r="T725" s="209">
        <v>14.7</v>
      </c>
      <c r="U725" s="209">
        <v>15.9</v>
      </c>
      <c r="V725" s="209">
        <v>14</v>
      </c>
      <c r="W725" s="223">
        <v>12.8</v>
      </c>
      <c r="X725" s="209">
        <v>15.6</v>
      </c>
      <c r="Y725" s="209">
        <v>16.3</v>
      </c>
      <c r="Z725" s="209">
        <v>16.2</v>
      </c>
      <c r="AA725" s="206"/>
      <c r="AB725" s="207"/>
      <c r="AC725" s="207"/>
      <c r="AD725" s="207"/>
      <c r="AE725" s="207"/>
      <c r="AF725" s="207"/>
      <c r="AG725" s="207"/>
      <c r="AH725" s="207"/>
      <c r="AI725" s="207"/>
      <c r="AJ725" s="207"/>
      <c r="AK725" s="207"/>
      <c r="AL725" s="207"/>
      <c r="AM725" s="207"/>
      <c r="AN725" s="207"/>
      <c r="AO725" s="207"/>
      <c r="AP725" s="207"/>
      <c r="AQ725" s="207"/>
      <c r="AR725" s="207"/>
      <c r="AS725" s="207"/>
      <c r="AT725" s="207"/>
      <c r="AU725" s="207"/>
      <c r="AV725" s="207"/>
      <c r="AW725" s="207"/>
      <c r="AX725" s="207"/>
      <c r="AY725" s="207"/>
      <c r="AZ725" s="207"/>
      <c r="BA725" s="207"/>
      <c r="BB725" s="207"/>
      <c r="BC725" s="207"/>
      <c r="BD725" s="207"/>
      <c r="BE725" s="207"/>
      <c r="BF725" s="207"/>
      <c r="BG725" s="207"/>
      <c r="BH725" s="207"/>
      <c r="BI725" s="207"/>
      <c r="BJ725" s="207"/>
      <c r="BK725" s="207"/>
      <c r="BL725" s="207"/>
      <c r="BM725" s="210"/>
    </row>
    <row r="726" spans="1:65">
      <c r="A726" s="30"/>
      <c r="B726" s="20" t="s">
        <v>272</v>
      </c>
      <c r="C726" s="12"/>
      <c r="D726" s="211">
        <v>16</v>
      </c>
      <c r="E726" s="211">
        <v>15.633333333333333</v>
      </c>
      <c r="F726" s="211">
        <v>15.649999999999999</v>
      </c>
      <c r="G726" s="211">
        <v>15.616666666666667</v>
      </c>
      <c r="H726" s="211">
        <v>15.416666666666666</v>
      </c>
      <c r="I726" s="211">
        <v>16.333333333333332</v>
      </c>
      <c r="J726" s="211">
        <v>14.833333333333334</v>
      </c>
      <c r="K726" s="211">
        <v>15.921666666666667</v>
      </c>
      <c r="L726" s="211">
        <v>16.074999999999999</v>
      </c>
      <c r="M726" s="211">
        <v>14.233333333333334</v>
      </c>
      <c r="N726" s="211">
        <v>16.406666666666666</v>
      </c>
      <c r="O726" s="211">
        <v>13.75</v>
      </c>
      <c r="P726" s="211">
        <v>15.799999999999999</v>
      </c>
      <c r="Q726" s="211">
        <v>14.833333333333334</v>
      </c>
      <c r="R726" s="211">
        <v>16.083333333333332</v>
      </c>
      <c r="S726" s="211">
        <v>15.583333333333334</v>
      </c>
      <c r="T726" s="211">
        <v>14.683333333333332</v>
      </c>
      <c r="U726" s="211">
        <v>16.583333333333332</v>
      </c>
      <c r="V726" s="211">
        <v>14.450000000000001</v>
      </c>
      <c r="W726" s="211">
        <v>12.266666666666666</v>
      </c>
      <c r="X726" s="211">
        <v>15.466666666666667</v>
      </c>
      <c r="Y726" s="211">
        <v>16.316666666666666</v>
      </c>
      <c r="Z726" s="211">
        <v>16.466666666666665</v>
      </c>
      <c r="AA726" s="206"/>
      <c r="AB726" s="207"/>
      <c r="AC726" s="207"/>
      <c r="AD726" s="207"/>
      <c r="AE726" s="207"/>
      <c r="AF726" s="207"/>
      <c r="AG726" s="207"/>
      <c r="AH726" s="207"/>
      <c r="AI726" s="207"/>
      <c r="AJ726" s="207"/>
      <c r="AK726" s="207"/>
      <c r="AL726" s="207"/>
      <c r="AM726" s="207"/>
      <c r="AN726" s="207"/>
      <c r="AO726" s="207"/>
      <c r="AP726" s="207"/>
      <c r="AQ726" s="207"/>
      <c r="AR726" s="207"/>
      <c r="AS726" s="207"/>
      <c r="AT726" s="207"/>
      <c r="AU726" s="207"/>
      <c r="AV726" s="207"/>
      <c r="AW726" s="207"/>
      <c r="AX726" s="207"/>
      <c r="AY726" s="207"/>
      <c r="AZ726" s="207"/>
      <c r="BA726" s="207"/>
      <c r="BB726" s="207"/>
      <c r="BC726" s="207"/>
      <c r="BD726" s="207"/>
      <c r="BE726" s="207"/>
      <c r="BF726" s="207"/>
      <c r="BG726" s="207"/>
      <c r="BH726" s="207"/>
      <c r="BI726" s="207"/>
      <c r="BJ726" s="207"/>
      <c r="BK726" s="207"/>
      <c r="BL726" s="207"/>
      <c r="BM726" s="210"/>
    </row>
    <row r="727" spans="1:65">
      <c r="A727" s="30"/>
      <c r="B727" s="3" t="s">
        <v>273</v>
      </c>
      <c r="C727" s="29"/>
      <c r="D727" s="209">
        <v>16.05</v>
      </c>
      <c r="E727" s="209">
        <v>15.7</v>
      </c>
      <c r="F727" s="209">
        <v>15.7</v>
      </c>
      <c r="G727" s="209">
        <v>15.55</v>
      </c>
      <c r="H727" s="209">
        <v>15.5</v>
      </c>
      <c r="I727" s="209">
        <v>16.100000000000001</v>
      </c>
      <c r="J727" s="209">
        <v>14.75</v>
      </c>
      <c r="K727" s="209">
        <v>15.955000000000002</v>
      </c>
      <c r="L727" s="209">
        <v>15.974999999999998</v>
      </c>
      <c r="M727" s="209">
        <v>14.25</v>
      </c>
      <c r="N727" s="209">
        <v>16.365000000000002</v>
      </c>
      <c r="O727" s="209">
        <v>13.850000000000001</v>
      </c>
      <c r="P727" s="209">
        <v>15.649999999999999</v>
      </c>
      <c r="Q727" s="209">
        <v>14.85</v>
      </c>
      <c r="R727" s="209">
        <v>16.3</v>
      </c>
      <c r="S727" s="209">
        <v>15.649999999999999</v>
      </c>
      <c r="T727" s="209">
        <v>14.75</v>
      </c>
      <c r="U727" s="209">
        <v>16.700000000000003</v>
      </c>
      <c r="V727" s="209">
        <v>14.6</v>
      </c>
      <c r="W727" s="209">
        <v>12.4</v>
      </c>
      <c r="X727" s="209">
        <v>15.5</v>
      </c>
      <c r="Y727" s="209">
        <v>16.3</v>
      </c>
      <c r="Z727" s="209">
        <v>16.5</v>
      </c>
      <c r="AA727" s="206"/>
      <c r="AB727" s="207"/>
      <c r="AC727" s="207"/>
      <c r="AD727" s="207"/>
      <c r="AE727" s="207"/>
      <c r="AF727" s="207"/>
      <c r="AG727" s="207"/>
      <c r="AH727" s="207"/>
      <c r="AI727" s="207"/>
      <c r="AJ727" s="207"/>
      <c r="AK727" s="207"/>
      <c r="AL727" s="207"/>
      <c r="AM727" s="207"/>
      <c r="AN727" s="207"/>
      <c r="AO727" s="207"/>
      <c r="AP727" s="207"/>
      <c r="AQ727" s="207"/>
      <c r="AR727" s="207"/>
      <c r="AS727" s="207"/>
      <c r="AT727" s="207"/>
      <c r="AU727" s="207"/>
      <c r="AV727" s="207"/>
      <c r="AW727" s="207"/>
      <c r="AX727" s="207"/>
      <c r="AY727" s="207"/>
      <c r="AZ727" s="207"/>
      <c r="BA727" s="207"/>
      <c r="BB727" s="207"/>
      <c r="BC727" s="207"/>
      <c r="BD727" s="207"/>
      <c r="BE727" s="207"/>
      <c r="BF727" s="207"/>
      <c r="BG727" s="207"/>
      <c r="BH727" s="207"/>
      <c r="BI727" s="207"/>
      <c r="BJ727" s="207"/>
      <c r="BK727" s="207"/>
      <c r="BL727" s="207"/>
      <c r="BM727" s="210"/>
    </row>
    <row r="728" spans="1:65">
      <c r="A728" s="30"/>
      <c r="B728" s="3" t="s">
        <v>274</v>
      </c>
      <c r="C728" s="29"/>
      <c r="D728" s="24">
        <v>0.28284271247461912</v>
      </c>
      <c r="E728" s="24">
        <v>0.29439202887759497</v>
      </c>
      <c r="F728" s="24">
        <v>0.25884358211089581</v>
      </c>
      <c r="G728" s="24">
        <v>0.19407902170679495</v>
      </c>
      <c r="H728" s="24">
        <v>0.20412414523193148</v>
      </c>
      <c r="I728" s="24">
        <v>0.45018514709691038</v>
      </c>
      <c r="J728" s="24">
        <v>0.91578745714639864</v>
      </c>
      <c r="K728" s="24">
        <v>0.40818704862681071</v>
      </c>
      <c r="L728" s="24">
        <v>0.35126912759307571</v>
      </c>
      <c r="M728" s="24">
        <v>0.20655911179772904</v>
      </c>
      <c r="N728" s="24">
        <v>0.20992061991778388</v>
      </c>
      <c r="O728" s="24">
        <v>0.30822070014844921</v>
      </c>
      <c r="P728" s="24">
        <v>0.3687817782917156</v>
      </c>
      <c r="Q728" s="24">
        <v>0.3141125063837264</v>
      </c>
      <c r="R728" s="24">
        <v>0.50760877323650266</v>
      </c>
      <c r="S728" s="24">
        <v>0.24832774042918884</v>
      </c>
      <c r="T728" s="24">
        <v>0.30605010483034772</v>
      </c>
      <c r="U728" s="24">
        <v>0.4956477243634495</v>
      </c>
      <c r="V728" s="24">
        <v>0.49699094559156731</v>
      </c>
      <c r="W728" s="24">
        <v>0.44121045620731481</v>
      </c>
      <c r="X728" s="24">
        <v>0.19663841605003496</v>
      </c>
      <c r="Y728" s="24">
        <v>4.0824829046385437E-2</v>
      </c>
      <c r="Z728" s="24">
        <v>0.3502380143083656</v>
      </c>
      <c r="AA728" s="15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  <c r="AS728" s="3"/>
      <c r="AT728" s="3"/>
      <c r="AU728" s="3"/>
      <c r="AV728" s="3"/>
      <c r="AW728" s="3"/>
      <c r="AX728" s="3"/>
      <c r="AY728" s="3"/>
      <c r="AZ728" s="3"/>
      <c r="BA728" s="3"/>
      <c r="BB728" s="3"/>
      <c r="BC728" s="3"/>
      <c r="BD728" s="3"/>
      <c r="BE728" s="3"/>
      <c r="BF728" s="3"/>
      <c r="BG728" s="3"/>
      <c r="BH728" s="3"/>
      <c r="BI728" s="3"/>
      <c r="BJ728" s="3"/>
      <c r="BK728" s="3"/>
      <c r="BL728" s="3"/>
      <c r="BM728" s="55"/>
    </row>
    <row r="729" spans="1:65">
      <c r="A729" s="30"/>
      <c r="B729" s="3" t="s">
        <v>87</v>
      </c>
      <c r="C729" s="29"/>
      <c r="D729" s="13">
        <v>1.7677669529663695E-2</v>
      </c>
      <c r="E729" s="13">
        <v>1.8831046623300318E-2</v>
      </c>
      <c r="F729" s="13">
        <v>1.6539526013475771E-2</v>
      </c>
      <c r="G729" s="13">
        <v>1.2427685488161895E-2</v>
      </c>
      <c r="H729" s="13">
        <v>1.3240485096125286E-2</v>
      </c>
      <c r="I729" s="13">
        <v>2.7562355944708801E-2</v>
      </c>
      <c r="J729" s="13">
        <v>6.173848025706058E-2</v>
      </c>
      <c r="K729" s="13">
        <v>2.563720602701627E-2</v>
      </c>
      <c r="L729" s="13">
        <v>2.1851889741404399E-2</v>
      </c>
      <c r="M729" s="13">
        <v>1.451234977501609E-2</v>
      </c>
      <c r="N729" s="13">
        <v>1.2794836646756434E-2</v>
      </c>
      <c r="O729" s="13">
        <v>2.2416050919887215E-2</v>
      </c>
      <c r="P729" s="13">
        <v>2.3340618879222508E-2</v>
      </c>
      <c r="Q729" s="13">
        <v>2.1176124025869193E-2</v>
      </c>
      <c r="R729" s="13">
        <v>3.1561167247865451E-2</v>
      </c>
      <c r="S729" s="13">
        <v>1.5935469974065593E-2</v>
      </c>
      <c r="T729" s="13">
        <v>2.0843366957798939E-2</v>
      </c>
      <c r="U729" s="13">
        <v>2.9888304986740676E-2</v>
      </c>
      <c r="V729" s="13">
        <v>3.4393837065160367E-2</v>
      </c>
      <c r="W729" s="13">
        <v>3.596824371255284E-2</v>
      </c>
      <c r="X729" s="13">
        <v>1.2713690692890191E-2</v>
      </c>
      <c r="Y729" s="13">
        <v>2.5020324236804149E-3</v>
      </c>
      <c r="Z729" s="13">
        <v>2.1269515038969573E-2</v>
      </c>
      <c r="AA729" s="15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  <c r="AS729" s="3"/>
      <c r="AT729" s="3"/>
      <c r="AU729" s="3"/>
      <c r="AV729" s="3"/>
      <c r="AW729" s="3"/>
      <c r="AX729" s="3"/>
      <c r="AY729" s="3"/>
      <c r="AZ729" s="3"/>
      <c r="BA729" s="3"/>
      <c r="BB729" s="3"/>
      <c r="BC729" s="3"/>
      <c r="BD729" s="3"/>
      <c r="BE729" s="3"/>
      <c r="BF729" s="3"/>
      <c r="BG729" s="3"/>
      <c r="BH729" s="3"/>
      <c r="BI729" s="3"/>
      <c r="BJ729" s="3"/>
      <c r="BK729" s="3"/>
      <c r="BL729" s="3"/>
      <c r="BM729" s="55"/>
    </row>
    <row r="730" spans="1:65">
      <c r="A730" s="30"/>
      <c r="B730" s="3" t="s">
        <v>275</v>
      </c>
      <c r="C730" s="29"/>
      <c r="D730" s="13">
        <v>2.9411334637644559E-2</v>
      </c>
      <c r="E730" s="13">
        <v>5.8206582188651268E-3</v>
      </c>
      <c r="F730" s="13">
        <v>6.8929616924460202E-3</v>
      </c>
      <c r="G730" s="13">
        <v>4.7483547452842334E-3</v>
      </c>
      <c r="H730" s="13">
        <v>-8.1192869376862653E-3</v>
      </c>
      <c r="I730" s="13">
        <v>5.0857404109261983E-2</v>
      </c>
      <c r="J730" s="13">
        <v>-4.5649908513016979E-2</v>
      </c>
      <c r="K730" s="13">
        <v>2.4371508311814338E-2</v>
      </c>
      <c r="L730" s="13">
        <v>3.4236700268758469E-2</v>
      </c>
      <c r="M730" s="13">
        <v>-8.4252833561928697E-2</v>
      </c>
      <c r="N730" s="13">
        <v>5.5575539393017959E-2</v>
      </c>
      <c r="O730" s="13">
        <v>-0.11534963429577427</v>
      </c>
      <c r="P730" s="13">
        <v>1.6543692954673839E-2</v>
      </c>
      <c r="Q730" s="13">
        <v>-4.5649908513016979E-2</v>
      </c>
      <c r="R730" s="13">
        <v>3.4772852005548804E-2</v>
      </c>
      <c r="S730" s="13">
        <v>2.6037477981226687E-3</v>
      </c>
      <c r="T730" s="13">
        <v>-5.530063977524502E-2</v>
      </c>
      <c r="U730" s="13">
        <v>6.6941956212975162E-2</v>
      </c>
      <c r="V730" s="13">
        <v>-7.0312888405377194E-2</v>
      </c>
      <c r="W730" s="13">
        <v>-0.21078464344447256</v>
      </c>
      <c r="X730" s="13">
        <v>-4.9023765169435851E-3</v>
      </c>
      <c r="Y730" s="13">
        <v>4.9785100635681312E-2</v>
      </c>
      <c r="Z730" s="13">
        <v>5.943583189790913E-2</v>
      </c>
      <c r="AA730" s="15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  <c r="AS730" s="3"/>
      <c r="AT730" s="3"/>
      <c r="AU730" s="3"/>
      <c r="AV730" s="3"/>
      <c r="AW730" s="3"/>
      <c r="AX730" s="3"/>
      <c r="AY730" s="3"/>
      <c r="AZ730" s="3"/>
      <c r="BA730" s="3"/>
      <c r="BB730" s="3"/>
      <c r="BC730" s="3"/>
      <c r="BD730" s="3"/>
      <c r="BE730" s="3"/>
      <c r="BF730" s="3"/>
      <c r="BG730" s="3"/>
      <c r="BH730" s="3"/>
      <c r="BI730" s="3"/>
      <c r="BJ730" s="3"/>
      <c r="BK730" s="3"/>
      <c r="BL730" s="3"/>
      <c r="BM730" s="55"/>
    </row>
    <row r="731" spans="1:65">
      <c r="A731" s="30"/>
      <c r="B731" s="46" t="s">
        <v>276</v>
      </c>
      <c r="C731" s="47"/>
      <c r="D731" s="45">
        <v>0.36</v>
      </c>
      <c r="E731" s="45">
        <v>0</v>
      </c>
      <c r="F731" s="45">
        <v>0.02</v>
      </c>
      <c r="G731" s="45">
        <v>0.02</v>
      </c>
      <c r="H731" s="45">
        <v>0.21</v>
      </c>
      <c r="I731" s="45">
        <v>0.69</v>
      </c>
      <c r="J731" s="45">
        <v>0.79</v>
      </c>
      <c r="K731" s="45">
        <v>0.28000000000000003</v>
      </c>
      <c r="L731" s="45">
        <v>0.44</v>
      </c>
      <c r="M731" s="45">
        <v>1.38</v>
      </c>
      <c r="N731" s="45">
        <v>0.76</v>
      </c>
      <c r="O731" s="45">
        <v>1.86</v>
      </c>
      <c r="P731" s="45">
        <v>0.16</v>
      </c>
      <c r="Q731" s="45">
        <v>0.79</v>
      </c>
      <c r="R731" s="45">
        <v>0.44</v>
      </c>
      <c r="S731" s="45">
        <v>0.05</v>
      </c>
      <c r="T731" s="45">
        <v>0.94</v>
      </c>
      <c r="U731" s="45">
        <v>0.94</v>
      </c>
      <c r="V731" s="45">
        <v>1.17</v>
      </c>
      <c r="W731" s="45">
        <v>3.32</v>
      </c>
      <c r="X731" s="45">
        <v>0.16</v>
      </c>
      <c r="Y731" s="45">
        <v>0.67</v>
      </c>
      <c r="Z731" s="45">
        <v>0.82</v>
      </c>
      <c r="AA731" s="15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  <c r="AS731" s="3"/>
      <c r="AT731" s="3"/>
      <c r="AU731" s="3"/>
      <c r="AV731" s="3"/>
      <c r="AW731" s="3"/>
      <c r="AX731" s="3"/>
      <c r="AY731" s="3"/>
      <c r="AZ731" s="3"/>
      <c r="BA731" s="3"/>
      <c r="BB731" s="3"/>
      <c r="BC731" s="3"/>
      <c r="BD731" s="3"/>
      <c r="BE731" s="3"/>
      <c r="BF731" s="3"/>
      <c r="BG731" s="3"/>
      <c r="BH731" s="3"/>
      <c r="BI731" s="3"/>
      <c r="BJ731" s="3"/>
      <c r="BK731" s="3"/>
      <c r="BL731" s="3"/>
      <c r="BM731" s="55"/>
    </row>
    <row r="732" spans="1:65">
      <c r="B732" s="31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  <c r="BM732" s="55"/>
    </row>
    <row r="733" spans="1:65" ht="15">
      <c r="B733" s="8" t="s">
        <v>596</v>
      </c>
      <c r="BM733" s="28" t="s">
        <v>278</v>
      </c>
    </row>
    <row r="734" spans="1:65" ht="15">
      <c r="A734" s="25" t="s">
        <v>59</v>
      </c>
      <c r="B734" s="18" t="s">
        <v>111</v>
      </c>
      <c r="C734" s="15" t="s">
        <v>112</v>
      </c>
      <c r="D734" s="16" t="s">
        <v>230</v>
      </c>
      <c r="E734" s="17" t="s">
        <v>230</v>
      </c>
      <c r="F734" s="17" t="s">
        <v>230</v>
      </c>
      <c r="G734" s="17" t="s">
        <v>230</v>
      </c>
      <c r="H734" s="17" t="s">
        <v>230</v>
      </c>
      <c r="I734" s="17" t="s">
        <v>230</v>
      </c>
      <c r="J734" s="17" t="s">
        <v>230</v>
      </c>
      <c r="K734" s="17" t="s">
        <v>230</v>
      </c>
      <c r="L734" s="17" t="s">
        <v>230</v>
      </c>
      <c r="M734" s="17" t="s">
        <v>230</v>
      </c>
      <c r="N734" s="17" t="s">
        <v>230</v>
      </c>
      <c r="O734" s="17" t="s">
        <v>230</v>
      </c>
      <c r="P734" s="17" t="s">
        <v>230</v>
      </c>
      <c r="Q734" s="17" t="s">
        <v>230</v>
      </c>
      <c r="R734" s="17" t="s">
        <v>230</v>
      </c>
      <c r="S734" s="17" t="s">
        <v>230</v>
      </c>
      <c r="T734" s="17" t="s">
        <v>230</v>
      </c>
      <c r="U734" s="17" t="s">
        <v>230</v>
      </c>
      <c r="V734" s="15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  <c r="AS734" s="3"/>
      <c r="AT734" s="3"/>
      <c r="AU734" s="3"/>
      <c r="AV734" s="3"/>
      <c r="AW734" s="3"/>
      <c r="AX734" s="3"/>
      <c r="AY734" s="3"/>
      <c r="AZ734" s="3"/>
      <c r="BA734" s="3"/>
      <c r="BB734" s="3"/>
      <c r="BC734" s="3"/>
      <c r="BD734" s="3"/>
      <c r="BE734" s="3"/>
      <c r="BF734" s="3"/>
      <c r="BG734" s="3"/>
      <c r="BH734" s="3"/>
      <c r="BI734" s="3"/>
      <c r="BJ734" s="3"/>
      <c r="BK734" s="3"/>
      <c r="BL734" s="3"/>
      <c r="BM734" s="28">
        <v>1</v>
      </c>
    </row>
    <row r="735" spans="1:65">
      <c r="A735" s="30"/>
      <c r="B735" s="19" t="s">
        <v>231</v>
      </c>
      <c r="C735" s="9" t="s">
        <v>231</v>
      </c>
      <c r="D735" s="151" t="s">
        <v>233</v>
      </c>
      <c r="E735" s="152" t="s">
        <v>234</v>
      </c>
      <c r="F735" s="152" t="s">
        <v>239</v>
      </c>
      <c r="G735" s="152" t="s">
        <v>240</v>
      </c>
      <c r="H735" s="152" t="s">
        <v>241</v>
      </c>
      <c r="I735" s="152" t="s">
        <v>242</v>
      </c>
      <c r="J735" s="152" t="s">
        <v>244</v>
      </c>
      <c r="K735" s="152" t="s">
        <v>245</v>
      </c>
      <c r="L735" s="152" t="s">
        <v>247</v>
      </c>
      <c r="M735" s="152" t="s">
        <v>248</v>
      </c>
      <c r="N735" s="152" t="s">
        <v>252</v>
      </c>
      <c r="O735" s="152" t="s">
        <v>253</v>
      </c>
      <c r="P735" s="152" t="s">
        <v>255</v>
      </c>
      <c r="Q735" s="152" t="s">
        <v>259</v>
      </c>
      <c r="R735" s="152" t="s">
        <v>260</v>
      </c>
      <c r="S735" s="152" t="s">
        <v>261</v>
      </c>
      <c r="T735" s="152" t="s">
        <v>262</v>
      </c>
      <c r="U735" s="152" t="s">
        <v>263</v>
      </c>
      <c r="V735" s="15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  <c r="AS735" s="3"/>
      <c r="AT735" s="3"/>
      <c r="AU735" s="3"/>
      <c r="AV735" s="3"/>
      <c r="AW735" s="3"/>
      <c r="AX735" s="3"/>
      <c r="AY735" s="3"/>
      <c r="AZ735" s="3"/>
      <c r="BA735" s="3"/>
      <c r="BB735" s="3"/>
      <c r="BC735" s="3"/>
      <c r="BD735" s="3"/>
      <c r="BE735" s="3"/>
      <c r="BF735" s="3"/>
      <c r="BG735" s="3"/>
      <c r="BH735" s="3"/>
      <c r="BI735" s="3"/>
      <c r="BJ735" s="3"/>
      <c r="BK735" s="3"/>
      <c r="BL735" s="3"/>
      <c r="BM735" s="28" t="s">
        <v>3</v>
      </c>
    </row>
    <row r="736" spans="1:65">
      <c r="A736" s="30"/>
      <c r="B736" s="19"/>
      <c r="C736" s="9"/>
      <c r="D736" s="10" t="s">
        <v>330</v>
      </c>
      <c r="E736" s="11" t="s">
        <v>331</v>
      </c>
      <c r="F736" s="11" t="s">
        <v>330</v>
      </c>
      <c r="G736" s="11" t="s">
        <v>331</v>
      </c>
      <c r="H736" s="11" t="s">
        <v>330</v>
      </c>
      <c r="I736" s="11" t="s">
        <v>331</v>
      </c>
      <c r="J736" s="11" t="s">
        <v>331</v>
      </c>
      <c r="K736" s="11" t="s">
        <v>115</v>
      </c>
      <c r="L736" s="11" t="s">
        <v>331</v>
      </c>
      <c r="M736" s="11" t="s">
        <v>330</v>
      </c>
      <c r="N736" s="11" t="s">
        <v>330</v>
      </c>
      <c r="O736" s="11" t="s">
        <v>331</v>
      </c>
      <c r="P736" s="11" t="s">
        <v>330</v>
      </c>
      <c r="Q736" s="11" t="s">
        <v>331</v>
      </c>
      <c r="R736" s="11" t="s">
        <v>331</v>
      </c>
      <c r="S736" s="11" t="s">
        <v>330</v>
      </c>
      <c r="T736" s="11" t="s">
        <v>330</v>
      </c>
      <c r="U736" s="11" t="s">
        <v>330</v>
      </c>
      <c r="V736" s="15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  <c r="AS736" s="3"/>
      <c r="AT736" s="3"/>
      <c r="AU736" s="3"/>
      <c r="AV736" s="3"/>
      <c r="AW736" s="3"/>
      <c r="AX736" s="3"/>
      <c r="AY736" s="3"/>
      <c r="AZ736" s="3"/>
      <c r="BA736" s="3"/>
      <c r="BB736" s="3"/>
      <c r="BC736" s="3"/>
      <c r="BD736" s="3"/>
      <c r="BE736" s="3"/>
      <c r="BF736" s="3"/>
      <c r="BG736" s="3"/>
      <c r="BH736" s="3"/>
      <c r="BI736" s="3"/>
      <c r="BJ736" s="3"/>
      <c r="BK736" s="3"/>
      <c r="BL736" s="3"/>
      <c r="BM736" s="28">
        <v>3</v>
      </c>
    </row>
    <row r="737" spans="1:65">
      <c r="A737" s="30"/>
      <c r="B737" s="19"/>
      <c r="C737" s="9"/>
      <c r="D737" s="26"/>
      <c r="E737" s="26"/>
      <c r="F737" s="26"/>
      <c r="G737" s="26"/>
      <c r="H737" s="26"/>
      <c r="I737" s="26"/>
      <c r="J737" s="26"/>
      <c r="K737" s="26"/>
      <c r="L737" s="26"/>
      <c r="M737" s="26"/>
      <c r="N737" s="26"/>
      <c r="O737" s="26"/>
      <c r="P737" s="26"/>
      <c r="Q737" s="26"/>
      <c r="R737" s="26"/>
      <c r="S737" s="26"/>
      <c r="T737" s="26"/>
      <c r="U737" s="26"/>
      <c r="V737" s="15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3"/>
      <c r="AU737" s="3"/>
      <c r="AV737" s="3"/>
      <c r="AW737" s="3"/>
      <c r="AX737" s="3"/>
      <c r="AY737" s="3"/>
      <c r="AZ737" s="3"/>
      <c r="BA737" s="3"/>
      <c r="BB737" s="3"/>
      <c r="BC737" s="3"/>
      <c r="BD737" s="3"/>
      <c r="BE737" s="3"/>
      <c r="BF737" s="3"/>
      <c r="BG737" s="3"/>
      <c r="BH737" s="3"/>
      <c r="BI737" s="3"/>
      <c r="BJ737" s="3"/>
      <c r="BK737" s="3"/>
      <c r="BL737" s="3"/>
      <c r="BM737" s="28">
        <v>3</v>
      </c>
    </row>
    <row r="738" spans="1:65">
      <c r="A738" s="30"/>
      <c r="B738" s="18">
        <v>1</v>
      </c>
      <c r="C738" s="14">
        <v>1</v>
      </c>
      <c r="D738" s="225">
        <v>2E-3</v>
      </c>
      <c r="E738" s="226" t="s">
        <v>106</v>
      </c>
      <c r="F738" s="226" t="s">
        <v>214</v>
      </c>
      <c r="G738" s="226" t="s">
        <v>106</v>
      </c>
      <c r="H738" s="226">
        <v>1.2E-2</v>
      </c>
      <c r="I738" s="225">
        <v>3.0000000000000001E-3</v>
      </c>
      <c r="J738" s="226">
        <v>5.0000000000000001E-3</v>
      </c>
      <c r="K738" s="226" t="s">
        <v>214</v>
      </c>
      <c r="L738" s="225">
        <v>2E-3</v>
      </c>
      <c r="M738" s="226" t="s">
        <v>312</v>
      </c>
      <c r="N738" s="225">
        <v>3.0000000000000001E-3</v>
      </c>
      <c r="O738" s="226" t="s">
        <v>214</v>
      </c>
      <c r="P738" s="225">
        <v>2E-3</v>
      </c>
      <c r="Q738" s="225">
        <v>3.0000000000000001E-3</v>
      </c>
      <c r="R738" s="226">
        <v>0.01</v>
      </c>
      <c r="S738" s="225">
        <v>2E-3</v>
      </c>
      <c r="T738" s="225">
        <v>3.0000000000000001E-3</v>
      </c>
      <c r="U738" s="225">
        <v>2E-3</v>
      </c>
      <c r="V738" s="203"/>
      <c r="W738" s="204"/>
      <c r="X738" s="204"/>
      <c r="Y738" s="204"/>
      <c r="Z738" s="204"/>
      <c r="AA738" s="204"/>
      <c r="AB738" s="204"/>
      <c r="AC738" s="204"/>
      <c r="AD738" s="204"/>
      <c r="AE738" s="204"/>
      <c r="AF738" s="204"/>
      <c r="AG738" s="204"/>
      <c r="AH738" s="204"/>
      <c r="AI738" s="204"/>
      <c r="AJ738" s="204"/>
      <c r="AK738" s="204"/>
      <c r="AL738" s="204"/>
      <c r="AM738" s="204"/>
      <c r="AN738" s="204"/>
      <c r="AO738" s="204"/>
      <c r="AP738" s="204"/>
      <c r="AQ738" s="204"/>
      <c r="AR738" s="204"/>
      <c r="AS738" s="204"/>
      <c r="AT738" s="204"/>
      <c r="AU738" s="204"/>
      <c r="AV738" s="204"/>
      <c r="AW738" s="204"/>
      <c r="AX738" s="204"/>
      <c r="AY738" s="204"/>
      <c r="AZ738" s="204"/>
      <c r="BA738" s="204"/>
      <c r="BB738" s="204"/>
      <c r="BC738" s="204"/>
      <c r="BD738" s="204"/>
      <c r="BE738" s="204"/>
      <c r="BF738" s="204"/>
      <c r="BG738" s="204"/>
      <c r="BH738" s="204"/>
      <c r="BI738" s="204"/>
      <c r="BJ738" s="204"/>
      <c r="BK738" s="204"/>
      <c r="BL738" s="204"/>
      <c r="BM738" s="227">
        <v>1</v>
      </c>
    </row>
    <row r="739" spans="1:65">
      <c r="A739" s="30"/>
      <c r="B739" s="19">
        <v>1</v>
      </c>
      <c r="C739" s="9">
        <v>2</v>
      </c>
      <c r="D739" s="24">
        <v>2E-3</v>
      </c>
      <c r="E739" s="228" t="s">
        <v>106</v>
      </c>
      <c r="F739" s="228" t="s">
        <v>214</v>
      </c>
      <c r="G739" s="228" t="s">
        <v>106</v>
      </c>
      <c r="H739" s="228">
        <v>1.4E-2</v>
      </c>
      <c r="I739" s="24">
        <v>2E-3</v>
      </c>
      <c r="J739" s="231">
        <v>1E-3</v>
      </c>
      <c r="K739" s="228" t="s">
        <v>214</v>
      </c>
      <c r="L739" s="24">
        <v>3.0000000000000001E-3</v>
      </c>
      <c r="M739" s="228" t="s">
        <v>312</v>
      </c>
      <c r="N739" s="24">
        <v>2E-3</v>
      </c>
      <c r="O739" s="228" t="s">
        <v>214</v>
      </c>
      <c r="P739" s="228" t="s">
        <v>310</v>
      </c>
      <c r="Q739" s="24">
        <v>3.0000000000000001E-3</v>
      </c>
      <c r="R739" s="228">
        <v>7.0000000000000001E-3</v>
      </c>
      <c r="S739" s="24">
        <v>2E-3</v>
      </c>
      <c r="T739" s="24">
        <v>4.0000000000000001E-3</v>
      </c>
      <c r="U739" s="24">
        <v>3.0000000000000001E-3</v>
      </c>
      <c r="V739" s="203"/>
      <c r="W739" s="204"/>
      <c r="X739" s="204"/>
      <c r="Y739" s="204"/>
      <c r="Z739" s="204"/>
      <c r="AA739" s="204"/>
      <c r="AB739" s="204"/>
      <c r="AC739" s="204"/>
      <c r="AD739" s="204"/>
      <c r="AE739" s="204"/>
      <c r="AF739" s="204"/>
      <c r="AG739" s="204"/>
      <c r="AH739" s="204"/>
      <c r="AI739" s="204"/>
      <c r="AJ739" s="204"/>
      <c r="AK739" s="204"/>
      <c r="AL739" s="204"/>
      <c r="AM739" s="204"/>
      <c r="AN739" s="204"/>
      <c r="AO739" s="204"/>
      <c r="AP739" s="204"/>
      <c r="AQ739" s="204"/>
      <c r="AR739" s="204"/>
      <c r="AS739" s="204"/>
      <c r="AT739" s="204"/>
      <c r="AU739" s="204"/>
      <c r="AV739" s="204"/>
      <c r="AW739" s="204"/>
      <c r="AX739" s="204"/>
      <c r="AY739" s="204"/>
      <c r="AZ739" s="204"/>
      <c r="BA739" s="204"/>
      <c r="BB739" s="204"/>
      <c r="BC739" s="204"/>
      <c r="BD739" s="204"/>
      <c r="BE739" s="204"/>
      <c r="BF739" s="204"/>
      <c r="BG739" s="204"/>
      <c r="BH739" s="204"/>
      <c r="BI739" s="204"/>
      <c r="BJ739" s="204"/>
      <c r="BK739" s="204"/>
      <c r="BL739" s="204"/>
      <c r="BM739" s="227">
        <v>12</v>
      </c>
    </row>
    <row r="740" spans="1:65">
      <c r="A740" s="30"/>
      <c r="B740" s="19">
        <v>1</v>
      </c>
      <c r="C740" s="9">
        <v>3</v>
      </c>
      <c r="D740" s="24">
        <v>2E-3</v>
      </c>
      <c r="E740" s="228" t="s">
        <v>106</v>
      </c>
      <c r="F740" s="228" t="s">
        <v>214</v>
      </c>
      <c r="G740" s="228" t="s">
        <v>106</v>
      </c>
      <c r="H740" s="228">
        <v>0.01</v>
      </c>
      <c r="I740" s="24">
        <v>2E-3</v>
      </c>
      <c r="J740" s="228">
        <v>5.0000000000000001E-3</v>
      </c>
      <c r="K740" s="228" t="s">
        <v>214</v>
      </c>
      <c r="L740" s="24">
        <v>3.0000000000000001E-3</v>
      </c>
      <c r="M740" s="228" t="s">
        <v>312</v>
      </c>
      <c r="N740" s="24">
        <v>2E-3</v>
      </c>
      <c r="O740" s="228" t="s">
        <v>214</v>
      </c>
      <c r="P740" s="228" t="s">
        <v>310</v>
      </c>
      <c r="Q740" s="228" t="s">
        <v>310</v>
      </c>
      <c r="R740" s="228">
        <v>8.9999999999999993E-3</v>
      </c>
      <c r="S740" s="24">
        <v>2E-3</v>
      </c>
      <c r="T740" s="24">
        <v>4.0000000000000001E-3</v>
      </c>
      <c r="U740" s="24">
        <v>3.0000000000000001E-3</v>
      </c>
      <c r="V740" s="203"/>
      <c r="W740" s="204"/>
      <c r="X740" s="204"/>
      <c r="Y740" s="204"/>
      <c r="Z740" s="204"/>
      <c r="AA740" s="204"/>
      <c r="AB740" s="204"/>
      <c r="AC740" s="204"/>
      <c r="AD740" s="204"/>
      <c r="AE740" s="204"/>
      <c r="AF740" s="204"/>
      <c r="AG740" s="204"/>
      <c r="AH740" s="204"/>
      <c r="AI740" s="204"/>
      <c r="AJ740" s="204"/>
      <c r="AK740" s="204"/>
      <c r="AL740" s="204"/>
      <c r="AM740" s="204"/>
      <c r="AN740" s="204"/>
      <c r="AO740" s="204"/>
      <c r="AP740" s="204"/>
      <c r="AQ740" s="204"/>
      <c r="AR740" s="204"/>
      <c r="AS740" s="204"/>
      <c r="AT740" s="204"/>
      <c r="AU740" s="204"/>
      <c r="AV740" s="204"/>
      <c r="AW740" s="204"/>
      <c r="AX740" s="204"/>
      <c r="AY740" s="204"/>
      <c r="AZ740" s="204"/>
      <c r="BA740" s="204"/>
      <c r="BB740" s="204"/>
      <c r="BC740" s="204"/>
      <c r="BD740" s="204"/>
      <c r="BE740" s="204"/>
      <c r="BF740" s="204"/>
      <c r="BG740" s="204"/>
      <c r="BH740" s="204"/>
      <c r="BI740" s="204"/>
      <c r="BJ740" s="204"/>
      <c r="BK740" s="204"/>
      <c r="BL740" s="204"/>
      <c r="BM740" s="227">
        <v>16</v>
      </c>
    </row>
    <row r="741" spans="1:65">
      <c r="A741" s="30"/>
      <c r="B741" s="19">
        <v>1</v>
      </c>
      <c r="C741" s="9">
        <v>4</v>
      </c>
      <c r="D741" s="24">
        <v>4.0000000000000001E-3</v>
      </c>
      <c r="E741" s="228" t="s">
        <v>106</v>
      </c>
      <c r="F741" s="228" t="s">
        <v>214</v>
      </c>
      <c r="G741" s="228" t="s">
        <v>106</v>
      </c>
      <c r="H741" s="228">
        <v>0.01</v>
      </c>
      <c r="I741" s="24">
        <v>2E-3</v>
      </c>
      <c r="J741" s="228" t="s">
        <v>312</v>
      </c>
      <c r="K741" s="228" t="s">
        <v>214</v>
      </c>
      <c r="L741" s="24">
        <v>4.0000000000000001E-3</v>
      </c>
      <c r="M741" s="228" t="s">
        <v>312</v>
      </c>
      <c r="N741" s="24">
        <v>2E-3</v>
      </c>
      <c r="O741" s="228" t="s">
        <v>214</v>
      </c>
      <c r="P741" s="228" t="s">
        <v>310</v>
      </c>
      <c r="Q741" s="228" t="s">
        <v>310</v>
      </c>
      <c r="R741" s="228">
        <v>7.0000000000000001E-3</v>
      </c>
      <c r="S741" s="24">
        <v>2E-3</v>
      </c>
      <c r="T741" s="24">
        <v>4.0000000000000001E-3</v>
      </c>
      <c r="U741" s="24">
        <v>2E-3</v>
      </c>
      <c r="V741" s="203"/>
      <c r="W741" s="204"/>
      <c r="X741" s="204"/>
      <c r="Y741" s="204"/>
      <c r="Z741" s="204"/>
      <c r="AA741" s="204"/>
      <c r="AB741" s="204"/>
      <c r="AC741" s="204"/>
      <c r="AD741" s="204"/>
      <c r="AE741" s="204"/>
      <c r="AF741" s="204"/>
      <c r="AG741" s="204"/>
      <c r="AH741" s="204"/>
      <c r="AI741" s="204"/>
      <c r="AJ741" s="204"/>
      <c r="AK741" s="204"/>
      <c r="AL741" s="204"/>
      <c r="AM741" s="204"/>
      <c r="AN741" s="204"/>
      <c r="AO741" s="204"/>
      <c r="AP741" s="204"/>
      <c r="AQ741" s="204"/>
      <c r="AR741" s="204"/>
      <c r="AS741" s="204"/>
      <c r="AT741" s="204"/>
      <c r="AU741" s="204"/>
      <c r="AV741" s="204"/>
      <c r="AW741" s="204"/>
      <c r="AX741" s="204"/>
      <c r="AY741" s="204"/>
      <c r="AZ741" s="204"/>
      <c r="BA741" s="204"/>
      <c r="BB741" s="204"/>
      <c r="BC741" s="204"/>
      <c r="BD741" s="204"/>
      <c r="BE741" s="204"/>
      <c r="BF741" s="204"/>
      <c r="BG741" s="204"/>
      <c r="BH741" s="204"/>
      <c r="BI741" s="204"/>
      <c r="BJ741" s="204"/>
      <c r="BK741" s="204"/>
      <c r="BL741" s="204"/>
      <c r="BM741" s="227">
        <v>2.5814814814814802E-3</v>
      </c>
    </row>
    <row r="742" spans="1:65">
      <c r="A742" s="30"/>
      <c r="B742" s="19">
        <v>1</v>
      </c>
      <c r="C742" s="9">
        <v>5</v>
      </c>
      <c r="D742" s="24">
        <v>3.0000000000000001E-3</v>
      </c>
      <c r="E742" s="228" t="s">
        <v>106</v>
      </c>
      <c r="F742" s="228" t="s">
        <v>214</v>
      </c>
      <c r="G742" s="228" t="s">
        <v>106</v>
      </c>
      <c r="H742" s="228">
        <v>1.4999999999999999E-2</v>
      </c>
      <c r="I742" s="24">
        <v>3.0000000000000001E-3</v>
      </c>
      <c r="J742" s="228" t="s">
        <v>312</v>
      </c>
      <c r="K742" s="228" t="s">
        <v>214</v>
      </c>
      <c r="L742" s="24">
        <v>3.0000000000000001E-3</v>
      </c>
      <c r="M742" s="228" t="s">
        <v>312</v>
      </c>
      <c r="N742" s="24">
        <v>2E-3</v>
      </c>
      <c r="O742" s="228" t="s">
        <v>214</v>
      </c>
      <c r="P742" s="228" t="s">
        <v>310</v>
      </c>
      <c r="Q742" s="24">
        <v>2E-3</v>
      </c>
      <c r="R742" s="228">
        <v>6.0000000000000001E-3</v>
      </c>
      <c r="S742" s="24">
        <v>2E-3</v>
      </c>
      <c r="T742" s="24">
        <v>4.0000000000000001E-3</v>
      </c>
      <c r="U742" s="24">
        <v>3.0000000000000001E-3</v>
      </c>
      <c r="V742" s="203"/>
      <c r="W742" s="204"/>
      <c r="X742" s="204"/>
      <c r="Y742" s="204"/>
      <c r="Z742" s="204"/>
      <c r="AA742" s="204"/>
      <c r="AB742" s="204"/>
      <c r="AC742" s="204"/>
      <c r="AD742" s="204"/>
      <c r="AE742" s="204"/>
      <c r="AF742" s="204"/>
      <c r="AG742" s="204"/>
      <c r="AH742" s="204"/>
      <c r="AI742" s="204"/>
      <c r="AJ742" s="204"/>
      <c r="AK742" s="204"/>
      <c r="AL742" s="204"/>
      <c r="AM742" s="204"/>
      <c r="AN742" s="204"/>
      <c r="AO742" s="204"/>
      <c r="AP742" s="204"/>
      <c r="AQ742" s="204"/>
      <c r="AR742" s="204"/>
      <c r="AS742" s="204"/>
      <c r="AT742" s="204"/>
      <c r="AU742" s="204"/>
      <c r="AV742" s="204"/>
      <c r="AW742" s="204"/>
      <c r="AX742" s="204"/>
      <c r="AY742" s="204"/>
      <c r="AZ742" s="204"/>
      <c r="BA742" s="204"/>
      <c r="BB742" s="204"/>
      <c r="BC742" s="204"/>
      <c r="BD742" s="204"/>
      <c r="BE742" s="204"/>
      <c r="BF742" s="204"/>
      <c r="BG742" s="204"/>
      <c r="BH742" s="204"/>
      <c r="BI742" s="204"/>
      <c r="BJ742" s="204"/>
      <c r="BK742" s="204"/>
      <c r="BL742" s="204"/>
      <c r="BM742" s="227">
        <v>18</v>
      </c>
    </row>
    <row r="743" spans="1:65">
      <c r="A743" s="30"/>
      <c r="B743" s="19">
        <v>1</v>
      </c>
      <c r="C743" s="9">
        <v>6</v>
      </c>
      <c r="D743" s="24">
        <v>3.0000000000000001E-3</v>
      </c>
      <c r="E743" s="228" t="s">
        <v>106</v>
      </c>
      <c r="F743" s="228" t="s">
        <v>214</v>
      </c>
      <c r="G743" s="228" t="s">
        <v>106</v>
      </c>
      <c r="H743" s="228">
        <v>1.4E-2</v>
      </c>
      <c r="I743" s="228" t="s">
        <v>310</v>
      </c>
      <c r="J743" s="228">
        <v>5.0000000000000001E-3</v>
      </c>
      <c r="K743" s="228" t="s">
        <v>214</v>
      </c>
      <c r="L743" s="24">
        <v>3.0000000000000001E-3</v>
      </c>
      <c r="M743" s="228" t="s">
        <v>312</v>
      </c>
      <c r="N743" s="24">
        <v>2E-3</v>
      </c>
      <c r="O743" s="228" t="s">
        <v>214</v>
      </c>
      <c r="P743" s="228" t="s">
        <v>310</v>
      </c>
      <c r="Q743" s="228" t="s">
        <v>310</v>
      </c>
      <c r="R743" s="228">
        <v>6.0000000000000001E-3</v>
      </c>
      <c r="S743" s="24">
        <v>2E-3</v>
      </c>
      <c r="T743" s="24">
        <v>3.0000000000000001E-3</v>
      </c>
      <c r="U743" s="24">
        <v>3.0000000000000001E-3</v>
      </c>
      <c r="V743" s="203"/>
      <c r="W743" s="204"/>
      <c r="X743" s="204"/>
      <c r="Y743" s="204"/>
      <c r="Z743" s="204"/>
      <c r="AA743" s="204"/>
      <c r="AB743" s="204"/>
      <c r="AC743" s="204"/>
      <c r="AD743" s="204"/>
      <c r="AE743" s="204"/>
      <c r="AF743" s="204"/>
      <c r="AG743" s="204"/>
      <c r="AH743" s="204"/>
      <c r="AI743" s="204"/>
      <c r="AJ743" s="204"/>
      <c r="AK743" s="204"/>
      <c r="AL743" s="204"/>
      <c r="AM743" s="204"/>
      <c r="AN743" s="204"/>
      <c r="AO743" s="204"/>
      <c r="AP743" s="204"/>
      <c r="AQ743" s="204"/>
      <c r="AR743" s="204"/>
      <c r="AS743" s="204"/>
      <c r="AT743" s="204"/>
      <c r="AU743" s="204"/>
      <c r="AV743" s="204"/>
      <c r="AW743" s="204"/>
      <c r="AX743" s="204"/>
      <c r="AY743" s="204"/>
      <c r="AZ743" s="204"/>
      <c r="BA743" s="204"/>
      <c r="BB743" s="204"/>
      <c r="BC743" s="204"/>
      <c r="BD743" s="204"/>
      <c r="BE743" s="204"/>
      <c r="BF743" s="204"/>
      <c r="BG743" s="204"/>
      <c r="BH743" s="204"/>
      <c r="BI743" s="204"/>
      <c r="BJ743" s="204"/>
      <c r="BK743" s="204"/>
      <c r="BL743" s="204"/>
      <c r="BM743" s="56"/>
    </row>
    <row r="744" spans="1:65">
      <c r="A744" s="30"/>
      <c r="B744" s="20" t="s">
        <v>272</v>
      </c>
      <c r="C744" s="12"/>
      <c r="D744" s="229">
        <v>2.6666666666666666E-3</v>
      </c>
      <c r="E744" s="229" t="s">
        <v>671</v>
      </c>
      <c r="F744" s="229" t="s">
        <v>671</v>
      </c>
      <c r="G744" s="229" t="s">
        <v>671</v>
      </c>
      <c r="H744" s="229">
        <v>1.2500000000000002E-2</v>
      </c>
      <c r="I744" s="229">
        <v>2.4000000000000002E-3</v>
      </c>
      <c r="J744" s="229">
        <v>4.0000000000000001E-3</v>
      </c>
      <c r="K744" s="229" t="s">
        <v>671</v>
      </c>
      <c r="L744" s="229">
        <v>2.9999999999999996E-3</v>
      </c>
      <c r="M744" s="229" t="s">
        <v>671</v>
      </c>
      <c r="N744" s="229">
        <v>2.166666666666667E-3</v>
      </c>
      <c r="O744" s="229" t="s">
        <v>671</v>
      </c>
      <c r="P744" s="229">
        <v>2E-3</v>
      </c>
      <c r="Q744" s="229">
        <v>2.6666666666666666E-3</v>
      </c>
      <c r="R744" s="229">
        <v>7.4999999999999997E-3</v>
      </c>
      <c r="S744" s="229">
        <v>2E-3</v>
      </c>
      <c r="T744" s="229">
        <v>3.6666666666666666E-3</v>
      </c>
      <c r="U744" s="229">
        <v>2.6666666666666666E-3</v>
      </c>
      <c r="V744" s="203"/>
      <c r="W744" s="204"/>
      <c r="X744" s="204"/>
      <c r="Y744" s="204"/>
      <c r="Z744" s="204"/>
      <c r="AA744" s="204"/>
      <c r="AB744" s="204"/>
      <c r="AC744" s="204"/>
      <c r="AD744" s="204"/>
      <c r="AE744" s="204"/>
      <c r="AF744" s="204"/>
      <c r="AG744" s="204"/>
      <c r="AH744" s="204"/>
      <c r="AI744" s="204"/>
      <c r="AJ744" s="204"/>
      <c r="AK744" s="204"/>
      <c r="AL744" s="204"/>
      <c r="AM744" s="204"/>
      <c r="AN744" s="204"/>
      <c r="AO744" s="204"/>
      <c r="AP744" s="204"/>
      <c r="AQ744" s="204"/>
      <c r="AR744" s="204"/>
      <c r="AS744" s="204"/>
      <c r="AT744" s="204"/>
      <c r="AU744" s="204"/>
      <c r="AV744" s="204"/>
      <c r="AW744" s="204"/>
      <c r="AX744" s="204"/>
      <c r="AY744" s="204"/>
      <c r="AZ744" s="204"/>
      <c r="BA744" s="204"/>
      <c r="BB744" s="204"/>
      <c r="BC744" s="204"/>
      <c r="BD744" s="204"/>
      <c r="BE744" s="204"/>
      <c r="BF744" s="204"/>
      <c r="BG744" s="204"/>
      <c r="BH744" s="204"/>
      <c r="BI744" s="204"/>
      <c r="BJ744" s="204"/>
      <c r="BK744" s="204"/>
      <c r="BL744" s="204"/>
      <c r="BM744" s="56"/>
    </row>
    <row r="745" spans="1:65">
      <c r="A745" s="30"/>
      <c r="B745" s="3" t="s">
        <v>273</v>
      </c>
      <c r="C745" s="29"/>
      <c r="D745" s="24">
        <v>2.5000000000000001E-3</v>
      </c>
      <c r="E745" s="24" t="s">
        <v>671</v>
      </c>
      <c r="F745" s="24" t="s">
        <v>671</v>
      </c>
      <c r="G745" s="24" t="s">
        <v>671</v>
      </c>
      <c r="H745" s="24">
        <v>1.3000000000000001E-2</v>
      </c>
      <c r="I745" s="24">
        <v>2E-3</v>
      </c>
      <c r="J745" s="24">
        <v>5.0000000000000001E-3</v>
      </c>
      <c r="K745" s="24" t="s">
        <v>671</v>
      </c>
      <c r="L745" s="24">
        <v>3.0000000000000001E-3</v>
      </c>
      <c r="M745" s="24" t="s">
        <v>671</v>
      </c>
      <c r="N745" s="24">
        <v>2E-3</v>
      </c>
      <c r="O745" s="24" t="s">
        <v>671</v>
      </c>
      <c r="P745" s="24">
        <v>2E-3</v>
      </c>
      <c r="Q745" s="24">
        <v>3.0000000000000001E-3</v>
      </c>
      <c r="R745" s="24">
        <v>7.0000000000000001E-3</v>
      </c>
      <c r="S745" s="24">
        <v>2E-3</v>
      </c>
      <c r="T745" s="24">
        <v>4.0000000000000001E-3</v>
      </c>
      <c r="U745" s="24">
        <v>3.0000000000000001E-3</v>
      </c>
      <c r="V745" s="203"/>
      <c r="W745" s="204"/>
      <c r="X745" s="204"/>
      <c r="Y745" s="204"/>
      <c r="Z745" s="204"/>
      <c r="AA745" s="204"/>
      <c r="AB745" s="204"/>
      <c r="AC745" s="204"/>
      <c r="AD745" s="204"/>
      <c r="AE745" s="204"/>
      <c r="AF745" s="204"/>
      <c r="AG745" s="204"/>
      <c r="AH745" s="204"/>
      <c r="AI745" s="204"/>
      <c r="AJ745" s="204"/>
      <c r="AK745" s="204"/>
      <c r="AL745" s="204"/>
      <c r="AM745" s="204"/>
      <c r="AN745" s="204"/>
      <c r="AO745" s="204"/>
      <c r="AP745" s="204"/>
      <c r="AQ745" s="204"/>
      <c r="AR745" s="204"/>
      <c r="AS745" s="204"/>
      <c r="AT745" s="204"/>
      <c r="AU745" s="204"/>
      <c r="AV745" s="204"/>
      <c r="AW745" s="204"/>
      <c r="AX745" s="204"/>
      <c r="AY745" s="204"/>
      <c r="AZ745" s="204"/>
      <c r="BA745" s="204"/>
      <c r="BB745" s="204"/>
      <c r="BC745" s="204"/>
      <c r="BD745" s="204"/>
      <c r="BE745" s="204"/>
      <c r="BF745" s="204"/>
      <c r="BG745" s="204"/>
      <c r="BH745" s="204"/>
      <c r="BI745" s="204"/>
      <c r="BJ745" s="204"/>
      <c r="BK745" s="204"/>
      <c r="BL745" s="204"/>
      <c r="BM745" s="56"/>
    </row>
    <row r="746" spans="1:65">
      <c r="A746" s="30"/>
      <c r="B746" s="3" t="s">
        <v>274</v>
      </c>
      <c r="C746" s="29"/>
      <c r="D746" s="24">
        <v>8.1649658092772606E-4</v>
      </c>
      <c r="E746" s="24" t="s">
        <v>671</v>
      </c>
      <c r="F746" s="24" t="s">
        <v>671</v>
      </c>
      <c r="G746" s="24" t="s">
        <v>671</v>
      </c>
      <c r="H746" s="24">
        <v>2.1679483388678798E-3</v>
      </c>
      <c r="I746" s="24">
        <v>5.4772255750516611E-4</v>
      </c>
      <c r="J746" s="24">
        <v>2.0000000000000005E-3</v>
      </c>
      <c r="K746" s="24" t="s">
        <v>671</v>
      </c>
      <c r="L746" s="24">
        <v>6.3245553203367599E-4</v>
      </c>
      <c r="M746" s="24" t="s">
        <v>671</v>
      </c>
      <c r="N746" s="24">
        <v>4.0824829046386303E-4</v>
      </c>
      <c r="O746" s="24" t="s">
        <v>671</v>
      </c>
      <c r="P746" s="24" t="s">
        <v>671</v>
      </c>
      <c r="Q746" s="24">
        <v>5.773502691896258E-4</v>
      </c>
      <c r="R746" s="24">
        <v>1.6431676725154982E-3</v>
      </c>
      <c r="S746" s="24">
        <v>0</v>
      </c>
      <c r="T746" s="24">
        <v>5.1639777949432221E-4</v>
      </c>
      <c r="U746" s="24">
        <v>5.1639777949432232E-4</v>
      </c>
      <c r="V746" s="203"/>
      <c r="W746" s="204"/>
      <c r="X746" s="204"/>
      <c r="Y746" s="204"/>
      <c r="Z746" s="204"/>
      <c r="AA746" s="204"/>
      <c r="AB746" s="204"/>
      <c r="AC746" s="204"/>
      <c r="AD746" s="204"/>
      <c r="AE746" s="204"/>
      <c r="AF746" s="204"/>
      <c r="AG746" s="204"/>
      <c r="AH746" s="204"/>
      <c r="AI746" s="204"/>
      <c r="AJ746" s="204"/>
      <c r="AK746" s="204"/>
      <c r="AL746" s="204"/>
      <c r="AM746" s="204"/>
      <c r="AN746" s="204"/>
      <c r="AO746" s="204"/>
      <c r="AP746" s="204"/>
      <c r="AQ746" s="204"/>
      <c r="AR746" s="204"/>
      <c r="AS746" s="204"/>
      <c r="AT746" s="204"/>
      <c r="AU746" s="204"/>
      <c r="AV746" s="204"/>
      <c r="AW746" s="204"/>
      <c r="AX746" s="204"/>
      <c r="AY746" s="204"/>
      <c r="AZ746" s="204"/>
      <c r="BA746" s="204"/>
      <c r="BB746" s="204"/>
      <c r="BC746" s="204"/>
      <c r="BD746" s="204"/>
      <c r="BE746" s="204"/>
      <c r="BF746" s="204"/>
      <c r="BG746" s="204"/>
      <c r="BH746" s="204"/>
      <c r="BI746" s="204"/>
      <c r="BJ746" s="204"/>
      <c r="BK746" s="204"/>
      <c r="BL746" s="204"/>
      <c r="BM746" s="56"/>
    </row>
    <row r="747" spans="1:65">
      <c r="A747" s="30"/>
      <c r="B747" s="3" t="s">
        <v>87</v>
      </c>
      <c r="C747" s="29"/>
      <c r="D747" s="13">
        <v>0.30618621784789729</v>
      </c>
      <c r="E747" s="13" t="s">
        <v>671</v>
      </c>
      <c r="F747" s="13" t="s">
        <v>671</v>
      </c>
      <c r="G747" s="13" t="s">
        <v>671</v>
      </c>
      <c r="H747" s="13">
        <v>0.17343586710943035</v>
      </c>
      <c r="I747" s="13">
        <v>0.2282177322938192</v>
      </c>
      <c r="J747" s="13">
        <v>0.50000000000000011</v>
      </c>
      <c r="K747" s="13" t="s">
        <v>671</v>
      </c>
      <c r="L747" s="13">
        <v>0.21081851067789203</v>
      </c>
      <c r="M747" s="13" t="s">
        <v>671</v>
      </c>
      <c r="N747" s="13">
        <v>0.18842228790639828</v>
      </c>
      <c r="O747" s="13" t="s">
        <v>671</v>
      </c>
      <c r="P747" s="13" t="s">
        <v>671</v>
      </c>
      <c r="Q747" s="13">
        <v>0.21650635094610968</v>
      </c>
      <c r="R747" s="13">
        <v>0.21908902300206642</v>
      </c>
      <c r="S747" s="13">
        <v>0</v>
      </c>
      <c r="T747" s="13">
        <v>0.14083575804390605</v>
      </c>
      <c r="U747" s="13">
        <v>0.19364916731037088</v>
      </c>
      <c r="V747" s="15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  <c r="AS747" s="3"/>
      <c r="AT747" s="3"/>
      <c r="AU747" s="3"/>
      <c r="AV747" s="3"/>
      <c r="AW747" s="3"/>
      <c r="AX747" s="3"/>
      <c r="AY747" s="3"/>
      <c r="AZ747" s="3"/>
      <c r="BA747" s="3"/>
      <c r="BB747" s="3"/>
      <c r="BC747" s="3"/>
      <c r="BD747" s="3"/>
      <c r="BE747" s="3"/>
      <c r="BF747" s="3"/>
      <c r="BG747" s="3"/>
      <c r="BH747" s="3"/>
      <c r="BI747" s="3"/>
      <c r="BJ747" s="3"/>
      <c r="BK747" s="3"/>
      <c r="BL747" s="3"/>
      <c r="BM747" s="55"/>
    </row>
    <row r="748" spans="1:65">
      <c r="A748" s="30"/>
      <c r="B748" s="3" t="s">
        <v>275</v>
      </c>
      <c r="C748" s="29"/>
      <c r="D748" s="13">
        <v>3.2998565279770853E-2</v>
      </c>
      <c r="E748" s="13" t="s">
        <v>671</v>
      </c>
      <c r="F748" s="13" t="s">
        <v>671</v>
      </c>
      <c r="G748" s="13" t="s">
        <v>671</v>
      </c>
      <c r="H748" s="13">
        <v>3.8421807747489272</v>
      </c>
      <c r="I748" s="13">
        <v>-7.0301291248206055E-2</v>
      </c>
      <c r="J748" s="13">
        <v>0.54949784791965639</v>
      </c>
      <c r="K748" s="13" t="s">
        <v>671</v>
      </c>
      <c r="L748" s="13">
        <v>0.16212338593974218</v>
      </c>
      <c r="M748" s="13" t="s">
        <v>671</v>
      </c>
      <c r="N748" s="13">
        <v>-0.16068866571018592</v>
      </c>
      <c r="O748" s="13" t="s">
        <v>671</v>
      </c>
      <c r="P748" s="13">
        <v>-0.2252510760401718</v>
      </c>
      <c r="Q748" s="13">
        <v>3.2998565279770853E-2</v>
      </c>
      <c r="R748" s="13">
        <v>1.9053084648493557</v>
      </c>
      <c r="S748" s="13">
        <v>-0.2252510760401718</v>
      </c>
      <c r="T748" s="13">
        <v>0.42037302725968506</v>
      </c>
      <c r="U748" s="13">
        <v>3.2998565279770853E-2</v>
      </c>
      <c r="V748" s="15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  <c r="AS748" s="3"/>
      <c r="AT748" s="3"/>
      <c r="AU748" s="3"/>
      <c r="AV748" s="3"/>
      <c r="AW748" s="3"/>
      <c r="AX748" s="3"/>
      <c r="AY748" s="3"/>
      <c r="AZ748" s="3"/>
      <c r="BA748" s="3"/>
      <c r="BB748" s="3"/>
      <c r="BC748" s="3"/>
      <c r="BD748" s="3"/>
      <c r="BE748" s="3"/>
      <c r="BF748" s="3"/>
      <c r="BG748" s="3"/>
      <c r="BH748" s="3"/>
      <c r="BI748" s="3"/>
      <c r="BJ748" s="3"/>
      <c r="BK748" s="3"/>
      <c r="BL748" s="3"/>
      <c r="BM748" s="55"/>
    </row>
    <row r="749" spans="1:65">
      <c r="A749" s="30"/>
      <c r="B749" s="46" t="s">
        <v>276</v>
      </c>
      <c r="C749" s="47"/>
      <c r="D749" s="45">
        <v>0.12</v>
      </c>
      <c r="E749" s="45">
        <v>22.41</v>
      </c>
      <c r="F749" s="45">
        <v>10.51</v>
      </c>
      <c r="G749" s="45">
        <v>22.41</v>
      </c>
      <c r="H749" s="45">
        <v>4.5599999999999996</v>
      </c>
      <c r="I749" s="45">
        <v>0.36</v>
      </c>
      <c r="J749" s="45">
        <v>0.04</v>
      </c>
      <c r="K749" s="45">
        <v>10.51</v>
      </c>
      <c r="L749" s="45">
        <v>0.04</v>
      </c>
      <c r="M749" s="45">
        <v>1.1499999999999999</v>
      </c>
      <c r="N749" s="45">
        <v>0.36</v>
      </c>
      <c r="O749" s="45">
        <v>10.51</v>
      </c>
      <c r="P749" s="45">
        <v>0.83</v>
      </c>
      <c r="Q749" s="45">
        <v>0.52</v>
      </c>
      <c r="R749" s="45">
        <v>2.1800000000000002</v>
      </c>
      <c r="S749" s="45">
        <v>0.44</v>
      </c>
      <c r="T749" s="45">
        <v>0.36</v>
      </c>
      <c r="U749" s="45">
        <v>0.12</v>
      </c>
      <c r="V749" s="15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  <c r="AS749" s="3"/>
      <c r="AT749" s="3"/>
      <c r="AU749" s="3"/>
      <c r="AV749" s="3"/>
      <c r="AW749" s="3"/>
      <c r="AX749" s="3"/>
      <c r="AY749" s="3"/>
      <c r="AZ749" s="3"/>
      <c r="BA749" s="3"/>
      <c r="BB749" s="3"/>
      <c r="BC749" s="3"/>
      <c r="BD749" s="3"/>
      <c r="BE749" s="3"/>
      <c r="BF749" s="3"/>
      <c r="BG749" s="3"/>
      <c r="BH749" s="3"/>
      <c r="BI749" s="3"/>
      <c r="BJ749" s="3"/>
      <c r="BK749" s="3"/>
      <c r="BL749" s="3"/>
      <c r="BM749" s="55"/>
    </row>
    <row r="750" spans="1:65">
      <c r="B750" s="31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BM750" s="55"/>
    </row>
    <row r="751" spans="1:65" ht="15">
      <c r="B751" s="8" t="s">
        <v>597</v>
      </c>
      <c r="BM751" s="28" t="s">
        <v>67</v>
      </c>
    </row>
    <row r="752" spans="1:65" ht="15">
      <c r="A752" s="25" t="s">
        <v>60</v>
      </c>
      <c r="B752" s="18" t="s">
        <v>111</v>
      </c>
      <c r="C752" s="15" t="s">
        <v>112</v>
      </c>
      <c r="D752" s="16" t="s">
        <v>230</v>
      </c>
      <c r="E752" s="17" t="s">
        <v>230</v>
      </c>
      <c r="F752" s="17" t="s">
        <v>230</v>
      </c>
      <c r="G752" s="17" t="s">
        <v>230</v>
      </c>
      <c r="H752" s="17" t="s">
        <v>230</v>
      </c>
      <c r="I752" s="17" t="s">
        <v>230</v>
      </c>
      <c r="J752" s="17" t="s">
        <v>230</v>
      </c>
      <c r="K752" s="17" t="s">
        <v>230</v>
      </c>
      <c r="L752" s="17" t="s">
        <v>230</v>
      </c>
      <c r="M752" s="17" t="s">
        <v>230</v>
      </c>
      <c r="N752" s="17" t="s">
        <v>230</v>
      </c>
      <c r="O752" s="17" t="s">
        <v>230</v>
      </c>
      <c r="P752" s="17" t="s">
        <v>230</v>
      </c>
      <c r="Q752" s="17" t="s">
        <v>230</v>
      </c>
      <c r="R752" s="17" t="s">
        <v>230</v>
      </c>
      <c r="S752" s="17" t="s">
        <v>230</v>
      </c>
      <c r="T752" s="17" t="s">
        <v>230</v>
      </c>
      <c r="U752" s="17" t="s">
        <v>230</v>
      </c>
      <c r="V752" s="17" t="s">
        <v>230</v>
      </c>
      <c r="W752" s="17" t="s">
        <v>230</v>
      </c>
      <c r="X752" s="17" t="s">
        <v>230</v>
      </c>
      <c r="Y752" s="17" t="s">
        <v>230</v>
      </c>
      <c r="Z752" s="17" t="s">
        <v>230</v>
      </c>
      <c r="AA752" s="17" t="s">
        <v>230</v>
      </c>
      <c r="AB752" s="15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  <c r="AS752" s="3"/>
      <c r="AT752" s="3"/>
      <c r="AU752" s="3"/>
      <c r="AV752" s="3"/>
      <c r="AW752" s="3"/>
      <c r="AX752" s="3"/>
      <c r="AY752" s="3"/>
      <c r="AZ752" s="3"/>
      <c r="BA752" s="3"/>
      <c r="BB752" s="3"/>
      <c r="BC752" s="3"/>
      <c r="BD752" s="3"/>
      <c r="BE752" s="3"/>
      <c r="BF752" s="3"/>
      <c r="BG752" s="3"/>
      <c r="BH752" s="3"/>
      <c r="BI752" s="3"/>
      <c r="BJ752" s="3"/>
      <c r="BK752" s="3"/>
      <c r="BL752" s="3"/>
      <c r="BM752" s="28">
        <v>1</v>
      </c>
    </row>
    <row r="753" spans="1:65">
      <c r="A753" s="30"/>
      <c r="B753" s="19" t="s">
        <v>231</v>
      </c>
      <c r="C753" s="9" t="s">
        <v>231</v>
      </c>
      <c r="D753" s="151" t="s">
        <v>233</v>
      </c>
      <c r="E753" s="152" t="s">
        <v>234</v>
      </c>
      <c r="F753" s="152" t="s">
        <v>235</v>
      </c>
      <c r="G753" s="152" t="s">
        <v>236</v>
      </c>
      <c r="H753" s="152" t="s">
        <v>237</v>
      </c>
      <c r="I753" s="152" t="s">
        <v>238</v>
      </c>
      <c r="J753" s="152" t="s">
        <v>239</v>
      </c>
      <c r="K753" s="152" t="s">
        <v>240</v>
      </c>
      <c r="L753" s="152" t="s">
        <v>241</v>
      </c>
      <c r="M753" s="152" t="s">
        <v>242</v>
      </c>
      <c r="N753" s="152" t="s">
        <v>244</v>
      </c>
      <c r="O753" s="152" t="s">
        <v>245</v>
      </c>
      <c r="P753" s="152" t="s">
        <v>247</v>
      </c>
      <c r="Q753" s="152" t="s">
        <v>248</v>
      </c>
      <c r="R753" s="152" t="s">
        <v>250</v>
      </c>
      <c r="S753" s="152" t="s">
        <v>251</v>
      </c>
      <c r="T753" s="152" t="s">
        <v>252</v>
      </c>
      <c r="U753" s="152" t="s">
        <v>253</v>
      </c>
      <c r="V753" s="152" t="s">
        <v>255</v>
      </c>
      <c r="W753" s="152" t="s">
        <v>259</v>
      </c>
      <c r="X753" s="152" t="s">
        <v>260</v>
      </c>
      <c r="Y753" s="152" t="s">
        <v>261</v>
      </c>
      <c r="Z753" s="152" t="s">
        <v>262</v>
      </c>
      <c r="AA753" s="152" t="s">
        <v>263</v>
      </c>
      <c r="AB753" s="15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  <c r="AS753" s="3"/>
      <c r="AT753" s="3"/>
      <c r="AU753" s="3"/>
      <c r="AV753" s="3"/>
      <c r="AW753" s="3"/>
      <c r="AX753" s="3"/>
      <c r="AY753" s="3"/>
      <c r="AZ753" s="3"/>
      <c r="BA753" s="3"/>
      <c r="BB753" s="3"/>
      <c r="BC753" s="3"/>
      <c r="BD753" s="3"/>
      <c r="BE753" s="3"/>
      <c r="BF753" s="3"/>
      <c r="BG753" s="3"/>
      <c r="BH753" s="3"/>
      <c r="BI753" s="3"/>
      <c r="BJ753" s="3"/>
      <c r="BK753" s="3"/>
      <c r="BL753" s="3"/>
      <c r="BM753" s="28" t="s">
        <v>1</v>
      </c>
    </row>
    <row r="754" spans="1:65">
      <c r="A754" s="30"/>
      <c r="B754" s="19"/>
      <c r="C754" s="9"/>
      <c r="D754" s="10" t="s">
        <v>330</v>
      </c>
      <c r="E754" s="11" t="s">
        <v>115</v>
      </c>
      <c r="F754" s="11" t="s">
        <v>115</v>
      </c>
      <c r="G754" s="11" t="s">
        <v>115</v>
      </c>
      <c r="H754" s="11" t="s">
        <v>115</v>
      </c>
      <c r="I754" s="11" t="s">
        <v>115</v>
      </c>
      <c r="J754" s="11" t="s">
        <v>330</v>
      </c>
      <c r="K754" s="11" t="s">
        <v>115</v>
      </c>
      <c r="L754" s="11" t="s">
        <v>330</v>
      </c>
      <c r="M754" s="11" t="s">
        <v>115</v>
      </c>
      <c r="N754" s="11" t="s">
        <v>115</v>
      </c>
      <c r="O754" s="11" t="s">
        <v>115</v>
      </c>
      <c r="P754" s="11" t="s">
        <v>331</v>
      </c>
      <c r="Q754" s="11" t="s">
        <v>330</v>
      </c>
      <c r="R754" s="11" t="s">
        <v>330</v>
      </c>
      <c r="S754" s="11" t="s">
        <v>115</v>
      </c>
      <c r="T754" s="11" t="s">
        <v>330</v>
      </c>
      <c r="U754" s="11" t="s">
        <v>115</v>
      </c>
      <c r="V754" s="11" t="s">
        <v>330</v>
      </c>
      <c r="W754" s="11" t="s">
        <v>331</v>
      </c>
      <c r="X754" s="11" t="s">
        <v>330</v>
      </c>
      <c r="Y754" s="11" t="s">
        <v>330</v>
      </c>
      <c r="Z754" s="11" t="s">
        <v>330</v>
      </c>
      <c r="AA754" s="11" t="s">
        <v>330</v>
      </c>
      <c r="AB754" s="15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3"/>
      <c r="AU754" s="3"/>
      <c r="AV754" s="3"/>
      <c r="AW754" s="3"/>
      <c r="AX754" s="3"/>
      <c r="AY754" s="3"/>
      <c r="AZ754" s="3"/>
      <c r="BA754" s="3"/>
      <c r="BB754" s="3"/>
      <c r="BC754" s="3"/>
      <c r="BD754" s="3"/>
      <c r="BE754" s="3"/>
      <c r="BF754" s="3"/>
      <c r="BG754" s="3"/>
      <c r="BH754" s="3"/>
      <c r="BI754" s="3"/>
      <c r="BJ754" s="3"/>
      <c r="BK754" s="3"/>
      <c r="BL754" s="3"/>
      <c r="BM754" s="28">
        <v>3</v>
      </c>
    </row>
    <row r="755" spans="1:65">
      <c r="A755" s="30"/>
      <c r="B755" s="19"/>
      <c r="C755" s="9"/>
      <c r="D755" s="26"/>
      <c r="E755" s="26"/>
      <c r="F755" s="26"/>
      <c r="G755" s="26"/>
      <c r="H755" s="26"/>
      <c r="I755" s="26"/>
      <c r="J755" s="26"/>
      <c r="K755" s="26"/>
      <c r="L755" s="26"/>
      <c r="M755" s="26"/>
      <c r="N755" s="26"/>
      <c r="O755" s="26"/>
      <c r="P755" s="26"/>
      <c r="Q755" s="26"/>
      <c r="R755" s="26"/>
      <c r="S755" s="26"/>
      <c r="T755" s="26"/>
      <c r="U755" s="26"/>
      <c r="V755" s="26"/>
      <c r="W755" s="26"/>
      <c r="X755" s="26"/>
      <c r="Y755" s="26"/>
      <c r="Z755" s="26"/>
      <c r="AA755" s="26"/>
      <c r="AB755" s="15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  <c r="AS755" s="3"/>
      <c r="AT755" s="3"/>
      <c r="AU755" s="3"/>
      <c r="AV755" s="3"/>
      <c r="AW755" s="3"/>
      <c r="AX755" s="3"/>
      <c r="AY755" s="3"/>
      <c r="AZ755" s="3"/>
      <c r="BA755" s="3"/>
      <c r="BB755" s="3"/>
      <c r="BC755" s="3"/>
      <c r="BD755" s="3"/>
      <c r="BE755" s="3"/>
      <c r="BF755" s="3"/>
      <c r="BG755" s="3"/>
      <c r="BH755" s="3"/>
      <c r="BI755" s="3"/>
      <c r="BJ755" s="3"/>
      <c r="BK755" s="3"/>
      <c r="BL755" s="3"/>
      <c r="BM755" s="28">
        <v>3</v>
      </c>
    </row>
    <row r="756" spans="1:65">
      <c r="A756" s="30"/>
      <c r="B756" s="18">
        <v>1</v>
      </c>
      <c r="C756" s="14">
        <v>1</v>
      </c>
      <c r="D756" s="225">
        <v>0.44</v>
      </c>
      <c r="E756" s="225">
        <v>0.44999999999999996</v>
      </c>
      <c r="F756" s="225">
        <v>0.39</v>
      </c>
      <c r="G756" s="225">
        <v>0.48</v>
      </c>
      <c r="H756" s="225">
        <v>0.51800000000000002</v>
      </c>
      <c r="I756" s="226">
        <v>0.66</v>
      </c>
      <c r="J756" s="225">
        <v>0.44</v>
      </c>
      <c r="K756" s="225">
        <v>0.45999999999999996</v>
      </c>
      <c r="L756" s="225">
        <v>0.5</v>
      </c>
      <c r="M756" s="225">
        <v>0.4536</v>
      </c>
      <c r="N756" s="225">
        <v>0.42</v>
      </c>
      <c r="O756" s="225">
        <v>0.42199999999999999</v>
      </c>
      <c r="P756" s="225">
        <v>0.42</v>
      </c>
      <c r="Q756" s="225">
        <v>0.4</v>
      </c>
      <c r="R756" s="225">
        <v>0.45999999999999996</v>
      </c>
      <c r="S756" s="225">
        <v>0.439</v>
      </c>
      <c r="T756" s="225">
        <v>0.45999999999999996</v>
      </c>
      <c r="U756" s="225">
        <v>0.45199999999999996</v>
      </c>
      <c r="V756" s="225">
        <v>0.39</v>
      </c>
      <c r="W756" s="225">
        <v>0.42500000000000004</v>
      </c>
      <c r="X756" s="226">
        <v>0.34</v>
      </c>
      <c r="Y756" s="225">
        <v>0.45000000000000007</v>
      </c>
      <c r="Z756" s="225">
        <v>0.45000000000000007</v>
      </c>
      <c r="AA756" s="225">
        <v>0.44</v>
      </c>
      <c r="AB756" s="203"/>
      <c r="AC756" s="204"/>
      <c r="AD756" s="204"/>
      <c r="AE756" s="204"/>
      <c r="AF756" s="204"/>
      <c r="AG756" s="204"/>
      <c r="AH756" s="204"/>
      <c r="AI756" s="204"/>
      <c r="AJ756" s="204"/>
      <c r="AK756" s="204"/>
      <c r="AL756" s="204"/>
      <c r="AM756" s="204"/>
      <c r="AN756" s="204"/>
      <c r="AO756" s="204"/>
      <c r="AP756" s="204"/>
      <c r="AQ756" s="204"/>
      <c r="AR756" s="204"/>
      <c r="AS756" s="204"/>
      <c r="AT756" s="204"/>
      <c r="AU756" s="204"/>
      <c r="AV756" s="204"/>
      <c r="AW756" s="204"/>
      <c r="AX756" s="204"/>
      <c r="AY756" s="204"/>
      <c r="AZ756" s="204"/>
      <c r="BA756" s="204"/>
      <c r="BB756" s="204"/>
      <c r="BC756" s="204"/>
      <c r="BD756" s="204"/>
      <c r="BE756" s="204"/>
      <c r="BF756" s="204"/>
      <c r="BG756" s="204"/>
      <c r="BH756" s="204"/>
      <c r="BI756" s="204"/>
      <c r="BJ756" s="204"/>
      <c r="BK756" s="204"/>
      <c r="BL756" s="204"/>
      <c r="BM756" s="227">
        <v>1</v>
      </c>
    </row>
    <row r="757" spans="1:65">
      <c r="A757" s="30"/>
      <c r="B757" s="19">
        <v>1</v>
      </c>
      <c r="C757" s="9">
        <v>2</v>
      </c>
      <c r="D757" s="24">
        <v>0.44</v>
      </c>
      <c r="E757" s="24">
        <v>0.44</v>
      </c>
      <c r="F757" s="24">
        <v>0.39</v>
      </c>
      <c r="G757" s="24">
        <v>0.46999999999999992</v>
      </c>
      <c r="H757" s="24">
        <v>0.49699999999999994</v>
      </c>
      <c r="I757" s="228">
        <v>0.67</v>
      </c>
      <c r="J757" s="24">
        <v>0.44</v>
      </c>
      <c r="K757" s="24">
        <v>0.44999999999999996</v>
      </c>
      <c r="L757" s="24">
        <v>0.51</v>
      </c>
      <c r="M757" s="24">
        <v>0.46140000000000003</v>
      </c>
      <c r="N757" s="24">
        <v>0.44</v>
      </c>
      <c r="O757" s="24">
        <v>0.42100000000000004</v>
      </c>
      <c r="P757" s="24">
        <v>0.4</v>
      </c>
      <c r="Q757" s="24">
        <v>0.42</v>
      </c>
      <c r="R757" s="24">
        <v>0.45000000000000007</v>
      </c>
      <c r="S757" s="24">
        <v>0.48900000000000005</v>
      </c>
      <c r="T757" s="24">
        <v>0.46999999999999992</v>
      </c>
      <c r="U757" s="24">
        <v>0.44900000000000001</v>
      </c>
      <c r="V757" s="24">
        <v>0.39</v>
      </c>
      <c r="W757" s="24">
        <v>0.42100000000000004</v>
      </c>
      <c r="X757" s="228">
        <v>0.34</v>
      </c>
      <c r="Y757" s="24">
        <v>0.44</v>
      </c>
      <c r="Z757" s="24">
        <v>0.45000000000000007</v>
      </c>
      <c r="AA757" s="24">
        <v>0.45000000000000007</v>
      </c>
      <c r="AB757" s="203"/>
      <c r="AC757" s="204"/>
      <c r="AD757" s="204"/>
      <c r="AE757" s="204"/>
      <c r="AF757" s="204"/>
      <c r="AG757" s="204"/>
      <c r="AH757" s="204"/>
      <c r="AI757" s="204"/>
      <c r="AJ757" s="204"/>
      <c r="AK757" s="204"/>
      <c r="AL757" s="204"/>
      <c r="AM757" s="204"/>
      <c r="AN757" s="204"/>
      <c r="AO757" s="204"/>
      <c r="AP757" s="204"/>
      <c r="AQ757" s="204"/>
      <c r="AR757" s="204"/>
      <c r="AS757" s="204"/>
      <c r="AT757" s="204"/>
      <c r="AU757" s="204"/>
      <c r="AV757" s="204"/>
      <c r="AW757" s="204"/>
      <c r="AX757" s="204"/>
      <c r="AY757" s="204"/>
      <c r="AZ757" s="204"/>
      <c r="BA757" s="204"/>
      <c r="BB757" s="204"/>
      <c r="BC757" s="204"/>
      <c r="BD757" s="204"/>
      <c r="BE757" s="204"/>
      <c r="BF757" s="204"/>
      <c r="BG757" s="204"/>
      <c r="BH757" s="204"/>
      <c r="BI757" s="204"/>
      <c r="BJ757" s="204"/>
      <c r="BK757" s="204"/>
      <c r="BL757" s="204"/>
      <c r="BM757" s="227">
        <v>16</v>
      </c>
    </row>
    <row r="758" spans="1:65">
      <c r="A758" s="30"/>
      <c r="B758" s="19">
        <v>1</v>
      </c>
      <c r="C758" s="9">
        <v>3</v>
      </c>
      <c r="D758" s="24">
        <v>0.44</v>
      </c>
      <c r="E758" s="24">
        <v>0.45999999999999996</v>
      </c>
      <c r="F758" s="24">
        <v>0.39</v>
      </c>
      <c r="G758" s="24">
        <v>0.48</v>
      </c>
      <c r="H758" s="24">
        <v>0.503</v>
      </c>
      <c r="I758" s="228">
        <v>0.65</v>
      </c>
      <c r="J758" s="24">
        <v>0.42500000000000004</v>
      </c>
      <c r="K758" s="24">
        <v>0.44999999999999996</v>
      </c>
      <c r="L758" s="24">
        <v>0.5</v>
      </c>
      <c r="M758" s="24">
        <v>0.47460000000000002</v>
      </c>
      <c r="N758" s="24">
        <v>0.44</v>
      </c>
      <c r="O758" s="24">
        <v>0.42199999999999999</v>
      </c>
      <c r="P758" s="24">
        <v>0.4</v>
      </c>
      <c r="Q758" s="24">
        <v>0.4</v>
      </c>
      <c r="R758" s="24">
        <v>0.45999999999999996</v>
      </c>
      <c r="S758" s="24">
        <v>0.48499999999999999</v>
      </c>
      <c r="T758" s="24">
        <v>0.45999999999999996</v>
      </c>
      <c r="U758" s="24">
        <v>0.44700000000000001</v>
      </c>
      <c r="V758" s="24">
        <v>0.38</v>
      </c>
      <c r="W758" s="24">
        <v>0.41599999999999998</v>
      </c>
      <c r="X758" s="228">
        <v>0.33</v>
      </c>
      <c r="Y758" s="24">
        <v>0.44</v>
      </c>
      <c r="Z758" s="24">
        <v>0.45000000000000007</v>
      </c>
      <c r="AA758" s="24">
        <v>0.46999999999999992</v>
      </c>
      <c r="AB758" s="203"/>
      <c r="AC758" s="204"/>
      <c r="AD758" s="204"/>
      <c r="AE758" s="204"/>
      <c r="AF758" s="204"/>
      <c r="AG758" s="204"/>
      <c r="AH758" s="204"/>
      <c r="AI758" s="204"/>
      <c r="AJ758" s="204"/>
      <c r="AK758" s="204"/>
      <c r="AL758" s="204"/>
      <c r="AM758" s="204"/>
      <c r="AN758" s="204"/>
      <c r="AO758" s="204"/>
      <c r="AP758" s="204"/>
      <c r="AQ758" s="204"/>
      <c r="AR758" s="204"/>
      <c r="AS758" s="204"/>
      <c r="AT758" s="204"/>
      <c r="AU758" s="204"/>
      <c r="AV758" s="204"/>
      <c r="AW758" s="204"/>
      <c r="AX758" s="204"/>
      <c r="AY758" s="204"/>
      <c r="AZ758" s="204"/>
      <c r="BA758" s="204"/>
      <c r="BB758" s="204"/>
      <c r="BC758" s="204"/>
      <c r="BD758" s="204"/>
      <c r="BE758" s="204"/>
      <c r="BF758" s="204"/>
      <c r="BG758" s="204"/>
      <c r="BH758" s="204"/>
      <c r="BI758" s="204"/>
      <c r="BJ758" s="204"/>
      <c r="BK758" s="204"/>
      <c r="BL758" s="204"/>
      <c r="BM758" s="227">
        <v>16</v>
      </c>
    </row>
    <row r="759" spans="1:65">
      <c r="A759" s="30"/>
      <c r="B759" s="19">
        <v>1</v>
      </c>
      <c r="C759" s="9">
        <v>4</v>
      </c>
      <c r="D759" s="24">
        <v>0.45000000000000007</v>
      </c>
      <c r="E759" s="24">
        <v>0.44</v>
      </c>
      <c r="F759" s="24">
        <v>0.39</v>
      </c>
      <c r="G759" s="24">
        <v>0.49</v>
      </c>
      <c r="H759" s="24">
        <v>0.49399999999999999</v>
      </c>
      <c r="I759" s="228">
        <v>0.62</v>
      </c>
      <c r="J759" s="24">
        <v>0.43499999999999994</v>
      </c>
      <c r="K759" s="24">
        <v>0.44500000000000001</v>
      </c>
      <c r="L759" s="24">
        <v>0.51</v>
      </c>
      <c r="M759" s="24">
        <v>0.47359999999999997</v>
      </c>
      <c r="N759" s="24">
        <v>0.40999999999999992</v>
      </c>
      <c r="O759" s="24">
        <v>0.42199999999999999</v>
      </c>
      <c r="P759" s="24">
        <v>0.42</v>
      </c>
      <c r="Q759" s="24">
        <v>0.39</v>
      </c>
      <c r="R759" s="24">
        <v>0.45999999999999996</v>
      </c>
      <c r="S759" s="24">
        <v>0.5</v>
      </c>
      <c r="T759" s="24">
        <v>0.45000000000000007</v>
      </c>
      <c r="U759" s="24">
        <v>0.45100000000000001</v>
      </c>
      <c r="V759" s="24">
        <v>0.38</v>
      </c>
      <c r="W759" s="24">
        <v>0.40600000000000003</v>
      </c>
      <c r="X759" s="228">
        <v>0.36</v>
      </c>
      <c r="Y759" s="24">
        <v>0.45000000000000007</v>
      </c>
      <c r="Z759" s="24">
        <v>0.45000000000000007</v>
      </c>
      <c r="AA759" s="24">
        <v>0.43</v>
      </c>
      <c r="AB759" s="203"/>
      <c r="AC759" s="204"/>
      <c r="AD759" s="204"/>
      <c r="AE759" s="204"/>
      <c r="AF759" s="204"/>
      <c r="AG759" s="204"/>
      <c r="AH759" s="204"/>
      <c r="AI759" s="204"/>
      <c r="AJ759" s="204"/>
      <c r="AK759" s="204"/>
      <c r="AL759" s="204"/>
      <c r="AM759" s="204"/>
      <c r="AN759" s="204"/>
      <c r="AO759" s="204"/>
      <c r="AP759" s="204"/>
      <c r="AQ759" s="204"/>
      <c r="AR759" s="204"/>
      <c r="AS759" s="204"/>
      <c r="AT759" s="204"/>
      <c r="AU759" s="204"/>
      <c r="AV759" s="204"/>
      <c r="AW759" s="204"/>
      <c r="AX759" s="204"/>
      <c r="AY759" s="204"/>
      <c r="AZ759" s="204"/>
      <c r="BA759" s="204"/>
      <c r="BB759" s="204"/>
      <c r="BC759" s="204"/>
      <c r="BD759" s="204"/>
      <c r="BE759" s="204"/>
      <c r="BF759" s="204"/>
      <c r="BG759" s="204"/>
      <c r="BH759" s="204"/>
      <c r="BI759" s="204"/>
      <c r="BJ759" s="204"/>
      <c r="BK759" s="204"/>
      <c r="BL759" s="204"/>
      <c r="BM759" s="227">
        <v>0.44449848484848486</v>
      </c>
    </row>
    <row r="760" spans="1:65">
      <c r="A760" s="30"/>
      <c r="B760" s="19">
        <v>1</v>
      </c>
      <c r="C760" s="9">
        <v>5</v>
      </c>
      <c r="D760" s="24">
        <v>0.45000000000000007</v>
      </c>
      <c r="E760" s="24">
        <v>0.44500000000000001</v>
      </c>
      <c r="F760" s="24">
        <v>0.38</v>
      </c>
      <c r="G760" s="24">
        <v>0.5</v>
      </c>
      <c r="H760" s="24">
        <v>0.52</v>
      </c>
      <c r="I760" s="228">
        <v>0.69</v>
      </c>
      <c r="J760" s="24">
        <v>0.43</v>
      </c>
      <c r="K760" s="24">
        <v>0.44500000000000001</v>
      </c>
      <c r="L760" s="24">
        <v>0.5</v>
      </c>
      <c r="M760" s="24">
        <v>0.45810000000000001</v>
      </c>
      <c r="N760" s="24">
        <v>0.43</v>
      </c>
      <c r="O760" s="24">
        <v>0.42300000000000004</v>
      </c>
      <c r="P760" s="24">
        <v>0.42</v>
      </c>
      <c r="Q760" s="24">
        <v>0.4</v>
      </c>
      <c r="R760" s="24">
        <v>0.46999999999999992</v>
      </c>
      <c r="S760" s="24">
        <v>0.48700000000000004</v>
      </c>
      <c r="T760" s="24">
        <v>0.44</v>
      </c>
      <c r="U760" s="24">
        <v>0.44999999999999996</v>
      </c>
      <c r="V760" s="24">
        <v>0.4</v>
      </c>
      <c r="W760" s="24">
        <v>0.436</v>
      </c>
      <c r="X760" s="228">
        <v>0.36</v>
      </c>
      <c r="Y760" s="24">
        <v>0.43</v>
      </c>
      <c r="Z760" s="24">
        <v>0.45999999999999996</v>
      </c>
      <c r="AA760" s="24">
        <v>0.45000000000000007</v>
      </c>
      <c r="AB760" s="203"/>
      <c r="AC760" s="204"/>
      <c r="AD760" s="204"/>
      <c r="AE760" s="204"/>
      <c r="AF760" s="204"/>
      <c r="AG760" s="204"/>
      <c r="AH760" s="204"/>
      <c r="AI760" s="204"/>
      <c r="AJ760" s="204"/>
      <c r="AK760" s="204"/>
      <c r="AL760" s="204"/>
      <c r="AM760" s="204"/>
      <c r="AN760" s="204"/>
      <c r="AO760" s="204"/>
      <c r="AP760" s="204"/>
      <c r="AQ760" s="204"/>
      <c r="AR760" s="204"/>
      <c r="AS760" s="204"/>
      <c r="AT760" s="204"/>
      <c r="AU760" s="204"/>
      <c r="AV760" s="204"/>
      <c r="AW760" s="204"/>
      <c r="AX760" s="204"/>
      <c r="AY760" s="204"/>
      <c r="AZ760" s="204"/>
      <c r="BA760" s="204"/>
      <c r="BB760" s="204"/>
      <c r="BC760" s="204"/>
      <c r="BD760" s="204"/>
      <c r="BE760" s="204"/>
      <c r="BF760" s="204"/>
      <c r="BG760" s="204"/>
      <c r="BH760" s="204"/>
      <c r="BI760" s="204"/>
      <c r="BJ760" s="204"/>
      <c r="BK760" s="204"/>
      <c r="BL760" s="204"/>
      <c r="BM760" s="227">
        <v>113</v>
      </c>
    </row>
    <row r="761" spans="1:65">
      <c r="A761" s="30"/>
      <c r="B761" s="19">
        <v>1</v>
      </c>
      <c r="C761" s="9">
        <v>6</v>
      </c>
      <c r="D761" s="24">
        <v>0.44</v>
      </c>
      <c r="E761" s="24">
        <v>0.45500000000000002</v>
      </c>
      <c r="F761" s="24">
        <v>0.4</v>
      </c>
      <c r="G761" s="24">
        <v>0.49</v>
      </c>
      <c r="H761" s="24">
        <v>0.50900000000000001</v>
      </c>
      <c r="I761" s="228">
        <v>0.61</v>
      </c>
      <c r="J761" s="24">
        <v>0.43499999999999994</v>
      </c>
      <c r="K761" s="24">
        <v>0.44</v>
      </c>
      <c r="L761" s="24">
        <v>0.52</v>
      </c>
      <c r="M761" s="24">
        <v>0.46150000000000002</v>
      </c>
      <c r="N761" s="24">
        <v>0.43</v>
      </c>
      <c r="O761" s="24">
        <v>0.42</v>
      </c>
      <c r="P761" s="24">
        <v>0.4</v>
      </c>
      <c r="Q761" s="24">
        <v>0.40999999999999992</v>
      </c>
      <c r="R761" s="24">
        <v>0.45000000000000007</v>
      </c>
      <c r="S761" s="24">
        <v>0.45300000000000001</v>
      </c>
      <c r="T761" s="24">
        <v>0.44</v>
      </c>
      <c r="U761" s="24">
        <v>0.44200000000000006</v>
      </c>
      <c r="V761" s="24">
        <v>0.39</v>
      </c>
      <c r="W761" s="24">
        <v>0.42700000000000005</v>
      </c>
      <c r="X761" s="228">
        <v>0.34</v>
      </c>
      <c r="Y761" s="24">
        <v>0.45000000000000007</v>
      </c>
      <c r="Z761" s="24">
        <v>0.45000000000000007</v>
      </c>
      <c r="AA761" s="24">
        <v>0.45000000000000007</v>
      </c>
      <c r="AB761" s="203"/>
      <c r="AC761" s="204"/>
      <c r="AD761" s="204"/>
      <c r="AE761" s="204"/>
      <c r="AF761" s="204"/>
      <c r="AG761" s="204"/>
      <c r="AH761" s="204"/>
      <c r="AI761" s="204"/>
      <c r="AJ761" s="204"/>
      <c r="AK761" s="204"/>
      <c r="AL761" s="204"/>
      <c r="AM761" s="204"/>
      <c r="AN761" s="204"/>
      <c r="AO761" s="204"/>
      <c r="AP761" s="204"/>
      <c r="AQ761" s="204"/>
      <c r="AR761" s="204"/>
      <c r="AS761" s="204"/>
      <c r="AT761" s="204"/>
      <c r="AU761" s="204"/>
      <c r="AV761" s="204"/>
      <c r="AW761" s="204"/>
      <c r="AX761" s="204"/>
      <c r="AY761" s="204"/>
      <c r="AZ761" s="204"/>
      <c r="BA761" s="204"/>
      <c r="BB761" s="204"/>
      <c r="BC761" s="204"/>
      <c r="BD761" s="204"/>
      <c r="BE761" s="204"/>
      <c r="BF761" s="204"/>
      <c r="BG761" s="204"/>
      <c r="BH761" s="204"/>
      <c r="BI761" s="204"/>
      <c r="BJ761" s="204"/>
      <c r="BK761" s="204"/>
      <c r="BL761" s="204"/>
      <c r="BM761" s="56"/>
    </row>
    <row r="762" spans="1:65">
      <c r="A762" s="30"/>
      <c r="B762" s="20" t="s">
        <v>272</v>
      </c>
      <c r="C762" s="12"/>
      <c r="D762" s="229">
        <v>0.44333333333333336</v>
      </c>
      <c r="E762" s="229">
        <v>0.44833333333333331</v>
      </c>
      <c r="F762" s="229">
        <v>0.38999999999999996</v>
      </c>
      <c r="G762" s="229">
        <v>0.48500000000000004</v>
      </c>
      <c r="H762" s="229">
        <v>0.50683333333333325</v>
      </c>
      <c r="I762" s="229">
        <v>0.65</v>
      </c>
      <c r="J762" s="229">
        <v>0.43416666666666676</v>
      </c>
      <c r="K762" s="229">
        <v>0.44833333333333331</v>
      </c>
      <c r="L762" s="229">
        <v>0.50666666666666671</v>
      </c>
      <c r="M762" s="229">
        <v>0.46380000000000005</v>
      </c>
      <c r="N762" s="229">
        <v>0.4283333333333334</v>
      </c>
      <c r="O762" s="229">
        <v>0.42166666666666663</v>
      </c>
      <c r="P762" s="229">
        <v>0.41</v>
      </c>
      <c r="Q762" s="229">
        <v>0.40333333333333332</v>
      </c>
      <c r="R762" s="229">
        <v>0.45833333333333331</v>
      </c>
      <c r="S762" s="229">
        <v>0.47549999999999998</v>
      </c>
      <c r="T762" s="229">
        <v>0.45333333333333331</v>
      </c>
      <c r="U762" s="229">
        <v>0.44850000000000007</v>
      </c>
      <c r="V762" s="229">
        <v>0.38833333333333336</v>
      </c>
      <c r="W762" s="229">
        <v>0.42183333333333334</v>
      </c>
      <c r="X762" s="229">
        <v>0.34499999999999997</v>
      </c>
      <c r="Y762" s="229">
        <v>0.44333333333333341</v>
      </c>
      <c r="Z762" s="229">
        <v>0.45166666666666672</v>
      </c>
      <c r="AA762" s="229">
        <v>0.44833333333333342</v>
      </c>
      <c r="AB762" s="203"/>
      <c r="AC762" s="204"/>
      <c r="AD762" s="204"/>
      <c r="AE762" s="204"/>
      <c r="AF762" s="204"/>
      <c r="AG762" s="204"/>
      <c r="AH762" s="204"/>
      <c r="AI762" s="204"/>
      <c r="AJ762" s="204"/>
      <c r="AK762" s="204"/>
      <c r="AL762" s="204"/>
      <c r="AM762" s="204"/>
      <c r="AN762" s="204"/>
      <c r="AO762" s="204"/>
      <c r="AP762" s="204"/>
      <c r="AQ762" s="204"/>
      <c r="AR762" s="204"/>
      <c r="AS762" s="204"/>
      <c r="AT762" s="204"/>
      <c r="AU762" s="204"/>
      <c r="AV762" s="204"/>
      <c r="AW762" s="204"/>
      <c r="AX762" s="204"/>
      <c r="AY762" s="204"/>
      <c r="AZ762" s="204"/>
      <c r="BA762" s="204"/>
      <c r="BB762" s="204"/>
      <c r="BC762" s="204"/>
      <c r="BD762" s="204"/>
      <c r="BE762" s="204"/>
      <c r="BF762" s="204"/>
      <c r="BG762" s="204"/>
      <c r="BH762" s="204"/>
      <c r="BI762" s="204"/>
      <c r="BJ762" s="204"/>
      <c r="BK762" s="204"/>
      <c r="BL762" s="204"/>
      <c r="BM762" s="56"/>
    </row>
    <row r="763" spans="1:65">
      <c r="A763" s="30"/>
      <c r="B763" s="3" t="s">
        <v>273</v>
      </c>
      <c r="C763" s="29"/>
      <c r="D763" s="24">
        <v>0.44</v>
      </c>
      <c r="E763" s="24">
        <v>0.44750000000000001</v>
      </c>
      <c r="F763" s="24">
        <v>0.39</v>
      </c>
      <c r="G763" s="24">
        <v>0.48499999999999999</v>
      </c>
      <c r="H763" s="24">
        <v>0.50600000000000001</v>
      </c>
      <c r="I763" s="24">
        <v>0.65500000000000003</v>
      </c>
      <c r="J763" s="24">
        <v>0.43499999999999994</v>
      </c>
      <c r="K763" s="24">
        <v>0.44750000000000001</v>
      </c>
      <c r="L763" s="24">
        <v>0.505</v>
      </c>
      <c r="M763" s="24">
        <v>0.46145000000000003</v>
      </c>
      <c r="N763" s="24">
        <v>0.43</v>
      </c>
      <c r="O763" s="24">
        <v>0.42199999999999999</v>
      </c>
      <c r="P763" s="24">
        <v>0.41000000000000003</v>
      </c>
      <c r="Q763" s="24">
        <v>0.4</v>
      </c>
      <c r="R763" s="24">
        <v>0.45999999999999996</v>
      </c>
      <c r="S763" s="24">
        <v>0.48599999999999999</v>
      </c>
      <c r="T763" s="24">
        <v>0.45500000000000002</v>
      </c>
      <c r="U763" s="24">
        <v>0.44950000000000001</v>
      </c>
      <c r="V763" s="24">
        <v>0.39</v>
      </c>
      <c r="W763" s="24">
        <v>0.42300000000000004</v>
      </c>
      <c r="X763" s="24">
        <v>0.34</v>
      </c>
      <c r="Y763" s="24">
        <v>0.44500000000000006</v>
      </c>
      <c r="Z763" s="24">
        <v>0.45000000000000007</v>
      </c>
      <c r="AA763" s="24">
        <v>0.45000000000000007</v>
      </c>
      <c r="AB763" s="203"/>
      <c r="AC763" s="204"/>
      <c r="AD763" s="204"/>
      <c r="AE763" s="204"/>
      <c r="AF763" s="204"/>
      <c r="AG763" s="204"/>
      <c r="AH763" s="204"/>
      <c r="AI763" s="204"/>
      <c r="AJ763" s="204"/>
      <c r="AK763" s="204"/>
      <c r="AL763" s="204"/>
      <c r="AM763" s="204"/>
      <c r="AN763" s="204"/>
      <c r="AO763" s="204"/>
      <c r="AP763" s="204"/>
      <c r="AQ763" s="204"/>
      <c r="AR763" s="204"/>
      <c r="AS763" s="204"/>
      <c r="AT763" s="204"/>
      <c r="AU763" s="204"/>
      <c r="AV763" s="204"/>
      <c r="AW763" s="204"/>
      <c r="AX763" s="204"/>
      <c r="AY763" s="204"/>
      <c r="AZ763" s="204"/>
      <c r="BA763" s="204"/>
      <c r="BB763" s="204"/>
      <c r="BC763" s="204"/>
      <c r="BD763" s="204"/>
      <c r="BE763" s="204"/>
      <c r="BF763" s="204"/>
      <c r="BG763" s="204"/>
      <c r="BH763" s="204"/>
      <c r="BI763" s="204"/>
      <c r="BJ763" s="204"/>
      <c r="BK763" s="204"/>
      <c r="BL763" s="204"/>
      <c r="BM763" s="56"/>
    </row>
    <row r="764" spans="1:65">
      <c r="A764" s="30"/>
      <c r="B764" s="3" t="s">
        <v>274</v>
      </c>
      <c r="C764" s="29"/>
      <c r="D764" s="24">
        <v>5.1639777949432555E-3</v>
      </c>
      <c r="E764" s="24">
        <v>8.1649658092772491E-3</v>
      </c>
      <c r="F764" s="24">
        <v>6.324555320336764E-3</v>
      </c>
      <c r="G764" s="24">
        <v>1.0488088481701541E-2</v>
      </c>
      <c r="H764" s="24">
        <v>1.0759491933482133E-2</v>
      </c>
      <c r="I764" s="24">
        <v>3.0331501776206204E-2</v>
      </c>
      <c r="J764" s="24">
        <v>5.8452259722500451E-3</v>
      </c>
      <c r="K764" s="24">
        <v>6.8313005106397139E-3</v>
      </c>
      <c r="L764" s="24">
        <v>8.1649658092772665E-3</v>
      </c>
      <c r="M764" s="24">
        <v>8.4883449505778145E-3</v>
      </c>
      <c r="N764" s="24">
        <v>1.1690451944500149E-2</v>
      </c>
      <c r="O764" s="24">
        <v>1.0327955589886527E-3</v>
      </c>
      <c r="P764" s="24">
        <v>1.09544511501033E-2</v>
      </c>
      <c r="Q764" s="24">
        <v>1.0327955589886422E-2</v>
      </c>
      <c r="R764" s="24">
        <v>7.5277265270907497E-3</v>
      </c>
      <c r="S764" s="24">
        <v>2.3847431727546685E-2</v>
      </c>
      <c r="T764" s="24">
        <v>1.2110601416389932E-2</v>
      </c>
      <c r="U764" s="24">
        <v>3.6193922141707397E-3</v>
      </c>
      <c r="V764" s="24">
        <v>7.5277265270908165E-3</v>
      </c>
      <c r="W764" s="24">
        <v>1.0225784403490359E-2</v>
      </c>
      <c r="X764" s="24">
        <v>1.2247448713915874E-2</v>
      </c>
      <c r="Y764" s="24">
        <v>8.1649658092772942E-3</v>
      </c>
      <c r="Z764" s="24">
        <v>4.0824829046385881E-3</v>
      </c>
      <c r="AA764" s="24">
        <v>1.3291601358251238E-2</v>
      </c>
      <c r="AB764" s="203"/>
      <c r="AC764" s="204"/>
      <c r="AD764" s="204"/>
      <c r="AE764" s="204"/>
      <c r="AF764" s="204"/>
      <c r="AG764" s="204"/>
      <c r="AH764" s="204"/>
      <c r="AI764" s="204"/>
      <c r="AJ764" s="204"/>
      <c r="AK764" s="204"/>
      <c r="AL764" s="204"/>
      <c r="AM764" s="204"/>
      <c r="AN764" s="204"/>
      <c r="AO764" s="204"/>
      <c r="AP764" s="204"/>
      <c r="AQ764" s="204"/>
      <c r="AR764" s="204"/>
      <c r="AS764" s="204"/>
      <c r="AT764" s="204"/>
      <c r="AU764" s="204"/>
      <c r="AV764" s="204"/>
      <c r="AW764" s="204"/>
      <c r="AX764" s="204"/>
      <c r="AY764" s="204"/>
      <c r="AZ764" s="204"/>
      <c r="BA764" s="204"/>
      <c r="BB764" s="204"/>
      <c r="BC764" s="204"/>
      <c r="BD764" s="204"/>
      <c r="BE764" s="204"/>
      <c r="BF764" s="204"/>
      <c r="BG764" s="204"/>
      <c r="BH764" s="204"/>
      <c r="BI764" s="204"/>
      <c r="BJ764" s="204"/>
      <c r="BK764" s="204"/>
      <c r="BL764" s="204"/>
      <c r="BM764" s="56"/>
    </row>
    <row r="765" spans="1:65">
      <c r="A765" s="30"/>
      <c r="B765" s="3" t="s">
        <v>87</v>
      </c>
      <c r="C765" s="29"/>
      <c r="D765" s="13">
        <v>1.1648070214157719E-2</v>
      </c>
      <c r="E765" s="13">
        <v>1.8211819648945537E-2</v>
      </c>
      <c r="F765" s="13">
        <v>1.6216808513684011E-2</v>
      </c>
      <c r="G765" s="13">
        <v>2.1624924704539257E-2</v>
      </c>
      <c r="H765" s="13">
        <v>2.1228856166028546E-2</v>
      </c>
      <c r="I765" s="13">
        <v>4.6663848886471078E-2</v>
      </c>
      <c r="J765" s="13">
        <v>1.3463092450479948E-2</v>
      </c>
      <c r="K765" s="13">
        <v>1.5237101510720552E-2</v>
      </c>
      <c r="L765" s="13">
        <v>1.6115064097257763E-2</v>
      </c>
      <c r="M765" s="13">
        <v>1.830173555536398E-2</v>
      </c>
      <c r="N765" s="13">
        <v>2.7292883917120966E-2</v>
      </c>
      <c r="O765" s="13">
        <v>2.449317531198386E-3</v>
      </c>
      <c r="P765" s="13">
        <v>2.6718173536837319E-2</v>
      </c>
      <c r="Q765" s="13">
        <v>2.5606501462528321E-2</v>
      </c>
      <c r="R765" s="13">
        <v>1.6424130604561635E-2</v>
      </c>
      <c r="S765" s="13">
        <v>5.0152327502726995E-2</v>
      </c>
      <c r="T765" s="13">
        <v>2.6714561947918967E-2</v>
      </c>
      <c r="U765" s="13">
        <v>8.069993788563521E-3</v>
      </c>
      <c r="V765" s="13">
        <v>1.9384703503238152E-2</v>
      </c>
      <c r="W765" s="13">
        <v>2.4241290565366318E-2</v>
      </c>
      <c r="X765" s="13">
        <v>3.5499851344683697E-2</v>
      </c>
      <c r="Y765" s="13">
        <v>1.8417216111151789E-2</v>
      </c>
      <c r="Z765" s="13">
        <v>9.0387075379452127E-3</v>
      </c>
      <c r="AA765" s="13">
        <v>2.9646694479370784E-2</v>
      </c>
      <c r="AB765" s="15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3"/>
      <c r="AS765" s="3"/>
      <c r="AT765" s="3"/>
      <c r="AU765" s="3"/>
      <c r="AV765" s="3"/>
      <c r="AW765" s="3"/>
      <c r="AX765" s="3"/>
      <c r="AY765" s="3"/>
      <c r="AZ765" s="3"/>
      <c r="BA765" s="3"/>
      <c r="BB765" s="3"/>
      <c r="BC765" s="3"/>
      <c r="BD765" s="3"/>
      <c r="BE765" s="3"/>
      <c r="BF765" s="3"/>
      <c r="BG765" s="3"/>
      <c r="BH765" s="3"/>
      <c r="BI765" s="3"/>
      <c r="BJ765" s="3"/>
      <c r="BK765" s="3"/>
      <c r="BL765" s="3"/>
      <c r="BM765" s="55"/>
    </row>
    <row r="766" spans="1:65">
      <c r="A766" s="30"/>
      <c r="B766" s="3" t="s">
        <v>275</v>
      </c>
      <c r="C766" s="29"/>
      <c r="D766" s="13">
        <v>-2.6212721862227673E-3</v>
      </c>
      <c r="E766" s="13">
        <v>8.6273600823534302E-3</v>
      </c>
      <c r="F766" s="13">
        <v>-0.12260668305103828</v>
      </c>
      <c r="G766" s="13">
        <v>9.1117330051914136E-2</v>
      </c>
      <c r="H766" s="13">
        <v>0.14023635762469766</v>
      </c>
      <c r="I766" s="13">
        <v>0.46232219491493654</v>
      </c>
      <c r="J766" s="13">
        <v>-2.3243764678612777E-2</v>
      </c>
      <c r="K766" s="13">
        <v>8.6273600823534302E-3</v>
      </c>
      <c r="L766" s="13">
        <v>0.13986140321574547</v>
      </c>
      <c r="M766" s="13">
        <v>4.3423129233150171E-2</v>
      </c>
      <c r="N766" s="13">
        <v>-3.6367168991952026E-2</v>
      </c>
      <c r="O766" s="13">
        <v>-5.1365345350054104E-2</v>
      </c>
      <c r="P766" s="13">
        <v>-7.761215397673249E-2</v>
      </c>
      <c r="Q766" s="13">
        <v>-9.2610330334834345E-2</v>
      </c>
      <c r="R766" s="13">
        <v>3.1124624619506491E-2</v>
      </c>
      <c r="S766" s="13">
        <v>6.974492874161875E-2</v>
      </c>
      <c r="T766" s="13">
        <v>1.9875992350929961E-2</v>
      </c>
      <c r="U766" s="13">
        <v>9.0023144913062847E-3</v>
      </c>
      <c r="V766" s="13">
        <v>-0.1263562271405636</v>
      </c>
      <c r="W766" s="13">
        <v>-5.0990390941101471E-2</v>
      </c>
      <c r="X766" s="13">
        <v>-0.22384437346822617</v>
      </c>
      <c r="Y766" s="13">
        <v>-2.6212721862226562E-3</v>
      </c>
      <c r="Z766" s="13">
        <v>1.6126448261404747E-2</v>
      </c>
      <c r="AA766" s="13">
        <v>8.6273600823538743E-3</v>
      </c>
      <c r="AB766" s="15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  <c r="AS766" s="3"/>
      <c r="AT766" s="3"/>
      <c r="AU766" s="3"/>
      <c r="AV766" s="3"/>
      <c r="AW766" s="3"/>
      <c r="AX766" s="3"/>
      <c r="AY766" s="3"/>
      <c r="AZ766" s="3"/>
      <c r="BA766" s="3"/>
      <c r="BB766" s="3"/>
      <c r="BC766" s="3"/>
      <c r="BD766" s="3"/>
      <c r="BE766" s="3"/>
      <c r="BF766" s="3"/>
      <c r="BG766" s="3"/>
      <c r="BH766" s="3"/>
      <c r="BI766" s="3"/>
      <c r="BJ766" s="3"/>
      <c r="BK766" s="3"/>
      <c r="BL766" s="3"/>
      <c r="BM766" s="55"/>
    </row>
    <row r="767" spans="1:65">
      <c r="A767" s="30"/>
      <c r="B767" s="46" t="s">
        <v>276</v>
      </c>
      <c r="C767" s="47"/>
      <c r="D767" s="45">
        <v>0.15</v>
      </c>
      <c r="E767" s="45">
        <v>0</v>
      </c>
      <c r="F767" s="45">
        <v>1.69</v>
      </c>
      <c r="G767" s="45">
        <v>1.06</v>
      </c>
      <c r="H767" s="45">
        <v>1.7</v>
      </c>
      <c r="I767" s="45">
        <v>5.85</v>
      </c>
      <c r="J767" s="45">
        <v>0.41</v>
      </c>
      <c r="K767" s="45">
        <v>0</v>
      </c>
      <c r="L767" s="45">
        <v>1.69</v>
      </c>
      <c r="M767" s="45">
        <v>0.45</v>
      </c>
      <c r="N767" s="45">
        <v>0.57999999999999996</v>
      </c>
      <c r="O767" s="45">
        <v>0.77</v>
      </c>
      <c r="P767" s="45">
        <v>1.1100000000000001</v>
      </c>
      <c r="Q767" s="45">
        <v>1.31</v>
      </c>
      <c r="R767" s="45">
        <v>0.28999999999999998</v>
      </c>
      <c r="S767" s="45">
        <v>0.79</v>
      </c>
      <c r="T767" s="45">
        <v>0.15</v>
      </c>
      <c r="U767" s="45">
        <v>0</v>
      </c>
      <c r="V767" s="45">
        <v>1.74</v>
      </c>
      <c r="W767" s="45">
        <v>0.77</v>
      </c>
      <c r="X767" s="45">
        <v>3</v>
      </c>
      <c r="Y767" s="45">
        <v>0.15</v>
      </c>
      <c r="Z767" s="45">
        <v>0.1</v>
      </c>
      <c r="AA767" s="45">
        <v>0</v>
      </c>
      <c r="AB767" s="15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  <c r="AS767" s="3"/>
      <c r="AT767" s="3"/>
      <c r="AU767" s="3"/>
      <c r="AV767" s="3"/>
      <c r="AW767" s="3"/>
      <c r="AX767" s="3"/>
      <c r="AY767" s="3"/>
      <c r="AZ767" s="3"/>
      <c r="BA767" s="3"/>
      <c r="BB767" s="3"/>
      <c r="BC767" s="3"/>
      <c r="BD767" s="3"/>
      <c r="BE767" s="3"/>
      <c r="BF767" s="3"/>
      <c r="BG767" s="3"/>
      <c r="BH767" s="3"/>
      <c r="BI767" s="3"/>
      <c r="BJ767" s="3"/>
      <c r="BK767" s="3"/>
      <c r="BL767" s="3"/>
      <c r="BM767" s="55"/>
    </row>
    <row r="768" spans="1:65">
      <c r="B768" s="31"/>
      <c r="C768" s="20"/>
      <c r="D768" s="20"/>
      <c r="E768" s="20"/>
      <c r="F768" s="20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0"/>
      <c r="AA768" s="20"/>
      <c r="BM768" s="55"/>
    </row>
    <row r="769" spans="1:65" ht="15">
      <c r="B769" s="8" t="s">
        <v>598</v>
      </c>
      <c r="BM769" s="28" t="s">
        <v>67</v>
      </c>
    </row>
    <row r="770" spans="1:65" ht="15">
      <c r="A770" s="25" t="s">
        <v>6</v>
      </c>
      <c r="B770" s="18" t="s">
        <v>111</v>
      </c>
      <c r="C770" s="15" t="s">
        <v>112</v>
      </c>
      <c r="D770" s="16" t="s">
        <v>230</v>
      </c>
      <c r="E770" s="17" t="s">
        <v>230</v>
      </c>
      <c r="F770" s="17" t="s">
        <v>230</v>
      </c>
      <c r="G770" s="17" t="s">
        <v>230</v>
      </c>
      <c r="H770" s="17" t="s">
        <v>230</v>
      </c>
      <c r="I770" s="17" t="s">
        <v>230</v>
      </c>
      <c r="J770" s="17" t="s">
        <v>230</v>
      </c>
      <c r="K770" s="17" t="s">
        <v>230</v>
      </c>
      <c r="L770" s="17" t="s">
        <v>230</v>
      </c>
      <c r="M770" s="17" t="s">
        <v>230</v>
      </c>
      <c r="N770" s="17" t="s">
        <v>230</v>
      </c>
      <c r="O770" s="17" t="s">
        <v>230</v>
      </c>
      <c r="P770" s="17" t="s">
        <v>230</v>
      </c>
      <c r="Q770" s="17" t="s">
        <v>230</v>
      </c>
      <c r="R770" s="17" t="s">
        <v>230</v>
      </c>
      <c r="S770" s="17" t="s">
        <v>230</v>
      </c>
      <c r="T770" s="17" t="s">
        <v>230</v>
      </c>
      <c r="U770" s="17" t="s">
        <v>230</v>
      </c>
      <c r="V770" s="17" t="s">
        <v>230</v>
      </c>
      <c r="W770" s="17" t="s">
        <v>230</v>
      </c>
      <c r="X770" s="17" t="s">
        <v>230</v>
      </c>
      <c r="Y770" s="17" t="s">
        <v>230</v>
      </c>
      <c r="Z770" s="17" t="s">
        <v>230</v>
      </c>
      <c r="AA770" s="17" t="s">
        <v>230</v>
      </c>
      <c r="AB770" s="15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  <c r="AR770" s="3"/>
      <c r="AS770" s="3"/>
      <c r="AT770" s="3"/>
      <c r="AU770" s="3"/>
      <c r="AV770" s="3"/>
      <c r="AW770" s="3"/>
      <c r="AX770" s="3"/>
      <c r="AY770" s="3"/>
      <c r="AZ770" s="3"/>
      <c r="BA770" s="3"/>
      <c r="BB770" s="3"/>
      <c r="BC770" s="3"/>
      <c r="BD770" s="3"/>
      <c r="BE770" s="3"/>
      <c r="BF770" s="3"/>
      <c r="BG770" s="3"/>
      <c r="BH770" s="3"/>
      <c r="BI770" s="3"/>
      <c r="BJ770" s="3"/>
      <c r="BK770" s="3"/>
      <c r="BL770" s="3"/>
      <c r="BM770" s="28">
        <v>1</v>
      </c>
    </row>
    <row r="771" spans="1:65">
      <c r="A771" s="30"/>
      <c r="B771" s="19" t="s">
        <v>231</v>
      </c>
      <c r="C771" s="9" t="s">
        <v>231</v>
      </c>
      <c r="D771" s="151" t="s">
        <v>233</v>
      </c>
      <c r="E771" s="152" t="s">
        <v>234</v>
      </c>
      <c r="F771" s="152" t="s">
        <v>235</v>
      </c>
      <c r="G771" s="152" t="s">
        <v>236</v>
      </c>
      <c r="H771" s="152" t="s">
        <v>238</v>
      </c>
      <c r="I771" s="152" t="s">
        <v>239</v>
      </c>
      <c r="J771" s="152" t="s">
        <v>240</v>
      </c>
      <c r="K771" s="152" t="s">
        <v>241</v>
      </c>
      <c r="L771" s="152" t="s">
        <v>242</v>
      </c>
      <c r="M771" s="152" t="s">
        <v>244</v>
      </c>
      <c r="N771" s="152" t="s">
        <v>245</v>
      </c>
      <c r="O771" s="152" t="s">
        <v>247</v>
      </c>
      <c r="P771" s="152" t="s">
        <v>248</v>
      </c>
      <c r="Q771" s="152" t="s">
        <v>250</v>
      </c>
      <c r="R771" s="152" t="s">
        <v>251</v>
      </c>
      <c r="S771" s="152" t="s">
        <v>252</v>
      </c>
      <c r="T771" s="152" t="s">
        <v>253</v>
      </c>
      <c r="U771" s="152" t="s">
        <v>255</v>
      </c>
      <c r="V771" s="152" t="s">
        <v>257</v>
      </c>
      <c r="W771" s="152" t="s">
        <v>259</v>
      </c>
      <c r="X771" s="152" t="s">
        <v>260</v>
      </c>
      <c r="Y771" s="152" t="s">
        <v>261</v>
      </c>
      <c r="Z771" s="152" t="s">
        <v>262</v>
      </c>
      <c r="AA771" s="152" t="s">
        <v>263</v>
      </c>
      <c r="AB771" s="15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  <c r="AS771" s="3"/>
      <c r="AT771" s="3"/>
      <c r="AU771" s="3"/>
      <c r="AV771" s="3"/>
      <c r="AW771" s="3"/>
      <c r="AX771" s="3"/>
      <c r="AY771" s="3"/>
      <c r="AZ771" s="3"/>
      <c r="BA771" s="3"/>
      <c r="BB771" s="3"/>
      <c r="BC771" s="3"/>
      <c r="BD771" s="3"/>
      <c r="BE771" s="3"/>
      <c r="BF771" s="3"/>
      <c r="BG771" s="3"/>
      <c r="BH771" s="3"/>
      <c r="BI771" s="3"/>
      <c r="BJ771" s="3"/>
      <c r="BK771" s="3"/>
      <c r="BL771" s="3"/>
      <c r="BM771" s="28" t="s">
        <v>3</v>
      </c>
    </row>
    <row r="772" spans="1:65">
      <c r="A772" s="30"/>
      <c r="B772" s="19"/>
      <c r="C772" s="9"/>
      <c r="D772" s="10" t="s">
        <v>330</v>
      </c>
      <c r="E772" s="11" t="s">
        <v>331</v>
      </c>
      <c r="F772" s="11" t="s">
        <v>115</v>
      </c>
      <c r="G772" s="11" t="s">
        <v>330</v>
      </c>
      <c r="H772" s="11" t="s">
        <v>331</v>
      </c>
      <c r="I772" s="11" t="s">
        <v>330</v>
      </c>
      <c r="J772" s="11" t="s">
        <v>331</v>
      </c>
      <c r="K772" s="11" t="s">
        <v>330</v>
      </c>
      <c r="L772" s="11" t="s">
        <v>331</v>
      </c>
      <c r="M772" s="11" t="s">
        <v>331</v>
      </c>
      <c r="N772" s="11" t="s">
        <v>115</v>
      </c>
      <c r="O772" s="11" t="s">
        <v>331</v>
      </c>
      <c r="P772" s="11" t="s">
        <v>330</v>
      </c>
      <c r="Q772" s="11" t="s">
        <v>331</v>
      </c>
      <c r="R772" s="11" t="s">
        <v>331</v>
      </c>
      <c r="S772" s="11" t="s">
        <v>330</v>
      </c>
      <c r="T772" s="11" t="s">
        <v>331</v>
      </c>
      <c r="U772" s="11" t="s">
        <v>330</v>
      </c>
      <c r="V772" s="11" t="s">
        <v>331</v>
      </c>
      <c r="W772" s="11" t="s">
        <v>331</v>
      </c>
      <c r="X772" s="11" t="s">
        <v>331</v>
      </c>
      <c r="Y772" s="11" t="s">
        <v>330</v>
      </c>
      <c r="Z772" s="11" t="s">
        <v>330</v>
      </c>
      <c r="AA772" s="11" t="s">
        <v>330</v>
      </c>
      <c r="AB772" s="15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  <c r="AS772" s="3"/>
      <c r="AT772" s="3"/>
      <c r="AU772" s="3"/>
      <c r="AV772" s="3"/>
      <c r="AW772" s="3"/>
      <c r="AX772" s="3"/>
      <c r="AY772" s="3"/>
      <c r="AZ772" s="3"/>
      <c r="BA772" s="3"/>
      <c r="BB772" s="3"/>
      <c r="BC772" s="3"/>
      <c r="BD772" s="3"/>
      <c r="BE772" s="3"/>
      <c r="BF772" s="3"/>
      <c r="BG772" s="3"/>
      <c r="BH772" s="3"/>
      <c r="BI772" s="3"/>
      <c r="BJ772" s="3"/>
      <c r="BK772" s="3"/>
      <c r="BL772" s="3"/>
      <c r="BM772" s="28">
        <v>2</v>
      </c>
    </row>
    <row r="773" spans="1:65">
      <c r="A773" s="30"/>
      <c r="B773" s="19"/>
      <c r="C773" s="9"/>
      <c r="D773" s="26"/>
      <c r="E773" s="26"/>
      <c r="F773" s="26"/>
      <c r="G773" s="26"/>
      <c r="H773" s="26"/>
      <c r="I773" s="26"/>
      <c r="J773" s="26"/>
      <c r="K773" s="26"/>
      <c r="L773" s="26"/>
      <c r="M773" s="26"/>
      <c r="N773" s="26"/>
      <c r="O773" s="26"/>
      <c r="P773" s="26"/>
      <c r="Q773" s="26"/>
      <c r="R773" s="26"/>
      <c r="S773" s="26"/>
      <c r="T773" s="26"/>
      <c r="U773" s="26"/>
      <c r="V773" s="26"/>
      <c r="W773" s="26"/>
      <c r="X773" s="26"/>
      <c r="Y773" s="26"/>
      <c r="Z773" s="26"/>
      <c r="AA773" s="26"/>
      <c r="AB773" s="15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  <c r="AS773" s="3"/>
      <c r="AT773" s="3"/>
      <c r="AU773" s="3"/>
      <c r="AV773" s="3"/>
      <c r="AW773" s="3"/>
      <c r="AX773" s="3"/>
      <c r="AY773" s="3"/>
      <c r="AZ773" s="3"/>
      <c r="BA773" s="3"/>
      <c r="BB773" s="3"/>
      <c r="BC773" s="3"/>
      <c r="BD773" s="3"/>
      <c r="BE773" s="3"/>
      <c r="BF773" s="3"/>
      <c r="BG773" s="3"/>
      <c r="BH773" s="3"/>
      <c r="BI773" s="3"/>
      <c r="BJ773" s="3"/>
      <c r="BK773" s="3"/>
      <c r="BL773" s="3"/>
      <c r="BM773" s="28">
        <v>3</v>
      </c>
    </row>
    <row r="774" spans="1:65">
      <c r="A774" s="30"/>
      <c r="B774" s="18">
        <v>1</v>
      </c>
      <c r="C774" s="14">
        <v>1</v>
      </c>
      <c r="D774" s="22">
        <v>1.72</v>
      </c>
      <c r="E774" s="22">
        <v>1.8</v>
      </c>
      <c r="F774" s="147" t="s">
        <v>105</v>
      </c>
      <c r="G774" s="22">
        <v>1.87</v>
      </c>
      <c r="H774" s="147">
        <v>2.57</v>
      </c>
      <c r="I774" s="147">
        <v>3</v>
      </c>
      <c r="J774" s="22">
        <v>1.6</v>
      </c>
      <c r="K774" s="147">
        <v>1.1000000000000001</v>
      </c>
      <c r="L774" s="22">
        <v>1.79</v>
      </c>
      <c r="M774" s="22">
        <v>1.7</v>
      </c>
      <c r="N774" s="22">
        <v>1.8</v>
      </c>
      <c r="O774" s="22">
        <v>1.9</v>
      </c>
      <c r="P774" s="147">
        <v>0.4</v>
      </c>
      <c r="Q774" s="22">
        <v>1.77</v>
      </c>
      <c r="R774" s="22">
        <v>1.8</v>
      </c>
      <c r="S774" s="22">
        <v>1.71</v>
      </c>
      <c r="T774" s="22">
        <v>1.8</v>
      </c>
      <c r="U774" s="22">
        <v>1.74</v>
      </c>
      <c r="V774" s="147">
        <v>2.12</v>
      </c>
      <c r="W774" s="22">
        <v>1.82</v>
      </c>
      <c r="X774" s="147">
        <v>1.67</v>
      </c>
      <c r="Y774" s="22">
        <v>1.69</v>
      </c>
      <c r="Z774" s="22">
        <v>1.8</v>
      </c>
      <c r="AA774" s="22">
        <v>1.76</v>
      </c>
      <c r="AB774" s="15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3"/>
      <c r="AS774" s="3"/>
      <c r="AT774" s="3"/>
      <c r="AU774" s="3"/>
      <c r="AV774" s="3"/>
      <c r="AW774" s="3"/>
      <c r="AX774" s="3"/>
      <c r="AY774" s="3"/>
      <c r="AZ774" s="3"/>
      <c r="BA774" s="3"/>
      <c r="BB774" s="3"/>
      <c r="BC774" s="3"/>
      <c r="BD774" s="3"/>
      <c r="BE774" s="3"/>
      <c r="BF774" s="3"/>
      <c r="BG774" s="3"/>
      <c r="BH774" s="3"/>
      <c r="BI774" s="3"/>
      <c r="BJ774" s="3"/>
      <c r="BK774" s="3"/>
      <c r="BL774" s="3"/>
      <c r="BM774" s="28">
        <v>1</v>
      </c>
    </row>
    <row r="775" spans="1:65">
      <c r="A775" s="30"/>
      <c r="B775" s="19">
        <v>1</v>
      </c>
      <c r="C775" s="9">
        <v>2</v>
      </c>
      <c r="D775" s="11">
        <v>1.78</v>
      </c>
      <c r="E775" s="11">
        <v>1.8</v>
      </c>
      <c r="F775" s="148" t="s">
        <v>105</v>
      </c>
      <c r="G775" s="11">
        <v>1.8</v>
      </c>
      <c r="H775" s="148">
        <v>2.86</v>
      </c>
      <c r="I775" s="148">
        <v>2.5</v>
      </c>
      <c r="J775" s="11">
        <v>1.8</v>
      </c>
      <c r="K775" s="148">
        <v>1.1000000000000001</v>
      </c>
      <c r="L775" s="11">
        <v>1.78</v>
      </c>
      <c r="M775" s="11">
        <v>1.79</v>
      </c>
      <c r="N775" s="11">
        <v>1.8</v>
      </c>
      <c r="O775" s="11">
        <v>1.96</v>
      </c>
      <c r="P775" s="149">
        <v>0.8</v>
      </c>
      <c r="Q775" s="11">
        <v>1.86</v>
      </c>
      <c r="R775" s="11">
        <v>1.9</v>
      </c>
      <c r="S775" s="11">
        <v>1.72</v>
      </c>
      <c r="T775" s="11">
        <v>1.8</v>
      </c>
      <c r="U775" s="11">
        <v>1.68</v>
      </c>
      <c r="V775" s="148">
        <v>2.0299999999999998</v>
      </c>
      <c r="W775" s="11">
        <v>1.79</v>
      </c>
      <c r="X775" s="148">
        <v>1.57</v>
      </c>
      <c r="Y775" s="11">
        <v>1.68</v>
      </c>
      <c r="Z775" s="11">
        <v>1.8</v>
      </c>
      <c r="AA775" s="11">
        <v>1.75</v>
      </c>
      <c r="AB775" s="15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  <c r="AS775" s="3"/>
      <c r="AT775" s="3"/>
      <c r="AU775" s="3"/>
      <c r="AV775" s="3"/>
      <c r="AW775" s="3"/>
      <c r="AX775" s="3"/>
      <c r="AY775" s="3"/>
      <c r="AZ775" s="3"/>
      <c r="BA775" s="3"/>
      <c r="BB775" s="3"/>
      <c r="BC775" s="3"/>
      <c r="BD775" s="3"/>
      <c r="BE775" s="3"/>
      <c r="BF775" s="3"/>
      <c r="BG775" s="3"/>
      <c r="BH775" s="3"/>
      <c r="BI775" s="3"/>
      <c r="BJ775" s="3"/>
      <c r="BK775" s="3"/>
      <c r="BL775" s="3"/>
      <c r="BM775" s="28">
        <v>32</v>
      </c>
    </row>
    <row r="776" spans="1:65">
      <c r="A776" s="30"/>
      <c r="B776" s="19">
        <v>1</v>
      </c>
      <c r="C776" s="9">
        <v>3</v>
      </c>
      <c r="D776" s="11">
        <v>1.79</v>
      </c>
      <c r="E776" s="11">
        <v>1.8</v>
      </c>
      <c r="F776" s="148" t="s">
        <v>105</v>
      </c>
      <c r="G776" s="11">
        <v>1.82</v>
      </c>
      <c r="H776" s="148">
        <v>2.88</v>
      </c>
      <c r="I776" s="148">
        <v>2.5</v>
      </c>
      <c r="J776" s="11">
        <v>1.8</v>
      </c>
      <c r="K776" s="148">
        <v>1.1000000000000001</v>
      </c>
      <c r="L776" s="11">
        <v>2</v>
      </c>
      <c r="M776" s="11">
        <v>1.84</v>
      </c>
      <c r="N776" s="11">
        <v>1.7</v>
      </c>
      <c r="O776" s="11">
        <v>1.9</v>
      </c>
      <c r="P776" s="148">
        <v>0.2</v>
      </c>
      <c r="Q776" s="11">
        <v>1.89</v>
      </c>
      <c r="R776" s="11">
        <v>1.8</v>
      </c>
      <c r="S776" s="11">
        <v>1.62</v>
      </c>
      <c r="T776" s="11">
        <v>1.8</v>
      </c>
      <c r="U776" s="11">
        <v>1.61</v>
      </c>
      <c r="V776" s="148">
        <v>2.1</v>
      </c>
      <c r="W776" s="11">
        <v>1.87</v>
      </c>
      <c r="X776" s="148">
        <v>1.51</v>
      </c>
      <c r="Y776" s="11">
        <v>1.64</v>
      </c>
      <c r="Z776" s="11">
        <v>1.9</v>
      </c>
      <c r="AA776" s="11">
        <v>1.73</v>
      </c>
      <c r="AB776" s="15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  <c r="AS776" s="3"/>
      <c r="AT776" s="3"/>
      <c r="AU776" s="3"/>
      <c r="AV776" s="3"/>
      <c r="AW776" s="3"/>
      <c r="AX776" s="3"/>
      <c r="AY776" s="3"/>
      <c r="AZ776" s="3"/>
      <c r="BA776" s="3"/>
      <c r="BB776" s="3"/>
      <c r="BC776" s="3"/>
      <c r="BD776" s="3"/>
      <c r="BE776" s="3"/>
      <c r="BF776" s="3"/>
      <c r="BG776" s="3"/>
      <c r="BH776" s="3"/>
      <c r="BI776" s="3"/>
      <c r="BJ776" s="3"/>
      <c r="BK776" s="3"/>
      <c r="BL776" s="3"/>
      <c r="BM776" s="28">
        <v>16</v>
      </c>
    </row>
    <row r="777" spans="1:65">
      <c r="A777" s="30"/>
      <c r="B777" s="19">
        <v>1</v>
      </c>
      <c r="C777" s="9">
        <v>4</v>
      </c>
      <c r="D777" s="11">
        <v>1.79</v>
      </c>
      <c r="E777" s="11">
        <v>1.8</v>
      </c>
      <c r="F777" s="148" t="s">
        <v>105</v>
      </c>
      <c r="G777" s="11">
        <v>1.78</v>
      </c>
      <c r="H777" s="148">
        <v>2.88</v>
      </c>
      <c r="I777" s="148">
        <v>2</v>
      </c>
      <c r="J777" s="11">
        <v>1.6</v>
      </c>
      <c r="K777" s="148">
        <v>1</v>
      </c>
      <c r="L777" s="11">
        <v>1.82</v>
      </c>
      <c r="M777" s="11">
        <v>1.82</v>
      </c>
      <c r="N777" s="11">
        <v>1.7</v>
      </c>
      <c r="O777" s="11">
        <v>1.9699999999999998</v>
      </c>
      <c r="P777" s="148">
        <v>0.2</v>
      </c>
      <c r="Q777" s="11">
        <v>1.8</v>
      </c>
      <c r="R777" s="11">
        <v>1.9</v>
      </c>
      <c r="S777" s="11">
        <v>1.68</v>
      </c>
      <c r="T777" s="11">
        <v>1.9</v>
      </c>
      <c r="U777" s="11">
        <v>1.64</v>
      </c>
      <c r="V777" s="148">
        <v>2.11</v>
      </c>
      <c r="W777" s="11">
        <v>1.73</v>
      </c>
      <c r="X777" s="148">
        <v>1.53</v>
      </c>
      <c r="Y777" s="11">
        <v>1.72</v>
      </c>
      <c r="Z777" s="11">
        <v>1.7</v>
      </c>
      <c r="AA777" s="149">
        <v>1.63</v>
      </c>
      <c r="AB777" s="15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  <c r="AS777" s="3"/>
      <c r="AT777" s="3"/>
      <c r="AU777" s="3"/>
      <c r="AV777" s="3"/>
      <c r="AW777" s="3"/>
      <c r="AX777" s="3"/>
      <c r="AY777" s="3"/>
      <c r="AZ777" s="3"/>
      <c r="BA777" s="3"/>
      <c r="BB777" s="3"/>
      <c r="BC777" s="3"/>
      <c r="BD777" s="3"/>
      <c r="BE777" s="3"/>
      <c r="BF777" s="3"/>
      <c r="BG777" s="3"/>
      <c r="BH777" s="3"/>
      <c r="BI777" s="3"/>
      <c r="BJ777" s="3"/>
      <c r="BK777" s="3"/>
      <c r="BL777" s="3"/>
      <c r="BM777" s="28">
        <v>1.78456862745098</v>
      </c>
    </row>
    <row r="778" spans="1:65">
      <c r="A778" s="30"/>
      <c r="B778" s="19">
        <v>1</v>
      </c>
      <c r="C778" s="9">
        <v>5</v>
      </c>
      <c r="D778" s="11">
        <v>1.83</v>
      </c>
      <c r="E778" s="11">
        <v>1.8</v>
      </c>
      <c r="F778" s="148" t="s">
        <v>105</v>
      </c>
      <c r="G778" s="11">
        <v>1.85</v>
      </c>
      <c r="H778" s="148">
        <v>2.6</v>
      </c>
      <c r="I778" s="148">
        <v>2.5</v>
      </c>
      <c r="J778" s="11">
        <v>1.9</v>
      </c>
      <c r="K778" s="148">
        <v>1</v>
      </c>
      <c r="L778" s="11">
        <v>1.71</v>
      </c>
      <c r="M778" s="11">
        <v>1.69</v>
      </c>
      <c r="N778" s="11">
        <v>1.7</v>
      </c>
      <c r="O778" s="11">
        <v>1.91</v>
      </c>
      <c r="P778" s="148">
        <v>0.3</v>
      </c>
      <c r="Q778" s="11">
        <v>1.8</v>
      </c>
      <c r="R778" s="11">
        <v>1.8</v>
      </c>
      <c r="S778" s="11">
        <v>1.79</v>
      </c>
      <c r="T778" s="11">
        <v>1.8</v>
      </c>
      <c r="U778" s="11">
        <v>1.66</v>
      </c>
      <c r="V778" s="148">
        <v>2.04</v>
      </c>
      <c r="W778" s="11">
        <v>1.9</v>
      </c>
      <c r="X778" s="148">
        <v>1.52</v>
      </c>
      <c r="Y778" s="11">
        <v>1.72</v>
      </c>
      <c r="Z778" s="11">
        <v>1.8</v>
      </c>
      <c r="AA778" s="11">
        <v>1.76</v>
      </c>
      <c r="AB778" s="15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  <c r="AS778" s="3"/>
      <c r="AT778" s="3"/>
      <c r="AU778" s="3"/>
      <c r="AV778" s="3"/>
      <c r="AW778" s="3"/>
      <c r="AX778" s="3"/>
      <c r="AY778" s="3"/>
      <c r="AZ778" s="3"/>
      <c r="BA778" s="3"/>
      <c r="BB778" s="3"/>
      <c r="BC778" s="3"/>
      <c r="BD778" s="3"/>
      <c r="BE778" s="3"/>
      <c r="BF778" s="3"/>
      <c r="BG778" s="3"/>
      <c r="BH778" s="3"/>
      <c r="BI778" s="3"/>
      <c r="BJ778" s="3"/>
      <c r="BK778" s="3"/>
      <c r="BL778" s="3"/>
      <c r="BM778" s="28">
        <v>114</v>
      </c>
    </row>
    <row r="779" spans="1:65">
      <c r="A779" s="30"/>
      <c r="B779" s="19">
        <v>1</v>
      </c>
      <c r="C779" s="9">
        <v>6</v>
      </c>
      <c r="D779" s="11">
        <v>1.72</v>
      </c>
      <c r="E779" s="11">
        <v>1.8</v>
      </c>
      <c r="F779" s="148" t="s">
        <v>105</v>
      </c>
      <c r="G779" s="11">
        <v>1.76</v>
      </c>
      <c r="H779" s="148">
        <v>2.88</v>
      </c>
      <c r="I779" s="148">
        <v>2</v>
      </c>
      <c r="J779" s="11">
        <v>1.8</v>
      </c>
      <c r="K779" s="148">
        <v>1.1000000000000001</v>
      </c>
      <c r="L779" s="11">
        <v>2.02</v>
      </c>
      <c r="M779" s="11">
        <v>1.71</v>
      </c>
      <c r="N779" s="11">
        <v>1.6</v>
      </c>
      <c r="O779" s="11">
        <v>1.95</v>
      </c>
      <c r="P779" s="148">
        <v>0.3</v>
      </c>
      <c r="Q779" s="11">
        <v>1.87</v>
      </c>
      <c r="R779" s="11">
        <v>1.9</v>
      </c>
      <c r="S779" s="11">
        <v>1.77</v>
      </c>
      <c r="T779" s="11">
        <v>1.8</v>
      </c>
      <c r="U779" s="11">
        <v>1.69</v>
      </c>
      <c r="V779" s="148">
        <v>2.0699999999999998</v>
      </c>
      <c r="W779" s="11">
        <v>1.69</v>
      </c>
      <c r="X779" s="148">
        <v>1.73</v>
      </c>
      <c r="Y779" s="11">
        <v>1.73</v>
      </c>
      <c r="Z779" s="11">
        <v>1.9</v>
      </c>
      <c r="AA779" s="11">
        <v>1.73</v>
      </c>
      <c r="AB779" s="15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  <c r="AS779" s="3"/>
      <c r="AT779" s="3"/>
      <c r="AU779" s="3"/>
      <c r="AV779" s="3"/>
      <c r="AW779" s="3"/>
      <c r="AX779" s="3"/>
      <c r="AY779" s="3"/>
      <c r="AZ779" s="3"/>
      <c r="BA779" s="3"/>
      <c r="BB779" s="3"/>
      <c r="BC779" s="3"/>
      <c r="BD779" s="3"/>
      <c r="BE779" s="3"/>
      <c r="BF779" s="3"/>
      <c r="BG779" s="3"/>
      <c r="BH779" s="3"/>
      <c r="BI779" s="3"/>
      <c r="BJ779" s="3"/>
      <c r="BK779" s="3"/>
      <c r="BL779" s="3"/>
      <c r="BM779" s="55"/>
    </row>
    <row r="780" spans="1:65">
      <c r="A780" s="30"/>
      <c r="B780" s="20" t="s">
        <v>272</v>
      </c>
      <c r="C780" s="12"/>
      <c r="D780" s="23">
        <v>1.7716666666666667</v>
      </c>
      <c r="E780" s="23">
        <v>1.8</v>
      </c>
      <c r="F780" s="23" t="s">
        <v>671</v>
      </c>
      <c r="G780" s="23">
        <v>1.8133333333333335</v>
      </c>
      <c r="H780" s="23">
        <v>2.7783333333333329</v>
      </c>
      <c r="I780" s="23">
        <v>2.4166666666666665</v>
      </c>
      <c r="J780" s="23">
        <v>1.7500000000000002</v>
      </c>
      <c r="K780" s="23">
        <v>1.0666666666666667</v>
      </c>
      <c r="L780" s="23">
        <v>1.8533333333333335</v>
      </c>
      <c r="M780" s="23">
        <v>1.7583333333333335</v>
      </c>
      <c r="N780" s="23">
        <v>1.7166666666666666</v>
      </c>
      <c r="O780" s="23">
        <v>1.9316666666666664</v>
      </c>
      <c r="P780" s="23">
        <v>0.3666666666666667</v>
      </c>
      <c r="Q780" s="23">
        <v>1.8316666666666663</v>
      </c>
      <c r="R780" s="23">
        <v>1.8500000000000003</v>
      </c>
      <c r="S780" s="23">
        <v>1.7149999999999999</v>
      </c>
      <c r="T780" s="23">
        <v>1.8166666666666671</v>
      </c>
      <c r="U780" s="23">
        <v>1.67</v>
      </c>
      <c r="V780" s="23">
        <v>2.0783333333333331</v>
      </c>
      <c r="W780" s="23">
        <v>1.8</v>
      </c>
      <c r="X780" s="23">
        <v>1.5883333333333336</v>
      </c>
      <c r="Y780" s="23">
        <v>1.6966666666666665</v>
      </c>
      <c r="Z780" s="23">
        <v>1.8166666666666667</v>
      </c>
      <c r="AA780" s="23">
        <v>1.7266666666666668</v>
      </c>
      <c r="AB780" s="15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  <c r="AS780" s="3"/>
      <c r="AT780" s="3"/>
      <c r="AU780" s="3"/>
      <c r="AV780" s="3"/>
      <c r="AW780" s="3"/>
      <c r="AX780" s="3"/>
      <c r="AY780" s="3"/>
      <c r="AZ780" s="3"/>
      <c r="BA780" s="3"/>
      <c r="BB780" s="3"/>
      <c r="BC780" s="3"/>
      <c r="BD780" s="3"/>
      <c r="BE780" s="3"/>
      <c r="BF780" s="3"/>
      <c r="BG780" s="3"/>
      <c r="BH780" s="3"/>
      <c r="BI780" s="3"/>
      <c r="BJ780" s="3"/>
      <c r="BK780" s="3"/>
      <c r="BL780" s="3"/>
      <c r="BM780" s="55"/>
    </row>
    <row r="781" spans="1:65">
      <c r="A781" s="30"/>
      <c r="B781" s="3" t="s">
        <v>273</v>
      </c>
      <c r="C781" s="29"/>
      <c r="D781" s="11">
        <v>1.7850000000000001</v>
      </c>
      <c r="E781" s="11">
        <v>1.8</v>
      </c>
      <c r="F781" s="11" t="s">
        <v>671</v>
      </c>
      <c r="G781" s="11">
        <v>1.81</v>
      </c>
      <c r="H781" s="11">
        <v>2.87</v>
      </c>
      <c r="I781" s="11">
        <v>2.5</v>
      </c>
      <c r="J781" s="11">
        <v>1.8</v>
      </c>
      <c r="K781" s="11">
        <v>1.1000000000000001</v>
      </c>
      <c r="L781" s="11">
        <v>1.8050000000000002</v>
      </c>
      <c r="M781" s="11">
        <v>1.75</v>
      </c>
      <c r="N781" s="11">
        <v>1.7</v>
      </c>
      <c r="O781" s="11">
        <v>1.93</v>
      </c>
      <c r="P781" s="11">
        <v>0.3</v>
      </c>
      <c r="Q781" s="11">
        <v>1.83</v>
      </c>
      <c r="R781" s="11">
        <v>1.85</v>
      </c>
      <c r="S781" s="11">
        <v>1.7149999999999999</v>
      </c>
      <c r="T781" s="11">
        <v>1.8</v>
      </c>
      <c r="U781" s="11">
        <v>1.67</v>
      </c>
      <c r="V781" s="11">
        <v>2.085</v>
      </c>
      <c r="W781" s="11">
        <v>1.8050000000000002</v>
      </c>
      <c r="X781" s="11">
        <v>1.55</v>
      </c>
      <c r="Y781" s="11">
        <v>1.7050000000000001</v>
      </c>
      <c r="Z781" s="11">
        <v>1.8</v>
      </c>
      <c r="AA781" s="11">
        <v>1.74</v>
      </c>
      <c r="AB781" s="15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3"/>
      <c r="AS781" s="3"/>
      <c r="AT781" s="3"/>
      <c r="AU781" s="3"/>
      <c r="AV781" s="3"/>
      <c r="AW781" s="3"/>
      <c r="AX781" s="3"/>
      <c r="AY781" s="3"/>
      <c r="AZ781" s="3"/>
      <c r="BA781" s="3"/>
      <c r="BB781" s="3"/>
      <c r="BC781" s="3"/>
      <c r="BD781" s="3"/>
      <c r="BE781" s="3"/>
      <c r="BF781" s="3"/>
      <c r="BG781" s="3"/>
      <c r="BH781" s="3"/>
      <c r="BI781" s="3"/>
      <c r="BJ781" s="3"/>
      <c r="BK781" s="3"/>
      <c r="BL781" s="3"/>
      <c r="BM781" s="55"/>
    </row>
    <row r="782" spans="1:65">
      <c r="A782" s="30"/>
      <c r="B782" s="3" t="s">
        <v>274</v>
      </c>
      <c r="C782" s="29"/>
      <c r="D782" s="24">
        <v>4.3550736694878883E-2</v>
      </c>
      <c r="E782" s="24">
        <v>0</v>
      </c>
      <c r="F782" s="24" t="s">
        <v>671</v>
      </c>
      <c r="G782" s="24">
        <v>4.1793141383086652E-2</v>
      </c>
      <c r="H782" s="24">
        <v>0.15025533823018286</v>
      </c>
      <c r="I782" s="24">
        <v>0.37638632635454111</v>
      </c>
      <c r="J782" s="24">
        <v>0.12247448713915886</v>
      </c>
      <c r="K782" s="24">
        <v>5.1639777949432274E-2</v>
      </c>
      <c r="L782" s="24">
        <v>0.1267543556122103</v>
      </c>
      <c r="M782" s="24">
        <v>6.6156380392723077E-2</v>
      </c>
      <c r="N782" s="24">
        <v>7.5277265270908097E-2</v>
      </c>
      <c r="O782" s="24">
        <v>3.188521078284829E-2</v>
      </c>
      <c r="P782" s="24">
        <v>0.22509257354845519</v>
      </c>
      <c r="Q782" s="24">
        <v>4.79235502302017E-2</v>
      </c>
      <c r="R782" s="24">
        <v>5.4772255750516544E-2</v>
      </c>
      <c r="S782" s="24">
        <v>6.1562975886485523E-2</v>
      </c>
      <c r="T782" s="24">
        <v>4.0824829046386249E-2</v>
      </c>
      <c r="U782" s="24">
        <v>4.4721359549995773E-2</v>
      </c>
      <c r="V782" s="24">
        <v>3.7638632635454111E-2</v>
      </c>
      <c r="W782" s="24">
        <v>8.0498447189992439E-2</v>
      </c>
      <c r="X782" s="24">
        <v>9.0866202004192195E-2</v>
      </c>
      <c r="Y782" s="24">
        <v>3.3862466931200812E-2</v>
      </c>
      <c r="Z782" s="24">
        <v>7.527726527090807E-2</v>
      </c>
      <c r="AA782" s="24">
        <v>4.9261208538429815E-2</v>
      </c>
      <c r="AB782" s="203"/>
      <c r="AC782" s="204"/>
      <c r="AD782" s="204"/>
      <c r="AE782" s="204"/>
      <c r="AF782" s="204"/>
      <c r="AG782" s="204"/>
      <c r="AH782" s="204"/>
      <c r="AI782" s="204"/>
      <c r="AJ782" s="204"/>
      <c r="AK782" s="204"/>
      <c r="AL782" s="204"/>
      <c r="AM782" s="204"/>
      <c r="AN782" s="204"/>
      <c r="AO782" s="204"/>
      <c r="AP782" s="204"/>
      <c r="AQ782" s="204"/>
      <c r="AR782" s="204"/>
      <c r="AS782" s="204"/>
      <c r="AT782" s="204"/>
      <c r="AU782" s="204"/>
      <c r="AV782" s="204"/>
      <c r="AW782" s="204"/>
      <c r="AX782" s="204"/>
      <c r="AY782" s="204"/>
      <c r="AZ782" s="204"/>
      <c r="BA782" s="204"/>
      <c r="BB782" s="204"/>
      <c r="BC782" s="204"/>
      <c r="BD782" s="204"/>
      <c r="BE782" s="204"/>
      <c r="BF782" s="204"/>
      <c r="BG782" s="204"/>
      <c r="BH782" s="204"/>
      <c r="BI782" s="204"/>
      <c r="BJ782" s="204"/>
      <c r="BK782" s="204"/>
      <c r="BL782" s="204"/>
      <c r="BM782" s="56"/>
    </row>
    <row r="783" spans="1:65">
      <c r="A783" s="30"/>
      <c r="B783" s="3" t="s">
        <v>87</v>
      </c>
      <c r="C783" s="29"/>
      <c r="D783" s="13">
        <v>2.4581789291559106E-2</v>
      </c>
      <c r="E783" s="13">
        <v>0</v>
      </c>
      <c r="F783" s="13" t="s">
        <v>671</v>
      </c>
      <c r="G783" s="13">
        <v>2.3047688262731608E-2</v>
      </c>
      <c r="H783" s="13">
        <v>5.408110554175749E-2</v>
      </c>
      <c r="I783" s="13">
        <v>0.15574606607774116</v>
      </c>
      <c r="J783" s="13">
        <v>6.9985421222376484E-2</v>
      </c>
      <c r="K783" s="13">
        <v>4.8412291827592754E-2</v>
      </c>
      <c r="L783" s="13">
        <v>6.8392637920257349E-2</v>
      </c>
      <c r="M783" s="13">
        <v>3.7624481739937293E-2</v>
      </c>
      <c r="N783" s="13">
        <v>4.3850834138393066E-2</v>
      </c>
      <c r="O783" s="13">
        <v>1.6506580215452094E-2</v>
      </c>
      <c r="P783" s="13">
        <v>0.61388883695033225</v>
      </c>
      <c r="Q783" s="13">
        <v>2.6163903674359442E-2</v>
      </c>
      <c r="R783" s="13">
        <v>2.9606624730008937E-2</v>
      </c>
      <c r="S783" s="13">
        <v>3.5896778942557162E-2</v>
      </c>
      <c r="T783" s="13">
        <v>2.2472382961313528E-2</v>
      </c>
      <c r="U783" s="13">
        <v>2.6779257215566333E-2</v>
      </c>
      <c r="V783" s="13">
        <v>1.8110007683458273E-2</v>
      </c>
      <c r="W783" s="13">
        <v>4.4721359549995801E-2</v>
      </c>
      <c r="X783" s="13">
        <v>5.7208521723520783E-2</v>
      </c>
      <c r="Y783" s="13">
        <v>1.9958231983026022E-2</v>
      </c>
      <c r="Z783" s="13">
        <v>4.1437026754628292E-2</v>
      </c>
      <c r="AA783" s="13">
        <v>2.8529657454689081E-2</v>
      </c>
      <c r="AB783" s="15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  <c r="AS783" s="3"/>
      <c r="AT783" s="3"/>
      <c r="AU783" s="3"/>
      <c r="AV783" s="3"/>
      <c r="AW783" s="3"/>
      <c r="AX783" s="3"/>
      <c r="AY783" s="3"/>
      <c r="AZ783" s="3"/>
      <c r="BA783" s="3"/>
      <c r="BB783" s="3"/>
      <c r="BC783" s="3"/>
      <c r="BD783" s="3"/>
      <c r="BE783" s="3"/>
      <c r="BF783" s="3"/>
      <c r="BG783" s="3"/>
      <c r="BH783" s="3"/>
      <c r="BI783" s="3"/>
      <c r="BJ783" s="3"/>
      <c r="BK783" s="3"/>
      <c r="BL783" s="3"/>
      <c r="BM783" s="55"/>
    </row>
    <row r="784" spans="1:65">
      <c r="A784" s="30"/>
      <c r="B784" s="3" t="s">
        <v>275</v>
      </c>
      <c r="C784" s="29"/>
      <c r="D784" s="13">
        <v>-7.229736411281662E-3</v>
      </c>
      <c r="E784" s="13">
        <v>8.64711634601667E-3</v>
      </c>
      <c r="F784" s="13" t="s">
        <v>671</v>
      </c>
      <c r="G784" s="13">
        <v>1.6118576467098356E-2</v>
      </c>
      <c r="H784" s="13">
        <v>0.55686550273037927</v>
      </c>
      <c r="I784" s="13">
        <v>0.3542021469460408</v>
      </c>
      <c r="J784" s="13">
        <v>-1.9370859108039151E-2</v>
      </c>
      <c r="K784" s="13">
        <v>-0.40228319031347159</v>
      </c>
      <c r="L784" s="13">
        <v>3.853295683034319E-2</v>
      </c>
      <c r="M784" s="13">
        <v>-1.4701196532363126E-2</v>
      </c>
      <c r="N784" s="13">
        <v>-3.8049509410743365E-2</v>
      </c>
      <c r="O784" s="13">
        <v>8.2427785041697454E-2</v>
      </c>
      <c r="P784" s="13">
        <v>-0.79453484667025587</v>
      </c>
      <c r="Q784" s="13">
        <v>2.6391834133585368E-2</v>
      </c>
      <c r="R784" s="13">
        <v>3.6665091800072824E-2</v>
      </c>
      <c r="S784" s="13">
        <v>-3.8983441925878548E-2</v>
      </c>
      <c r="T784" s="13">
        <v>1.7986441497368943E-2</v>
      </c>
      <c r="U784" s="13">
        <v>-6.4199619834528932E-2</v>
      </c>
      <c r="V784" s="13">
        <v>0.16461384637359511</v>
      </c>
      <c r="W784" s="13">
        <v>8.64711634601667E-3</v>
      </c>
      <c r="X784" s="13">
        <v>-0.10996231307615356</v>
      </c>
      <c r="Y784" s="13">
        <v>-4.9256699592365782E-2</v>
      </c>
      <c r="Z784" s="13">
        <v>1.7986441497368721E-2</v>
      </c>
      <c r="AA784" s="13">
        <v>-3.2445914319932045E-2</v>
      </c>
      <c r="AB784" s="15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  <c r="AS784" s="3"/>
      <c r="AT784" s="3"/>
      <c r="AU784" s="3"/>
      <c r="AV784" s="3"/>
      <c r="AW784" s="3"/>
      <c r="AX784" s="3"/>
      <c r="AY784" s="3"/>
      <c r="AZ784" s="3"/>
      <c r="BA784" s="3"/>
      <c r="BB784" s="3"/>
      <c r="BC784" s="3"/>
      <c r="BD784" s="3"/>
      <c r="BE784" s="3"/>
      <c r="BF784" s="3"/>
      <c r="BG784" s="3"/>
      <c r="BH784" s="3"/>
      <c r="BI784" s="3"/>
      <c r="BJ784" s="3"/>
      <c r="BK784" s="3"/>
      <c r="BL784" s="3"/>
      <c r="BM784" s="55"/>
    </row>
    <row r="785" spans="1:65">
      <c r="A785" s="30"/>
      <c r="B785" s="46" t="s">
        <v>276</v>
      </c>
      <c r="C785" s="47"/>
      <c r="D785" s="45">
        <v>0.24</v>
      </c>
      <c r="E785" s="45">
        <v>0</v>
      </c>
      <c r="F785" s="45">
        <v>6.03</v>
      </c>
      <c r="G785" s="45">
        <v>0.11</v>
      </c>
      <c r="H785" s="45">
        <v>8.42</v>
      </c>
      <c r="I785" s="45">
        <v>5.31</v>
      </c>
      <c r="J785" s="45">
        <v>0.43</v>
      </c>
      <c r="K785" s="45">
        <v>6.31</v>
      </c>
      <c r="L785" s="45">
        <v>0.46</v>
      </c>
      <c r="M785" s="45">
        <v>0.36</v>
      </c>
      <c r="N785" s="45">
        <v>0.72</v>
      </c>
      <c r="O785" s="45">
        <v>1.1299999999999999</v>
      </c>
      <c r="P785" s="45">
        <v>12.34</v>
      </c>
      <c r="Q785" s="45">
        <v>0.27</v>
      </c>
      <c r="R785" s="45">
        <v>0.43</v>
      </c>
      <c r="S785" s="45">
        <v>0.73</v>
      </c>
      <c r="T785" s="45">
        <v>0.14000000000000001</v>
      </c>
      <c r="U785" s="45">
        <v>1.1200000000000001</v>
      </c>
      <c r="V785" s="45">
        <v>2.4</v>
      </c>
      <c r="W785" s="45">
        <v>0</v>
      </c>
      <c r="X785" s="45">
        <v>1.82</v>
      </c>
      <c r="Y785" s="45">
        <v>0.89</v>
      </c>
      <c r="Z785" s="45">
        <v>0.14000000000000001</v>
      </c>
      <c r="AA785" s="45">
        <v>0.63</v>
      </c>
      <c r="AB785" s="15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  <c r="AS785" s="3"/>
      <c r="AT785" s="3"/>
      <c r="AU785" s="3"/>
      <c r="AV785" s="3"/>
      <c r="AW785" s="3"/>
      <c r="AX785" s="3"/>
      <c r="AY785" s="3"/>
      <c r="AZ785" s="3"/>
      <c r="BA785" s="3"/>
      <c r="BB785" s="3"/>
      <c r="BC785" s="3"/>
      <c r="BD785" s="3"/>
      <c r="BE785" s="3"/>
      <c r="BF785" s="3"/>
      <c r="BG785" s="3"/>
      <c r="BH785" s="3"/>
      <c r="BI785" s="3"/>
      <c r="BJ785" s="3"/>
      <c r="BK785" s="3"/>
      <c r="BL785" s="3"/>
      <c r="BM785" s="55"/>
    </row>
    <row r="786" spans="1:65">
      <c r="B786" s="31"/>
      <c r="C786" s="20"/>
      <c r="D786" s="20"/>
      <c r="E786" s="20"/>
      <c r="F786" s="20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  <c r="AA786" s="20"/>
      <c r="BM786" s="55"/>
    </row>
    <row r="787" spans="1:65" ht="15">
      <c r="B787" s="8" t="s">
        <v>599</v>
      </c>
      <c r="BM787" s="28" t="s">
        <v>67</v>
      </c>
    </row>
    <row r="788" spans="1:65" ht="15">
      <c r="A788" s="25" t="s">
        <v>9</v>
      </c>
      <c r="B788" s="18" t="s">
        <v>111</v>
      </c>
      <c r="C788" s="15" t="s">
        <v>112</v>
      </c>
      <c r="D788" s="16" t="s">
        <v>230</v>
      </c>
      <c r="E788" s="17" t="s">
        <v>230</v>
      </c>
      <c r="F788" s="17" t="s">
        <v>230</v>
      </c>
      <c r="G788" s="17" t="s">
        <v>230</v>
      </c>
      <c r="H788" s="17" t="s">
        <v>230</v>
      </c>
      <c r="I788" s="17" t="s">
        <v>230</v>
      </c>
      <c r="J788" s="17" t="s">
        <v>230</v>
      </c>
      <c r="K788" s="17" t="s">
        <v>230</v>
      </c>
      <c r="L788" s="17" t="s">
        <v>230</v>
      </c>
      <c r="M788" s="17" t="s">
        <v>230</v>
      </c>
      <c r="N788" s="17" t="s">
        <v>230</v>
      </c>
      <c r="O788" s="17" t="s">
        <v>230</v>
      </c>
      <c r="P788" s="17" t="s">
        <v>230</v>
      </c>
      <c r="Q788" s="17" t="s">
        <v>230</v>
      </c>
      <c r="R788" s="17" t="s">
        <v>230</v>
      </c>
      <c r="S788" s="17" t="s">
        <v>230</v>
      </c>
      <c r="T788" s="17" t="s">
        <v>230</v>
      </c>
      <c r="U788" s="17" t="s">
        <v>230</v>
      </c>
      <c r="V788" s="17" t="s">
        <v>230</v>
      </c>
      <c r="W788" s="17" t="s">
        <v>230</v>
      </c>
      <c r="X788" s="17" t="s">
        <v>230</v>
      </c>
      <c r="Y788" s="17" t="s">
        <v>230</v>
      </c>
      <c r="Z788" s="17" t="s">
        <v>230</v>
      </c>
      <c r="AA788" s="17" t="s">
        <v>230</v>
      </c>
      <c r="AB788" s="17" t="s">
        <v>230</v>
      </c>
      <c r="AC788" s="15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  <c r="AS788" s="3"/>
      <c r="AT788" s="3"/>
      <c r="AU788" s="3"/>
      <c r="AV788" s="3"/>
      <c r="AW788" s="3"/>
      <c r="AX788" s="3"/>
      <c r="AY788" s="3"/>
      <c r="AZ788" s="3"/>
      <c r="BA788" s="3"/>
      <c r="BB788" s="3"/>
      <c r="BC788" s="3"/>
      <c r="BD788" s="3"/>
      <c r="BE788" s="3"/>
      <c r="BF788" s="3"/>
      <c r="BG788" s="3"/>
      <c r="BH788" s="3"/>
      <c r="BI788" s="3"/>
      <c r="BJ788" s="3"/>
      <c r="BK788" s="3"/>
      <c r="BL788" s="3"/>
      <c r="BM788" s="28">
        <v>1</v>
      </c>
    </row>
    <row r="789" spans="1:65">
      <c r="A789" s="30"/>
      <c r="B789" s="19" t="s">
        <v>231</v>
      </c>
      <c r="C789" s="9" t="s">
        <v>231</v>
      </c>
      <c r="D789" s="151" t="s">
        <v>233</v>
      </c>
      <c r="E789" s="152" t="s">
        <v>234</v>
      </c>
      <c r="F789" s="152" t="s">
        <v>235</v>
      </c>
      <c r="G789" s="152" t="s">
        <v>236</v>
      </c>
      <c r="H789" s="152" t="s">
        <v>237</v>
      </c>
      <c r="I789" s="152" t="s">
        <v>238</v>
      </c>
      <c r="J789" s="152" t="s">
        <v>239</v>
      </c>
      <c r="K789" s="152" t="s">
        <v>240</v>
      </c>
      <c r="L789" s="152" t="s">
        <v>241</v>
      </c>
      <c r="M789" s="152" t="s">
        <v>242</v>
      </c>
      <c r="N789" s="152" t="s">
        <v>244</v>
      </c>
      <c r="O789" s="152" t="s">
        <v>245</v>
      </c>
      <c r="P789" s="152" t="s">
        <v>247</v>
      </c>
      <c r="Q789" s="152" t="s">
        <v>248</v>
      </c>
      <c r="R789" s="152" t="s">
        <v>250</v>
      </c>
      <c r="S789" s="152" t="s">
        <v>251</v>
      </c>
      <c r="T789" s="152" t="s">
        <v>252</v>
      </c>
      <c r="U789" s="152" t="s">
        <v>253</v>
      </c>
      <c r="V789" s="152" t="s">
        <v>255</v>
      </c>
      <c r="W789" s="152" t="s">
        <v>257</v>
      </c>
      <c r="X789" s="152" t="s">
        <v>259</v>
      </c>
      <c r="Y789" s="152" t="s">
        <v>260</v>
      </c>
      <c r="Z789" s="152" t="s">
        <v>261</v>
      </c>
      <c r="AA789" s="152" t="s">
        <v>262</v>
      </c>
      <c r="AB789" s="152" t="s">
        <v>263</v>
      </c>
      <c r="AC789" s="15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  <c r="AS789" s="3"/>
      <c r="AT789" s="3"/>
      <c r="AU789" s="3"/>
      <c r="AV789" s="3"/>
      <c r="AW789" s="3"/>
      <c r="AX789" s="3"/>
      <c r="AY789" s="3"/>
      <c r="AZ789" s="3"/>
      <c r="BA789" s="3"/>
      <c r="BB789" s="3"/>
      <c r="BC789" s="3"/>
      <c r="BD789" s="3"/>
      <c r="BE789" s="3"/>
      <c r="BF789" s="3"/>
      <c r="BG789" s="3"/>
      <c r="BH789" s="3"/>
      <c r="BI789" s="3"/>
      <c r="BJ789" s="3"/>
      <c r="BK789" s="3"/>
      <c r="BL789" s="3"/>
      <c r="BM789" s="28" t="s">
        <v>3</v>
      </c>
    </row>
    <row r="790" spans="1:65">
      <c r="A790" s="30"/>
      <c r="B790" s="19"/>
      <c r="C790" s="9"/>
      <c r="D790" s="10" t="s">
        <v>330</v>
      </c>
      <c r="E790" s="11" t="s">
        <v>115</v>
      </c>
      <c r="F790" s="11" t="s">
        <v>115</v>
      </c>
      <c r="G790" s="11" t="s">
        <v>330</v>
      </c>
      <c r="H790" s="11" t="s">
        <v>331</v>
      </c>
      <c r="I790" s="11" t="s">
        <v>331</v>
      </c>
      <c r="J790" s="11" t="s">
        <v>330</v>
      </c>
      <c r="K790" s="11" t="s">
        <v>115</v>
      </c>
      <c r="L790" s="11" t="s">
        <v>330</v>
      </c>
      <c r="M790" s="11" t="s">
        <v>331</v>
      </c>
      <c r="N790" s="11" t="s">
        <v>331</v>
      </c>
      <c r="O790" s="11" t="s">
        <v>115</v>
      </c>
      <c r="P790" s="11" t="s">
        <v>331</v>
      </c>
      <c r="Q790" s="11" t="s">
        <v>330</v>
      </c>
      <c r="R790" s="11" t="s">
        <v>331</v>
      </c>
      <c r="S790" s="11" t="s">
        <v>331</v>
      </c>
      <c r="T790" s="11" t="s">
        <v>330</v>
      </c>
      <c r="U790" s="11" t="s">
        <v>115</v>
      </c>
      <c r="V790" s="11" t="s">
        <v>330</v>
      </c>
      <c r="W790" s="11" t="s">
        <v>331</v>
      </c>
      <c r="X790" s="11" t="s">
        <v>331</v>
      </c>
      <c r="Y790" s="11" t="s">
        <v>330</v>
      </c>
      <c r="Z790" s="11" t="s">
        <v>330</v>
      </c>
      <c r="AA790" s="11" t="s">
        <v>330</v>
      </c>
      <c r="AB790" s="11" t="s">
        <v>330</v>
      </c>
      <c r="AC790" s="15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  <c r="AU790" s="3"/>
      <c r="AV790" s="3"/>
      <c r="AW790" s="3"/>
      <c r="AX790" s="3"/>
      <c r="AY790" s="3"/>
      <c r="AZ790" s="3"/>
      <c r="BA790" s="3"/>
      <c r="BB790" s="3"/>
      <c r="BC790" s="3"/>
      <c r="BD790" s="3"/>
      <c r="BE790" s="3"/>
      <c r="BF790" s="3"/>
      <c r="BG790" s="3"/>
      <c r="BH790" s="3"/>
      <c r="BI790" s="3"/>
      <c r="BJ790" s="3"/>
      <c r="BK790" s="3"/>
      <c r="BL790" s="3"/>
      <c r="BM790" s="28">
        <v>1</v>
      </c>
    </row>
    <row r="791" spans="1:65">
      <c r="A791" s="30"/>
      <c r="B791" s="19"/>
      <c r="C791" s="9"/>
      <c r="D791" s="26"/>
      <c r="E791" s="26"/>
      <c r="F791" s="26"/>
      <c r="G791" s="26"/>
      <c r="H791" s="26"/>
      <c r="I791" s="26"/>
      <c r="J791" s="26"/>
      <c r="K791" s="26"/>
      <c r="L791" s="26"/>
      <c r="M791" s="26"/>
      <c r="N791" s="26"/>
      <c r="O791" s="26"/>
      <c r="P791" s="26"/>
      <c r="Q791" s="26"/>
      <c r="R791" s="26"/>
      <c r="S791" s="26"/>
      <c r="T791" s="26"/>
      <c r="U791" s="26"/>
      <c r="V791" s="26"/>
      <c r="W791" s="26"/>
      <c r="X791" s="26"/>
      <c r="Y791" s="26"/>
      <c r="Z791" s="26"/>
      <c r="AA791" s="26"/>
      <c r="AB791" s="26"/>
      <c r="AC791" s="15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  <c r="AU791" s="3"/>
      <c r="AV791" s="3"/>
      <c r="AW791" s="3"/>
      <c r="AX791" s="3"/>
      <c r="AY791" s="3"/>
      <c r="AZ791" s="3"/>
      <c r="BA791" s="3"/>
      <c r="BB791" s="3"/>
      <c r="BC791" s="3"/>
      <c r="BD791" s="3"/>
      <c r="BE791" s="3"/>
      <c r="BF791" s="3"/>
      <c r="BG791" s="3"/>
      <c r="BH791" s="3"/>
      <c r="BI791" s="3"/>
      <c r="BJ791" s="3"/>
      <c r="BK791" s="3"/>
      <c r="BL791" s="3"/>
      <c r="BM791" s="28">
        <v>2</v>
      </c>
    </row>
    <row r="792" spans="1:65">
      <c r="A792" s="30"/>
      <c r="B792" s="18">
        <v>1</v>
      </c>
      <c r="C792" s="14">
        <v>1</v>
      </c>
      <c r="D792" s="205">
        <v>37.1</v>
      </c>
      <c r="E792" s="205">
        <v>36</v>
      </c>
      <c r="F792" s="222">
        <v>25</v>
      </c>
      <c r="G792" s="205">
        <v>36.200000000000003</v>
      </c>
      <c r="H792" s="205">
        <v>38.9</v>
      </c>
      <c r="I792" s="205">
        <v>37.4</v>
      </c>
      <c r="J792" s="222">
        <v>43</v>
      </c>
      <c r="K792" s="222">
        <v>44</v>
      </c>
      <c r="L792" s="205">
        <v>35.1</v>
      </c>
      <c r="M792" s="205">
        <v>39.200000000000003</v>
      </c>
      <c r="N792" s="205">
        <v>38.9</v>
      </c>
      <c r="O792" s="205">
        <v>37</v>
      </c>
      <c r="P792" s="205">
        <v>38.1</v>
      </c>
      <c r="Q792" s="205">
        <v>37</v>
      </c>
      <c r="R792" s="205">
        <v>39</v>
      </c>
      <c r="S792" s="222">
        <v>29.6</v>
      </c>
      <c r="T792" s="205">
        <v>39.4</v>
      </c>
      <c r="U792" s="205">
        <v>34</v>
      </c>
      <c r="V792" s="205">
        <v>36.700000000000003</v>
      </c>
      <c r="W792" s="205">
        <v>37.700000000000003</v>
      </c>
      <c r="X792" s="205">
        <v>36.799999999999997</v>
      </c>
      <c r="Y792" s="205">
        <v>39</v>
      </c>
      <c r="Z792" s="205">
        <v>36.200000000000003</v>
      </c>
      <c r="AA792" s="205">
        <v>37.9</v>
      </c>
      <c r="AB792" s="205">
        <v>37.4</v>
      </c>
      <c r="AC792" s="206"/>
      <c r="AD792" s="207"/>
      <c r="AE792" s="207"/>
      <c r="AF792" s="207"/>
      <c r="AG792" s="207"/>
      <c r="AH792" s="207"/>
      <c r="AI792" s="207"/>
      <c r="AJ792" s="207"/>
      <c r="AK792" s="207"/>
      <c r="AL792" s="207"/>
      <c r="AM792" s="207"/>
      <c r="AN792" s="207"/>
      <c r="AO792" s="207"/>
      <c r="AP792" s="207"/>
      <c r="AQ792" s="207"/>
      <c r="AR792" s="207"/>
      <c r="AS792" s="207"/>
      <c r="AT792" s="207"/>
      <c r="AU792" s="207"/>
      <c r="AV792" s="207"/>
      <c r="AW792" s="207"/>
      <c r="AX792" s="207"/>
      <c r="AY792" s="207"/>
      <c r="AZ792" s="207"/>
      <c r="BA792" s="207"/>
      <c r="BB792" s="207"/>
      <c r="BC792" s="207"/>
      <c r="BD792" s="207"/>
      <c r="BE792" s="207"/>
      <c r="BF792" s="207"/>
      <c r="BG792" s="207"/>
      <c r="BH792" s="207"/>
      <c r="BI792" s="207"/>
      <c r="BJ792" s="207"/>
      <c r="BK792" s="207"/>
      <c r="BL792" s="207"/>
      <c r="BM792" s="208">
        <v>1</v>
      </c>
    </row>
    <row r="793" spans="1:65">
      <c r="A793" s="30"/>
      <c r="B793" s="19">
        <v>1</v>
      </c>
      <c r="C793" s="9">
        <v>2</v>
      </c>
      <c r="D793" s="209">
        <v>39.700000000000003</v>
      </c>
      <c r="E793" s="209">
        <v>36</v>
      </c>
      <c r="F793" s="223">
        <v>27</v>
      </c>
      <c r="G793" s="209">
        <v>35.299999999999997</v>
      </c>
      <c r="H793" s="209">
        <v>40</v>
      </c>
      <c r="I793" s="209">
        <v>37.299999999999997</v>
      </c>
      <c r="J793" s="223">
        <v>42</v>
      </c>
      <c r="K793" s="223">
        <v>45</v>
      </c>
      <c r="L793" s="209">
        <v>34.700000000000003</v>
      </c>
      <c r="M793" s="209">
        <v>39.4</v>
      </c>
      <c r="N793" s="209">
        <v>38.299999999999997</v>
      </c>
      <c r="O793" s="209">
        <v>36</v>
      </c>
      <c r="P793" s="209">
        <v>38.1</v>
      </c>
      <c r="Q793" s="209">
        <v>38</v>
      </c>
      <c r="R793" s="209">
        <v>38.200000000000003</v>
      </c>
      <c r="S793" s="223">
        <v>35.5</v>
      </c>
      <c r="T793" s="209">
        <v>39.299999999999997</v>
      </c>
      <c r="U793" s="209">
        <v>34</v>
      </c>
      <c r="V793" s="209">
        <v>36.6</v>
      </c>
      <c r="W793" s="209">
        <v>37.1</v>
      </c>
      <c r="X793" s="209">
        <v>36.5</v>
      </c>
      <c r="Y793" s="209">
        <v>40</v>
      </c>
      <c r="Z793" s="209">
        <v>36.799999999999997</v>
      </c>
      <c r="AA793" s="209">
        <v>38</v>
      </c>
      <c r="AB793" s="209">
        <v>37.6</v>
      </c>
      <c r="AC793" s="206"/>
      <c r="AD793" s="207"/>
      <c r="AE793" s="207"/>
      <c r="AF793" s="207"/>
      <c r="AG793" s="207"/>
      <c r="AH793" s="207"/>
      <c r="AI793" s="207"/>
      <c r="AJ793" s="207"/>
      <c r="AK793" s="207"/>
      <c r="AL793" s="207"/>
      <c r="AM793" s="207"/>
      <c r="AN793" s="207"/>
      <c r="AO793" s="207"/>
      <c r="AP793" s="207"/>
      <c r="AQ793" s="207"/>
      <c r="AR793" s="207"/>
      <c r="AS793" s="207"/>
      <c r="AT793" s="207"/>
      <c r="AU793" s="207"/>
      <c r="AV793" s="207"/>
      <c r="AW793" s="207"/>
      <c r="AX793" s="207"/>
      <c r="AY793" s="207"/>
      <c r="AZ793" s="207"/>
      <c r="BA793" s="207"/>
      <c r="BB793" s="207"/>
      <c r="BC793" s="207"/>
      <c r="BD793" s="207"/>
      <c r="BE793" s="207"/>
      <c r="BF793" s="207"/>
      <c r="BG793" s="207"/>
      <c r="BH793" s="207"/>
      <c r="BI793" s="207"/>
      <c r="BJ793" s="207"/>
      <c r="BK793" s="207"/>
      <c r="BL793" s="207"/>
      <c r="BM793" s="208">
        <v>33</v>
      </c>
    </row>
    <row r="794" spans="1:65">
      <c r="A794" s="30"/>
      <c r="B794" s="19">
        <v>1</v>
      </c>
      <c r="C794" s="9">
        <v>3</v>
      </c>
      <c r="D794" s="209">
        <v>40.1</v>
      </c>
      <c r="E794" s="209">
        <v>38</v>
      </c>
      <c r="F794" s="223">
        <v>28</v>
      </c>
      <c r="G794" s="209">
        <v>36</v>
      </c>
      <c r="H794" s="209">
        <v>37.799999999999997</v>
      </c>
      <c r="I794" s="209">
        <v>37</v>
      </c>
      <c r="J794" s="223">
        <v>42</v>
      </c>
      <c r="K794" s="223">
        <v>45</v>
      </c>
      <c r="L794" s="209">
        <v>36.4</v>
      </c>
      <c r="M794" s="209">
        <v>39.5</v>
      </c>
      <c r="N794" s="209">
        <v>35.4</v>
      </c>
      <c r="O794" s="209">
        <v>36</v>
      </c>
      <c r="P794" s="209">
        <v>37.799999999999997</v>
      </c>
      <c r="Q794" s="209">
        <v>37</v>
      </c>
      <c r="R794" s="209">
        <v>39.6</v>
      </c>
      <c r="S794" s="223">
        <v>29.9</v>
      </c>
      <c r="T794" s="209">
        <v>36.799999999999997</v>
      </c>
      <c r="U794" s="209">
        <v>34</v>
      </c>
      <c r="V794" s="209">
        <v>35.6</v>
      </c>
      <c r="W794" s="209">
        <v>37.6</v>
      </c>
      <c r="X794" s="209">
        <v>36.6</v>
      </c>
      <c r="Y794" s="209">
        <v>38</v>
      </c>
      <c r="Z794" s="209">
        <v>35.9</v>
      </c>
      <c r="AA794" s="209">
        <v>37.5</v>
      </c>
      <c r="AB794" s="209">
        <v>36.6</v>
      </c>
      <c r="AC794" s="206"/>
      <c r="AD794" s="207"/>
      <c r="AE794" s="207"/>
      <c r="AF794" s="207"/>
      <c r="AG794" s="207"/>
      <c r="AH794" s="207"/>
      <c r="AI794" s="207"/>
      <c r="AJ794" s="207"/>
      <c r="AK794" s="207"/>
      <c r="AL794" s="207"/>
      <c r="AM794" s="207"/>
      <c r="AN794" s="207"/>
      <c r="AO794" s="207"/>
      <c r="AP794" s="207"/>
      <c r="AQ794" s="207"/>
      <c r="AR794" s="207"/>
      <c r="AS794" s="207"/>
      <c r="AT794" s="207"/>
      <c r="AU794" s="207"/>
      <c r="AV794" s="207"/>
      <c r="AW794" s="207"/>
      <c r="AX794" s="207"/>
      <c r="AY794" s="207"/>
      <c r="AZ794" s="207"/>
      <c r="BA794" s="207"/>
      <c r="BB794" s="207"/>
      <c r="BC794" s="207"/>
      <c r="BD794" s="207"/>
      <c r="BE794" s="207"/>
      <c r="BF794" s="207"/>
      <c r="BG794" s="207"/>
      <c r="BH794" s="207"/>
      <c r="BI794" s="207"/>
      <c r="BJ794" s="207"/>
      <c r="BK794" s="207"/>
      <c r="BL794" s="207"/>
      <c r="BM794" s="208">
        <v>16</v>
      </c>
    </row>
    <row r="795" spans="1:65">
      <c r="A795" s="30"/>
      <c r="B795" s="19">
        <v>1</v>
      </c>
      <c r="C795" s="9">
        <v>4</v>
      </c>
      <c r="D795" s="209">
        <v>38.9</v>
      </c>
      <c r="E795" s="209">
        <v>36</v>
      </c>
      <c r="F795" s="223">
        <v>27</v>
      </c>
      <c r="G795" s="209">
        <v>36.299999999999997</v>
      </c>
      <c r="H795" s="209">
        <v>39.6</v>
      </c>
      <c r="I795" s="209">
        <v>36.700000000000003</v>
      </c>
      <c r="J795" s="223">
        <v>43</v>
      </c>
      <c r="K795" s="223">
        <v>44</v>
      </c>
      <c r="L795" s="209">
        <v>36.799999999999997</v>
      </c>
      <c r="M795" s="209">
        <v>39.4</v>
      </c>
      <c r="N795" s="209">
        <v>37</v>
      </c>
      <c r="O795" s="209">
        <v>36</v>
      </c>
      <c r="P795" s="209">
        <v>37</v>
      </c>
      <c r="Q795" s="209">
        <v>36</v>
      </c>
      <c r="R795" s="209">
        <v>38.4</v>
      </c>
      <c r="S795" s="223">
        <v>36.1</v>
      </c>
      <c r="T795" s="209">
        <v>37.5</v>
      </c>
      <c r="U795" s="209">
        <v>34</v>
      </c>
      <c r="V795" s="209">
        <v>36.299999999999997</v>
      </c>
      <c r="W795" s="209">
        <v>37.700000000000003</v>
      </c>
      <c r="X795" s="209">
        <v>35.6</v>
      </c>
      <c r="Y795" s="209">
        <v>39</v>
      </c>
      <c r="Z795" s="209">
        <v>36.5</v>
      </c>
      <c r="AA795" s="209">
        <v>38.200000000000003</v>
      </c>
      <c r="AB795" s="224">
        <v>35.299999999999997</v>
      </c>
      <c r="AC795" s="206"/>
      <c r="AD795" s="207"/>
      <c r="AE795" s="207"/>
      <c r="AF795" s="207"/>
      <c r="AG795" s="207"/>
      <c r="AH795" s="207"/>
      <c r="AI795" s="207"/>
      <c r="AJ795" s="207"/>
      <c r="AK795" s="207"/>
      <c r="AL795" s="207"/>
      <c r="AM795" s="207"/>
      <c r="AN795" s="207"/>
      <c r="AO795" s="207"/>
      <c r="AP795" s="207"/>
      <c r="AQ795" s="207"/>
      <c r="AR795" s="207"/>
      <c r="AS795" s="207"/>
      <c r="AT795" s="207"/>
      <c r="AU795" s="207"/>
      <c r="AV795" s="207"/>
      <c r="AW795" s="207"/>
      <c r="AX795" s="207"/>
      <c r="AY795" s="207"/>
      <c r="AZ795" s="207"/>
      <c r="BA795" s="207"/>
      <c r="BB795" s="207"/>
      <c r="BC795" s="207"/>
      <c r="BD795" s="207"/>
      <c r="BE795" s="207"/>
      <c r="BF795" s="207"/>
      <c r="BG795" s="207"/>
      <c r="BH795" s="207"/>
      <c r="BI795" s="207"/>
      <c r="BJ795" s="207"/>
      <c r="BK795" s="207"/>
      <c r="BL795" s="207"/>
      <c r="BM795" s="208">
        <v>37.308095238095241</v>
      </c>
    </row>
    <row r="796" spans="1:65">
      <c r="A796" s="30"/>
      <c r="B796" s="19">
        <v>1</v>
      </c>
      <c r="C796" s="9">
        <v>5</v>
      </c>
      <c r="D796" s="209">
        <v>39.200000000000003</v>
      </c>
      <c r="E796" s="209">
        <v>37</v>
      </c>
      <c r="F796" s="223">
        <v>25</v>
      </c>
      <c r="G796" s="209">
        <v>37.299999999999997</v>
      </c>
      <c r="H796" s="209">
        <v>38.700000000000003</v>
      </c>
      <c r="I796" s="209">
        <v>37.9</v>
      </c>
      <c r="J796" s="223">
        <v>43</v>
      </c>
      <c r="K796" s="223">
        <v>45</v>
      </c>
      <c r="L796" s="209">
        <v>36.5</v>
      </c>
      <c r="M796" s="209">
        <v>38.700000000000003</v>
      </c>
      <c r="N796" s="209">
        <v>35.299999999999997</v>
      </c>
      <c r="O796" s="209">
        <v>35</v>
      </c>
      <c r="P796" s="209">
        <v>37.9</v>
      </c>
      <c r="Q796" s="209">
        <v>37</v>
      </c>
      <c r="R796" s="209">
        <v>39.799999999999997</v>
      </c>
      <c r="S796" s="223">
        <v>31.899999999999995</v>
      </c>
      <c r="T796" s="209">
        <v>38.700000000000003</v>
      </c>
      <c r="U796" s="209">
        <v>34</v>
      </c>
      <c r="V796" s="209">
        <v>36.4</v>
      </c>
      <c r="W796" s="209">
        <v>37.1</v>
      </c>
      <c r="X796" s="209">
        <v>37.6</v>
      </c>
      <c r="Y796" s="209">
        <v>40</v>
      </c>
      <c r="Z796" s="209">
        <v>35.5</v>
      </c>
      <c r="AA796" s="209">
        <v>38.200000000000003</v>
      </c>
      <c r="AB796" s="209">
        <v>37.1</v>
      </c>
      <c r="AC796" s="206"/>
      <c r="AD796" s="207"/>
      <c r="AE796" s="207"/>
      <c r="AF796" s="207"/>
      <c r="AG796" s="207"/>
      <c r="AH796" s="207"/>
      <c r="AI796" s="207"/>
      <c r="AJ796" s="207"/>
      <c r="AK796" s="207"/>
      <c r="AL796" s="207"/>
      <c r="AM796" s="207"/>
      <c r="AN796" s="207"/>
      <c r="AO796" s="207"/>
      <c r="AP796" s="207"/>
      <c r="AQ796" s="207"/>
      <c r="AR796" s="207"/>
      <c r="AS796" s="207"/>
      <c r="AT796" s="207"/>
      <c r="AU796" s="207"/>
      <c r="AV796" s="207"/>
      <c r="AW796" s="207"/>
      <c r="AX796" s="207"/>
      <c r="AY796" s="207"/>
      <c r="AZ796" s="207"/>
      <c r="BA796" s="207"/>
      <c r="BB796" s="207"/>
      <c r="BC796" s="207"/>
      <c r="BD796" s="207"/>
      <c r="BE796" s="207"/>
      <c r="BF796" s="207"/>
      <c r="BG796" s="207"/>
      <c r="BH796" s="207"/>
      <c r="BI796" s="207"/>
      <c r="BJ796" s="207"/>
      <c r="BK796" s="207"/>
      <c r="BL796" s="207"/>
      <c r="BM796" s="208">
        <v>115</v>
      </c>
    </row>
    <row r="797" spans="1:65">
      <c r="A797" s="30"/>
      <c r="B797" s="19">
        <v>1</v>
      </c>
      <c r="C797" s="9">
        <v>6</v>
      </c>
      <c r="D797" s="209">
        <v>38.200000000000003</v>
      </c>
      <c r="E797" s="209">
        <v>36</v>
      </c>
      <c r="F797" s="223">
        <v>27</v>
      </c>
      <c r="G797" s="209">
        <v>36.799999999999997</v>
      </c>
      <c r="H797" s="209">
        <v>39.299999999999997</v>
      </c>
      <c r="I797" s="209">
        <v>37.799999999999997</v>
      </c>
      <c r="J797" s="223">
        <v>43</v>
      </c>
      <c r="K797" s="223">
        <v>44</v>
      </c>
      <c r="L797" s="209">
        <v>36.5</v>
      </c>
      <c r="M797" s="209">
        <v>39</v>
      </c>
      <c r="N797" s="209">
        <v>37.6</v>
      </c>
      <c r="O797" s="209">
        <v>37</v>
      </c>
      <c r="P797" s="209">
        <v>37.700000000000003</v>
      </c>
      <c r="Q797" s="209">
        <v>37</v>
      </c>
      <c r="R797" s="209">
        <v>38.6</v>
      </c>
      <c r="S797" s="223">
        <v>29.6</v>
      </c>
      <c r="T797" s="209">
        <v>39.1</v>
      </c>
      <c r="U797" s="209">
        <v>34</v>
      </c>
      <c r="V797" s="209">
        <v>36.6</v>
      </c>
      <c r="W797" s="209">
        <v>37.1</v>
      </c>
      <c r="X797" s="209">
        <v>36.9</v>
      </c>
      <c r="Y797" s="209">
        <v>38</v>
      </c>
      <c r="Z797" s="209">
        <v>36.200000000000003</v>
      </c>
      <c r="AA797" s="209">
        <v>38.5</v>
      </c>
      <c r="AB797" s="209">
        <v>36.9</v>
      </c>
      <c r="AC797" s="206"/>
      <c r="AD797" s="207"/>
      <c r="AE797" s="207"/>
      <c r="AF797" s="207"/>
      <c r="AG797" s="207"/>
      <c r="AH797" s="207"/>
      <c r="AI797" s="207"/>
      <c r="AJ797" s="207"/>
      <c r="AK797" s="207"/>
      <c r="AL797" s="207"/>
      <c r="AM797" s="207"/>
      <c r="AN797" s="207"/>
      <c r="AO797" s="207"/>
      <c r="AP797" s="207"/>
      <c r="AQ797" s="207"/>
      <c r="AR797" s="207"/>
      <c r="AS797" s="207"/>
      <c r="AT797" s="207"/>
      <c r="AU797" s="207"/>
      <c r="AV797" s="207"/>
      <c r="AW797" s="207"/>
      <c r="AX797" s="207"/>
      <c r="AY797" s="207"/>
      <c r="AZ797" s="207"/>
      <c r="BA797" s="207"/>
      <c r="BB797" s="207"/>
      <c r="BC797" s="207"/>
      <c r="BD797" s="207"/>
      <c r="BE797" s="207"/>
      <c r="BF797" s="207"/>
      <c r="BG797" s="207"/>
      <c r="BH797" s="207"/>
      <c r="BI797" s="207"/>
      <c r="BJ797" s="207"/>
      <c r="BK797" s="207"/>
      <c r="BL797" s="207"/>
      <c r="BM797" s="210"/>
    </row>
    <row r="798" spans="1:65">
      <c r="A798" s="30"/>
      <c r="B798" s="20" t="s">
        <v>272</v>
      </c>
      <c r="C798" s="12"/>
      <c r="D798" s="211">
        <v>38.866666666666667</v>
      </c>
      <c r="E798" s="211">
        <v>36.5</v>
      </c>
      <c r="F798" s="211">
        <v>26.5</v>
      </c>
      <c r="G798" s="211">
        <v>36.31666666666667</v>
      </c>
      <c r="H798" s="211">
        <v>39.050000000000004</v>
      </c>
      <c r="I798" s="211">
        <v>37.349999999999994</v>
      </c>
      <c r="J798" s="211">
        <v>42.666666666666664</v>
      </c>
      <c r="K798" s="211">
        <v>44.5</v>
      </c>
      <c r="L798" s="211">
        <v>36</v>
      </c>
      <c r="M798" s="211">
        <v>39.199999999999996</v>
      </c>
      <c r="N798" s="211">
        <v>37.083333333333329</v>
      </c>
      <c r="O798" s="211">
        <v>36.166666666666664</v>
      </c>
      <c r="P798" s="211">
        <v>37.766666666666673</v>
      </c>
      <c r="Q798" s="211">
        <v>37</v>
      </c>
      <c r="R798" s="211">
        <v>38.93333333333333</v>
      </c>
      <c r="S798" s="211">
        <v>32.1</v>
      </c>
      <c r="T798" s="211">
        <v>38.466666666666661</v>
      </c>
      <c r="U798" s="211">
        <v>34</v>
      </c>
      <c r="V798" s="211">
        <v>36.366666666666667</v>
      </c>
      <c r="W798" s="211">
        <v>37.383333333333333</v>
      </c>
      <c r="X798" s="211">
        <v>36.666666666666664</v>
      </c>
      <c r="Y798" s="211">
        <v>39</v>
      </c>
      <c r="Z798" s="211">
        <v>36.183333333333337</v>
      </c>
      <c r="AA798" s="211">
        <v>38.050000000000004</v>
      </c>
      <c r="AB798" s="211">
        <v>36.816666666666663</v>
      </c>
      <c r="AC798" s="206"/>
      <c r="AD798" s="207"/>
      <c r="AE798" s="207"/>
      <c r="AF798" s="207"/>
      <c r="AG798" s="207"/>
      <c r="AH798" s="207"/>
      <c r="AI798" s="207"/>
      <c r="AJ798" s="207"/>
      <c r="AK798" s="207"/>
      <c r="AL798" s="207"/>
      <c r="AM798" s="207"/>
      <c r="AN798" s="207"/>
      <c r="AO798" s="207"/>
      <c r="AP798" s="207"/>
      <c r="AQ798" s="207"/>
      <c r="AR798" s="207"/>
      <c r="AS798" s="207"/>
      <c r="AT798" s="207"/>
      <c r="AU798" s="207"/>
      <c r="AV798" s="207"/>
      <c r="AW798" s="207"/>
      <c r="AX798" s="207"/>
      <c r="AY798" s="207"/>
      <c r="AZ798" s="207"/>
      <c r="BA798" s="207"/>
      <c r="BB798" s="207"/>
      <c r="BC798" s="207"/>
      <c r="BD798" s="207"/>
      <c r="BE798" s="207"/>
      <c r="BF798" s="207"/>
      <c r="BG798" s="207"/>
      <c r="BH798" s="207"/>
      <c r="BI798" s="207"/>
      <c r="BJ798" s="207"/>
      <c r="BK798" s="207"/>
      <c r="BL798" s="207"/>
      <c r="BM798" s="210"/>
    </row>
    <row r="799" spans="1:65">
      <c r="A799" s="30"/>
      <c r="B799" s="3" t="s">
        <v>273</v>
      </c>
      <c r="C799" s="29"/>
      <c r="D799" s="209">
        <v>39.049999999999997</v>
      </c>
      <c r="E799" s="209">
        <v>36</v>
      </c>
      <c r="F799" s="209">
        <v>27</v>
      </c>
      <c r="G799" s="209">
        <v>36.25</v>
      </c>
      <c r="H799" s="209">
        <v>39.099999999999994</v>
      </c>
      <c r="I799" s="209">
        <v>37.349999999999994</v>
      </c>
      <c r="J799" s="209">
        <v>43</v>
      </c>
      <c r="K799" s="209">
        <v>44.5</v>
      </c>
      <c r="L799" s="209">
        <v>36.450000000000003</v>
      </c>
      <c r="M799" s="209">
        <v>39.299999999999997</v>
      </c>
      <c r="N799" s="209">
        <v>37.299999999999997</v>
      </c>
      <c r="O799" s="209">
        <v>36</v>
      </c>
      <c r="P799" s="209">
        <v>37.849999999999994</v>
      </c>
      <c r="Q799" s="209">
        <v>37</v>
      </c>
      <c r="R799" s="209">
        <v>38.799999999999997</v>
      </c>
      <c r="S799" s="209">
        <v>30.9</v>
      </c>
      <c r="T799" s="209">
        <v>38.900000000000006</v>
      </c>
      <c r="U799" s="209">
        <v>34</v>
      </c>
      <c r="V799" s="209">
        <v>36.5</v>
      </c>
      <c r="W799" s="209">
        <v>37.35</v>
      </c>
      <c r="X799" s="209">
        <v>36.700000000000003</v>
      </c>
      <c r="Y799" s="209">
        <v>39</v>
      </c>
      <c r="Z799" s="209">
        <v>36.200000000000003</v>
      </c>
      <c r="AA799" s="209">
        <v>38.1</v>
      </c>
      <c r="AB799" s="209">
        <v>37</v>
      </c>
      <c r="AC799" s="206"/>
      <c r="AD799" s="207"/>
      <c r="AE799" s="207"/>
      <c r="AF799" s="207"/>
      <c r="AG799" s="207"/>
      <c r="AH799" s="207"/>
      <c r="AI799" s="207"/>
      <c r="AJ799" s="207"/>
      <c r="AK799" s="207"/>
      <c r="AL799" s="207"/>
      <c r="AM799" s="207"/>
      <c r="AN799" s="207"/>
      <c r="AO799" s="207"/>
      <c r="AP799" s="207"/>
      <c r="AQ799" s="207"/>
      <c r="AR799" s="207"/>
      <c r="AS799" s="207"/>
      <c r="AT799" s="207"/>
      <c r="AU799" s="207"/>
      <c r="AV799" s="207"/>
      <c r="AW799" s="207"/>
      <c r="AX799" s="207"/>
      <c r="AY799" s="207"/>
      <c r="AZ799" s="207"/>
      <c r="BA799" s="207"/>
      <c r="BB799" s="207"/>
      <c r="BC799" s="207"/>
      <c r="BD799" s="207"/>
      <c r="BE799" s="207"/>
      <c r="BF799" s="207"/>
      <c r="BG799" s="207"/>
      <c r="BH799" s="207"/>
      <c r="BI799" s="207"/>
      <c r="BJ799" s="207"/>
      <c r="BK799" s="207"/>
      <c r="BL799" s="207"/>
      <c r="BM799" s="210"/>
    </row>
    <row r="800" spans="1:65">
      <c r="A800" s="30"/>
      <c r="B800" s="3" t="s">
        <v>274</v>
      </c>
      <c r="C800" s="29"/>
      <c r="D800" s="24">
        <v>1.0856641592438552</v>
      </c>
      <c r="E800" s="24">
        <v>0.83666002653407556</v>
      </c>
      <c r="F800" s="24">
        <v>1.2247448713915889</v>
      </c>
      <c r="G800" s="24">
        <v>0.68532230860133692</v>
      </c>
      <c r="H800" s="24">
        <v>0.77136243102707636</v>
      </c>
      <c r="I800" s="24">
        <v>0.45934736311423241</v>
      </c>
      <c r="J800" s="24">
        <v>0.51639777949432231</v>
      </c>
      <c r="K800" s="24">
        <v>0.54772255750516607</v>
      </c>
      <c r="L800" s="24">
        <v>0.87177978870813289</v>
      </c>
      <c r="M800" s="24">
        <v>0.30331501776206071</v>
      </c>
      <c r="N800" s="24">
        <v>1.4878395970892384</v>
      </c>
      <c r="O800" s="24">
        <v>0.752772652709081</v>
      </c>
      <c r="P800" s="24">
        <v>0.40824829046386324</v>
      </c>
      <c r="Q800" s="24">
        <v>0.63245553203367588</v>
      </c>
      <c r="R800" s="24">
        <v>0.65319726474217976</v>
      </c>
      <c r="S800" s="24">
        <v>2.9979993328885182</v>
      </c>
      <c r="T800" s="24">
        <v>1.070825226947268</v>
      </c>
      <c r="U800" s="24">
        <v>0</v>
      </c>
      <c r="V800" s="24">
        <v>0.4033195589934449</v>
      </c>
      <c r="W800" s="24">
        <v>0.3125166662222465</v>
      </c>
      <c r="X800" s="24">
        <v>0.65012819248719422</v>
      </c>
      <c r="Y800" s="24">
        <v>0.89442719099991586</v>
      </c>
      <c r="Z800" s="24">
        <v>0.45350486950711583</v>
      </c>
      <c r="AA800" s="24">
        <v>0.33911649915626407</v>
      </c>
      <c r="AB800" s="24">
        <v>0.82320511822186127</v>
      </c>
      <c r="AC800" s="15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  <c r="AR800" s="3"/>
      <c r="AS800" s="3"/>
      <c r="AT800" s="3"/>
      <c r="AU800" s="3"/>
      <c r="AV800" s="3"/>
      <c r="AW800" s="3"/>
      <c r="AX800" s="3"/>
      <c r="AY800" s="3"/>
      <c r="AZ800" s="3"/>
      <c r="BA800" s="3"/>
      <c r="BB800" s="3"/>
      <c r="BC800" s="3"/>
      <c r="BD800" s="3"/>
      <c r="BE800" s="3"/>
      <c r="BF800" s="3"/>
      <c r="BG800" s="3"/>
      <c r="BH800" s="3"/>
      <c r="BI800" s="3"/>
      <c r="BJ800" s="3"/>
      <c r="BK800" s="3"/>
      <c r="BL800" s="3"/>
      <c r="BM800" s="55"/>
    </row>
    <row r="801" spans="1:65">
      <c r="A801" s="30"/>
      <c r="B801" s="3" t="s">
        <v>87</v>
      </c>
      <c r="C801" s="29"/>
      <c r="D801" s="13">
        <v>2.7933040117766428E-2</v>
      </c>
      <c r="E801" s="13">
        <v>2.2922192507782893E-2</v>
      </c>
      <c r="F801" s="13">
        <v>4.6216787599682604E-2</v>
      </c>
      <c r="G801" s="13">
        <v>1.8870738190032221E-2</v>
      </c>
      <c r="H801" s="13">
        <v>1.9753199258055732E-2</v>
      </c>
      <c r="I801" s="13">
        <v>1.2298456843754552E-2</v>
      </c>
      <c r="J801" s="13">
        <v>1.210307295689818E-2</v>
      </c>
      <c r="K801" s="13">
        <v>1.2308372078767777E-2</v>
      </c>
      <c r="L801" s="13">
        <v>2.4216105241892581E-2</v>
      </c>
      <c r="M801" s="13">
        <v>7.7376280041342024E-3</v>
      </c>
      <c r="N801" s="13">
        <v>4.0121517224878347E-2</v>
      </c>
      <c r="O801" s="13">
        <v>2.0813990397486111E-2</v>
      </c>
      <c r="P801" s="13">
        <v>1.0809751733376782E-2</v>
      </c>
      <c r="Q801" s="13">
        <v>1.7093392757666914E-2</v>
      </c>
      <c r="R801" s="13">
        <v>1.6777327005364207E-2</v>
      </c>
      <c r="S801" s="13">
        <v>9.3395617846994336E-2</v>
      </c>
      <c r="T801" s="13">
        <v>2.7837744201402118E-2</v>
      </c>
      <c r="U801" s="13">
        <v>0</v>
      </c>
      <c r="V801" s="13">
        <v>1.109036367534679E-2</v>
      </c>
      <c r="W801" s="13">
        <v>8.3597859890034727E-3</v>
      </c>
      <c r="X801" s="13">
        <v>1.7730768886014388E-2</v>
      </c>
      <c r="Y801" s="13">
        <v>2.2934030538459382E-2</v>
      </c>
      <c r="Z801" s="13">
        <v>1.2533529327695508E-2</v>
      </c>
      <c r="AA801" s="13">
        <v>8.91239156783874E-3</v>
      </c>
      <c r="AB801" s="13">
        <v>2.2359577679181387E-2</v>
      </c>
      <c r="AC801" s="15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  <c r="AR801" s="3"/>
      <c r="AS801" s="3"/>
      <c r="AT801" s="3"/>
      <c r="AU801" s="3"/>
      <c r="AV801" s="3"/>
      <c r="AW801" s="3"/>
      <c r="AX801" s="3"/>
      <c r="AY801" s="3"/>
      <c r="AZ801" s="3"/>
      <c r="BA801" s="3"/>
      <c r="BB801" s="3"/>
      <c r="BC801" s="3"/>
      <c r="BD801" s="3"/>
      <c r="BE801" s="3"/>
      <c r="BF801" s="3"/>
      <c r="BG801" s="3"/>
      <c r="BH801" s="3"/>
      <c r="BI801" s="3"/>
      <c r="BJ801" s="3"/>
      <c r="BK801" s="3"/>
      <c r="BL801" s="3"/>
      <c r="BM801" s="55"/>
    </row>
    <row r="802" spans="1:65">
      <c r="A802" s="30"/>
      <c r="B802" s="3" t="s">
        <v>275</v>
      </c>
      <c r="C802" s="29"/>
      <c r="D802" s="13">
        <v>4.1775690198731175E-2</v>
      </c>
      <c r="E802" s="13">
        <v>-2.1660050799647834E-2</v>
      </c>
      <c r="F802" s="13">
        <v>-0.28969839304631961</v>
      </c>
      <c r="G802" s="13">
        <v>-2.6574087074170083E-2</v>
      </c>
      <c r="H802" s="13">
        <v>4.6689726473253534E-2</v>
      </c>
      <c r="I802" s="13">
        <v>1.1232082913190666E-3</v>
      </c>
      <c r="J802" s="13">
        <v>0.14363026025246639</v>
      </c>
      <c r="K802" s="13">
        <v>0.19277062299768977</v>
      </c>
      <c r="L802" s="13">
        <v>-3.5061967911981351E-2</v>
      </c>
      <c r="M802" s="13">
        <v>5.0710301606953445E-2</v>
      </c>
      <c r="N802" s="13">
        <v>-6.0244808352587498E-3</v>
      </c>
      <c r="O802" s="13">
        <v>-3.0594662207870216E-2</v>
      </c>
      <c r="P802" s="13">
        <v>1.229147255159746E-2</v>
      </c>
      <c r="Q802" s="13">
        <v>-8.2581336873142064E-3</v>
      </c>
      <c r="R802" s="13">
        <v>4.3562612480375629E-2</v>
      </c>
      <c r="S802" s="13">
        <v>-0.13959692138818336</v>
      </c>
      <c r="T802" s="13">
        <v>3.1054156508864228E-2</v>
      </c>
      <c r="U802" s="13">
        <v>-8.8669636361315751E-2</v>
      </c>
      <c r="V802" s="13">
        <v>-2.5233895362936742E-2</v>
      </c>
      <c r="W802" s="13">
        <v>2.0166694321415157E-3</v>
      </c>
      <c r="X802" s="13">
        <v>-1.7192745095536699E-2</v>
      </c>
      <c r="Y802" s="13">
        <v>4.5349534762020083E-2</v>
      </c>
      <c r="Z802" s="13">
        <v>-3.0147931637458991E-2</v>
      </c>
      <c r="AA802" s="13">
        <v>1.9885892248586501E-2</v>
      </c>
      <c r="AB802" s="13">
        <v>-1.3172169961836677E-2</v>
      </c>
      <c r="AC802" s="15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  <c r="AS802" s="3"/>
      <c r="AT802" s="3"/>
      <c r="AU802" s="3"/>
      <c r="AV802" s="3"/>
      <c r="AW802" s="3"/>
      <c r="AX802" s="3"/>
      <c r="AY802" s="3"/>
      <c r="AZ802" s="3"/>
      <c r="BA802" s="3"/>
      <c r="BB802" s="3"/>
      <c r="BC802" s="3"/>
      <c r="BD802" s="3"/>
      <c r="BE802" s="3"/>
      <c r="BF802" s="3"/>
      <c r="BG802" s="3"/>
      <c r="BH802" s="3"/>
      <c r="BI802" s="3"/>
      <c r="BJ802" s="3"/>
      <c r="BK802" s="3"/>
      <c r="BL802" s="3"/>
      <c r="BM802" s="55"/>
    </row>
    <row r="803" spans="1:65">
      <c r="A803" s="30"/>
      <c r="B803" s="46" t="s">
        <v>276</v>
      </c>
      <c r="C803" s="47"/>
      <c r="D803" s="45">
        <v>1.24</v>
      </c>
      <c r="E803" s="45">
        <v>0.41</v>
      </c>
      <c r="F803" s="45">
        <v>7.38</v>
      </c>
      <c r="G803" s="45">
        <v>0.53</v>
      </c>
      <c r="H803" s="45">
        <v>1.37</v>
      </c>
      <c r="I803" s="45">
        <v>0.19</v>
      </c>
      <c r="J803" s="45">
        <v>3.89</v>
      </c>
      <c r="K803" s="45">
        <v>5.17</v>
      </c>
      <c r="L803" s="45">
        <v>0.76</v>
      </c>
      <c r="M803" s="45">
        <v>1.48</v>
      </c>
      <c r="N803" s="45">
        <v>0</v>
      </c>
      <c r="O803" s="45">
        <v>0.64</v>
      </c>
      <c r="P803" s="45">
        <v>0.48</v>
      </c>
      <c r="Q803" s="45">
        <v>0.06</v>
      </c>
      <c r="R803" s="45">
        <v>1.29</v>
      </c>
      <c r="S803" s="45">
        <v>3.48</v>
      </c>
      <c r="T803" s="45">
        <v>0.96</v>
      </c>
      <c r="U803" s="45">
        <v>2.15</v>
      </c>
      <c r="V803" s="45">
        <v>0.5</v>
      </c>
      <c r="W803" s="45">
        <v>0.21</v>
      </c>
      <c r="X803" s="45">
        <v>0.28999999999999998</v>
      </c>
      <c r="Y803" s="45">
        <v>1.34</v>
      </c>
      <c r="Z803" s="45">
        <v>0.63</v>
      </c>
      <c r="AA803" s="45">
        <v>0.67</v>
      </c>
      <c r="AB803" s="45">
        <v>0.19</v>
      </c>
      <c r="AC803" s="15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  <c r="AS803" s="3"/>
      <c r="AT803" s="3"/>
      <c r="AU803" s="3"/>
      <c r="AV803" s="3"/>
      <c r="AW803" s="3"/>
      <c r="AX803" s="3"/>
      <c r="AY803" s="3"/>
      <c r="AZ803" s="3"/>
      <c r="BA803" s="3"/>
      <c r="BB803" s="3"/>
      <c r="BC803" s="3"/>
      <c r="BD803" s="3"/>
      <c r="BE803" s="3"/>
      <c r="BF803" s="3"/>
      <c r="BG803" s="3"/>
      <c r="BH803" s="3"/>
      <c r="BI803" s="3"/>
      <c r="BJ803" s="3"/>
      <c r="BK803" s="3"/>
      <c r="BL803" s="3"/>
      <c r="BM803" s="55"/>
    </row>
    <row r="804" spans="1:65">
      <c r="B804" s="31"/>
      <c r="C804" s="20"/>
      <c r="D804" s="20"/>
      <c r="E804" s="20"/>
      <c r="F804" s="20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/>
      <c r="AA804" s="20"/>
      <c r="AB804" s="20"/>
      <c r="BM804" s="55"/>
    </row>
    <row r="805" spans="1:65" ht="15">
      <c r="B805" s="8" t="s">
        <v>600</v>
      </c>
      <c r="BM805" s="28" t="s">
        <v>278</v>
      </c>
    </row>
    <row r="806" spans="1:65" ht="15">
      <c r="A806" s="25" t="s">
        <v>61</v>
      </c>
      <c r="B806" s="18" t="s">
        <v>111</v>
      </c>
      <c r="C806" s="15" t="s">
        <v>112</v>
      </c>
      <c r="D806" s="16" t="s">
        <v>230</v>
      </c>
      <c r="E806" s="17" t="s">
        <v>230</v>
      </c>
      <c r="F806" s="17" t="s">
        <v>230</v>
      </c>
      <c r="G806" s="17" t="s">
        <v>230</v>
      </c>
      <c r="H806" s="17" t="s">
        <v>230</v>
      </c>
      <c r="I806" s="17" t="s">
        <v>230</v>
      </c>
      <c r="J806" s="17" t="s">
        <v>230</v>
      </c>
      <c r="K806" s="17" t="s">
        <v>230</v>
      </c>
      <c r="L806" s="17" t="s">
        <v>230</v>
      </c>
      <c r="M806" s="17" t="s">
        <v>230</v>
      </c>
      <c r="N806" s="17" t="s">
        <v>230</v>
      </c>
      <c r="O806" s="17" t="s">
        <v>230</v>
      </c>
      <c r="P806" s="17" t="s">
        <v>230</v>
      </c>
      <c r="Q806" s="17" t="s">
        <v>230</v>
      </c>
      <c r="R806" s="17" t="s">
        <v>230</v>
      </c>
      <c r="S806" s="17" t="s">
        <v>230</v>
      </c>
      <c r="T806" s="17" t="s">
        <v>230</v>
      </c>
      <c r="U806" s="17" t="s">
        <v>230</v>
      </c>
      <c r="V806" s="17" t="s">
        <v>230</v>
      </c>
      <c r="W806" s="17" t="s">
        <v>230</v>
      </c>
      <c r="X806" s="17" t="s">
        <v>230</v>
      </c>
      <c r="Y806" s="17" t="s">
        <v>230</v>
      </c>
      <c r="Z806" s="15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  <c r="AS806" s="3"/>
      <c r="AT806" s="3"/>
      <c r="AU806" s="3"/>
      <c r="AV806" s="3"/>
      <c r="AW806" s="3"/>
      <c r="AX806" s="3"/>
      <c r="AY806" s="3"/>
      <c r="AZ806" s="3"/>
      <c r="BA806" s="3"/>
      <c r="BB806" s="3"/>
      <c r="BC806" s="3"/>
      <c r="BD806" s="3"/>
      <c r="BE806" s="3"/>
      <c r="BF806" s="3"/>
      <c r="BG806" s="3"/>
      <c r="BH806" s="3"/>
      <c r="BI806" s="3"/>
      <c r="BJ806" s="3"/>
      <c r="BK806" s="3"/>
      <c r="BL806" s="3"/>
      <c r="BM806" s="28">
        <v>1</v>
      </c>
    </row>
    <row r="807" spans="1:65">
      <c r="A807" s="30"/>
      <c r="B807" s="19" t="s">
        <v>231</v>
      </c>
      <c r="C807" s="9" t="s">
        <v>231</v>
      </c>
      <c r="D807" s="151" t="s">
        <v>233</v>
      </c>
      <c r="E807" s="152" t="s">
        <v>234</v>
      </c>
      <c r="F807" s="152" t="s">
        <v>235</v>
      </c>
      <c r="G807" s="152" t="s">
        <v>236</v>
      </c>
      <c r="H807" s="152" t="s">
        <v>239</v>
      </c>
      <c r="I807" s="152" t="s">
        <v>240</v>
      </c>
      <c r="J807" s="152" t="s">
        <v>242</v>
      </c>
      <c r="K807" s="152" t="s">
        <v>244</v>
      </c>
      <c r="L807" s="152" t="s">
        <v>245</v>
      </c>
      <c r="M807" s="152" t="s">
        <v>247</v>
      </c>
      <c r="N807" s="152" t="s">
        <v>248</v>
      </c>
      <c r="O807" s="152" t="s">
        <v>250</v>
      </c>
      <c r="P807" s="152" t="s">
        <v>251</v>
      </c>
      <c r="Q807" s="152" t="s">
        <v>252</v>
      </c>
      <c r="R807" s="152" t="s">
        <v>253</v>
      </c>
      <c r="S807" s="152" t="s">
        <v>255</v>
      </c>
      <c r="T807" s="152" t="s">
        <v>257</v>
      </c>
      <c r="U807" s="152" t="s">
        <v>259</v>
      </c>
      <c r="V807" s="152" t="s">
        <v>260</v>
      </c>
      <c r="W807" s="152" t="s">
        <v>261</v>
      </c>
      <c r="X807" s="152" t="s">
        <v>262</v>
      </c>
      <c r="Y807" s="152" t="s">
        <v>263</v>
      </c>
      <c r="Z807" s="15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  <c r="AS807" s="3"/>
      <c r="AT807" s="3"/>
      <c r="AU807" s="3"/>
      <c r="AV807" s="3"/>
      <c r="AW807" s="3"/>
      <c r="AX807" s="3"/>
      <c r="AY807" s="3"/>
      <c r="AZ807" s="3"/>
      <c r="BA807" s="3"/>
      <c r="BB807" s="3"/>
      <c r="BC807" s="3"/>
      <c r="BD807" s="3"/>
      <c r="BE807" s="3"/>
      <c r="BF807" s="3"/>
      <c r="BG807" s="3"/>
      <c r="BH807" s="3"/>
      <c r="BI807" s="3"/>
      <c r="BJ807" s="3"/>
      <c r="BK807" s="3"/>
      <c r="BL807" s="3"/>
      <c r="BM807" s="28" t="s">
        <v>3</v>
      </c>
    </row>
    <row r="808" spans="1:65">
      <c r="A808" s="30"/>
      <c r="B808" s="19"/>
      <c r="C808" s="9"/>
      <c r="D808" s="10" t="s">
        <v>330</v>
      </c>
      <c r="E808" s="11" t="s">
        <v>331</v>
      </c>
      <c r="F808" s="11" t="s">
        <v>115</v>
      </c>
      <c r="G808" s="11" t="s">
        <v>330</v>
      </c>
      <c r="H808" s="11" t="s">
        <v>330</v>
      </c>
      <c r="I808" s="11" t="s">
        <v>331</v>
      </c>
      <c r="J808" s="11" t="s">
        <v>331</v>
      </c>
      <c r="K808" s="11" t="s">
        <v>331</v>
      </c>
      <c r="L808" s="11" t="s">
        <v>115</v>
      </c>
      <c r="M808" s="11" t="s">
        <v>331</v>
      </c>
      <c r="N808" s="11" t="s">
        <v>330</v>
      </c>
      <c r="O808" s="11" t="s">
        <v>331</v>
      </c>
      <c r="P808" s="11" t="s">
        <v>331</v>
      </c>
      <c r="Q808" s="11" t="s">
        <v>330</v>
      </c>
      <c r="R808" s="11" t="s">
        <v>331</v>
      </c>
      <c r="S808" s="11" t="s">
        <v>330</v>
      </c>
      <c r="T808" s="11" t="s">
        <v>331</v>
      </c>
      <c r="U808" s="11" t="s">
        <v>331</v>
      </c>
      <c r="V808" s="11" t="s">
        <v>331</v>
      </c>
      <c r="W808" s="11" t="s">
        <v>330</v>
      </c>
      <c r="X808" s="11" t="s">
        <v>330</v>
      </c>
      <c r="Y808" s="11" t="s">
        <v>330</v>
      </c>
      <c r="Z808" s="15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3"/>
      <c r="AU808" s="3"/>
      <c r="AV808" s="3"/>
      <c r="AW808" s="3"/>
      <c r="AX808" s="3"/>
      <c r="AY808" s="3"/>
      <c r="AZ808" s="3"/>
      <c r="BA808" s="3"/>
      <c r="BB808" s="3"/>
      <c r="BC808" s="3"/>
      <c r="BD808" s="3"/>
      <c r="BE808" s="3"/>
      <c r="BF808" s="3"/>
      <c r="BG808" s="3"/>
      <c r="BH808" s="3"/>
      <c r="BI808" s="3"/>
      <c r="BJ808" s="3"/>
      <c r="BK808" s="3"/>
      <c r="BL808" s="3"/>
      <c r="BM808" s="28">
        <v>2</v>
      </c>
    </row>
    <row r="809" spans="1:65">
      <c r="A809" s="30"/>
      <c r="B809" s="19"/>
      <c r="C809" s="9"/>
      <c r="D809" s="26"/>
      <c r="E809" s="26"/>
      <c r="F809" s="26"/>
      <c r="G809" s="26"/>
      <c r="H809" s="26"/>
      <c r="I809" s="26"/>
      <c r="J809" s="26"/>
      <c r="K809" s="26"/>
      <c r="L809" s="26"/>
      <c r="M809" s="26"/>
      <c r="N809" s="26"/>
      <c r="O809" s="26"/>
      <c r="P809" s="26"/>
      <c r="Q809" s="26"/>
      <c r="R809" s="26"/>
      <c r="S809" s="26"/>
      <c r="T809" s="26"/>
      <c r="U809" s="26"/>
      <c r="V809" s="26"/>
      <c r="W809" s="26"/>
      <c r="X809" s="26"/>
      <c r="Y809" s="26"/>
      <c r="Z809" s="15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  <c r="AS809" s="3"/>
      <c r="AT809" s="3"/>
      <c r="AU809" s="3"/>
      <c r="AV809" s="3"/>
      <c r="AW809" s="3"/>
      <c r="AX809" s="3"/>
      <c r="AY809" s="3"/>
      <c r="AZ809" s="3"/>
      <c r="BA809" s="3"/>
      <c r="BB809" s="3"/>
      <c r="BC809" s="3"/>
      <c r="BD809" s="3"/>
      <c r="BE809" s="3"/>
      <c r="BF809" s="3"/>
      <c r="BG809" s="3"/>
      <c r="BH809" s="3"/>
      <c r="BI809" s="3"/>
      <c r="BJ809" s="3"/>
      <c r="BK809" s="3"/>
      <c r="BL809" s="3"/>
      <c r="BM809" s="28">
        <v>2</v>
      </c>
    </row>
    <row r="810" spans="1:65">
      <c r="A810" s="30"/>
      <c r="B810" s="18">
        <v>1</v>
      </c>
      <c r="C810" s="14">
        <v>1</v>
      </c>
      <c r="D810" s="22">
        <v>1</v>
      </c>
      <c r="E810" s="147" t="s">
        <v>105</v>
      </c>
      <c r="F810" s="147" t="s">
        <v>105</v>
      </c>
      <c r="G810" s="147" t="s">
        <v>104</v>
      </c>
      <c r="H810" s="147" t="s">
        <v>105</v>
      </c>
      <c r="I810" s="147" t="s">
        <v>105</v>
      </c>
      <c r="J810" s="22">
        <v>0.8</v>
      </c>
      <c r="K810" s="22" t="s">
        <v>298</v>
      </c>
      <c r="L810" s="147" t="s">
        <v>104</v>
      </c>
      <c r="M810" s="22">
        <v>0.6</v>
      </c>
      <c r="N810" s="22">
        <v>0.3</v>
      </c>
      <c r="O810" s="147" t="s">
        <v>104</v>
      </c>
      <c r="P810" s="147" t="s">
        <v>104</v>
      </c>
      <c r="Q810" s="22">
        <v>1</v>
      </c>
      <c r="R810" s="22" t="s">
        <v>103</v>
      </c>
      <c r="S810" s="22">
        <v>0.5</v>
      </c>
      <c r="T810" s="22">
        <v>1.5</v>
      </c>
      <c r="U810" s="22" t="s">
        <v>315</v>
      </c>
      <c r="V810" s="147" t="s">
        <v>103</v>
      </c>
      <c r="W810" s="22">
        <v>2</v>
      </c>
      <c r="X810" s="147" t="s">
        <v>103</v>
      </c>
      <c r="Y810" s="22">
        <v>1</v>
      </c>
      <c r="Z810" s="15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  <c r="AS810" s="3"/>
      <c r="AT810" s="3"/>
      <c r="AU810" s="3"/>
      <c r="AV810" s="3"/>
      <c r="AW810" s="3"/>
      <c r="AX810" s="3"/>
      <c r="AY810" s="3"/>
      <c r="AZ810" s="3"/>
      <c r="BA810" s="3"/>
      <c r="BB810" s="3"/>
      <c r="BC810" s="3"/>
      <c r="BD810" s="3"/>
      <c r="BE810" s="3"/>
      <c r="BF810" s="3"/>
      <c r="BG810" s="3"/>
      <c r="BH810" s="3"/>
      <c r="BI810" s="3"/>
      <c r="BJ810" s="3"/>
      <c r="BK810" s="3"/>
      <c r="BL810" s="3"/>
      <c r="BM810" s="28">
        <v>1</v>
      </c>
    </row>
    <row r="811" spans="1:65">
      <c r="A811" s="30"/>
      <c r="B811" s="19">
        <v>1</v>
      </c>
      <c r="C811" s="9">
        <v>2</v>
      </c>
      <c r="D811" s="11">
        <v>1</v>
      </c>
      <c r="E811" s="148" t="s">
        <v>105</v>
      </c>
      <c r="F811" s="148" t="s">
        <v>105</v>
      </c>
      <c r="G811" s="148" t="s">
        <v>104</v>
      </c>
      <c r="H811" s="148" t="s">
        <v>105</v>
      </c>
      <c r="I811" s="148" t="s">
        <v>105</v>
      </c>
      <c r="J811" s="11" t="s">
        <v>298</v>
      </c>
      <c r="K811" s="11" t="s">
        <v>298</v>
      </c>
      <c r="L811" s="148" t="s">
        <v>104</v>
      </c>
      <c r="M811" s="11">
        <v>0.6</v>
      </c>
      <c r="N811" s="11">
        <v>0.1</v>
      </c>
      <c r="O811" s="148" t="s">
        <v>104</v>
      </c>
      <c r="P811" s="148" t="s">
        <v>104</v>
      </c>
      <c r="Q811" s="11" t="s">
        <v>103</v>
      </c>
      <c r="R811" s="11" t="s">
        <v>103</v>
      </c>
      <c r="S811" s="11">
        <v>0.5</v>
      </c>
      <c r="T811" s="11">
        <v>1.2</v>
      </c>
      <c r="U811" s="11">
        <v>0.3</v>
      </c>
      <c r="V811" s="148" t="s">
        <v>103</v>
      </c>
      <c r="W811" s="11">
        <v>2</v>
      </c>
      <c r="X811" s="148" t="s">
        <v>103</v>
      </c>
      <c r="Y811" s="11">
        <v>1</v>
      </c>
      <c r="Z811" s="15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  <c r="AS811" s="3"/>
      <c r="AT811" s="3"/>
      <c r="AU811" s="3"/>
      <c r="AV811" s="3"/>
      <c r="AW811" s="3"/>
      <c r="AX811" s="3"/>
      <c r="AY811" s="3"/>
      <c r="AZ811" s="3"/>
      <c r="BA811" s="3"/>
      <c r="BB811" s="3"/>
      <c r="BC811" s="3"/>
      <c r="BD811" s="3"/>
      <c r="BE811" s="3"/>
      <c r="BF811" s="3"/>
      <c r="BG811" s="3"/>
      <c r="BH811" s="3"/>
      <c r="BI811" s="3"/>
      <c r="BJ811" s="3"/>
      <c r="BK811" s="3"/>
      <c r="BL811" s="3"/>
      <c r="BM811" s="28">
        <v>4</v>
      </c>
    </row>
    <row r="812" spans="1:65">
      <c r="A812" s="30"/>
      <c r="B812" s="19">
        <v>1</v>
      </c>
      <c r="C812" s="9">
        <v>3</v>
      </c>
      <c r="D812" s="11">
        <v>1</v>
      </c>
      <c r="E812" s="148" t="s">
        <v>105</v>
      </c>
      <c r="F812" s="148" t="s">
        <v>105</v>
      </c>
      <c r="G812" s="148" t="s">
        <v>104</v>
      </c>
      <c r="H812" s="148" t="s">
        <v>105</v>
      </c>
      <c r="I812" s="148" t="s">
        <v>105</v>
      </c>
      <c r="J812" s="11">
        <v>0.5</v>
      </c>
      <c r="K812" s="11" t="s">
        <v>298</v>
      </c>
      <c r="L812" s="148" t="s">
        <v>104</v>
      </c>
      <c r="M812" s="11" t="s">
        <v>298</v>
      </c>
      <c r="N812" s="11">
        <v>0.2</v>
      </c>
      <c r="O812" s="148" t="s">
        <v>104</v>
      </c>
      <c r="P812" s="148" t="s">
        <v>104</v>
      </c>
      <c r="Q812" s="11">
        <v>1</v>
      </c>
      <c r="R812" s="11">
        <v>1</v>
      </c>
      <c r="S812" s="11">
        <v>0.5</v>
      </c>
      <c r="T812" s="11">
        <v>1.3</v>
      </c>
      <c r="U812" s="11" t="s">
        <v>315</v>
      </c>
      <c r="V812" s="148" t="s">
        <v>103</v>
      </c>
      <c r="W812" s="11">
        <v>2</v>
      </c>
      <c r="X812" s="148" t="s">
        <v>103</v>
      </c>
      <c r="Y812" s="11">
        <v>1</v>
      </c>
      <c r="Z812" s="15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  <c r="AS812" s="3"/>
      <c r="AT812" s="3"/>
      <c r="AU812" s="3"/>
      <c r="AV812" s="3"/>
      <c r="AW812" s="3"/>
      <c r="AX812" s="3"/>
      <c r="AY812" s="3"/>
      <c r="AZ812" s="3"/>
      <c r="BA812" s="3"/>
      <c r="BB812" s="3"/>
      <c r="BC812" s="3"/>
      <c r="BD812" s="3"/>
      <c r="BE812" s="3"/>
      <c r="BF812" s="3"/>
      <c r="BG812" s="3"/>
      <c r="BH812" s="3"/>
      <c r="BI812" s="3"/>
      <c r="BJ812" s="3"/>
      <c r="BK812" s="3"/>
      <c r="BL812" s="3"/>
      <c r="BM812" s="28">
        <v>16</v>
      </c>
    </row>
    <row r="813" spans="1:65">
      <c r="A813" s="30"/>
      <c r="B813" s="19">
        <v>1</v>
      </c>
      <c r="C813" s="9">
        <v>4</v>
      </c>
      <c r="D813" s="11">
        <v>1</v>
      </c>
      <c r="E813" s="148" t="s">
        <v>105</v>
      </c>
      <c r="F813" s="148" t="s">
        <v>105</v>
      </c>
      <c r="G813" s="148" t="s">
        <v>104</v>
      </c>
      <c r="H813" s="149">
        <v>5</v>
      </c>
      <c r="I813" s="148" t="s">
        <v>105</v>
      </c>
      <c r="J813" s="11">
        <v>0.6</v>
      </c>
      <c r="K813" s="11" t="s">
        <v>298</v>
      </c>
      <c r="L813" s="148" t="s">
        <v>104</v>
      </c>
      <c r="M813" s="11">
        <v>0.7</v>
      </c>
      <c r="N813" s="11" t="s">
        <v>106</v>
      </c>
      <c r="O813" s="148" t="s">
        <v>104</v>
      </c>
      <c r="P813" s="148" t="s">
        <v>104</v>
      </c>
      <c r="Q813" s="11">
        <v>1</v>
      </c>
      <c r="R813" s="11" t="s">
        <v>103</v>
      </c>
      <c r="S813" s="11">
        <v>0.5</v>
      </c>
      <c r="T813" s="11">
        <v>1.5</v>
      </c>
      <c r="U813" s="11" t="s">
        <v>315</v>
      </c>
      <c r="V813" s="148" t="s">
        <v>103</v>
      </c>
      <c r="W813" s="11">
        <v>2</v>
      </c>
      <c r="X813" s="148" t="s">
        <v>103</v>
      </c>
      <c r="Y813" s="11">
        <v>1</v>
      </c>
      <c r="Z813" s="15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  <c r="AS813" s="3"/>
      <c r="AT813" s="3"/>
      <c r="AU813" s="3"/>
      <c r="AV813" s="3"/>
      <c r="AW813" s="3"/>
      <c r="AX813" s="3"/>
      <c r="AY813" s="3"/>
      <c r="AZ813" s="3"/>
      <c r="BA813" s="3"/>
      <c r="BB813" s="3"/>
      <c r="BC813" s="3"/>
      <c r="BD813" s="3"/>
      <c r="BE813" s="3"/>
      <c r="BF813" s="3"/>
      <c r="BG813" s="3"/>
      <c r="BH813" s="3"/>
      <c r="BI813" s="3"/>
      <c r="BJ813" s="3"/>
      <c r="BK813" s="3"/>
      <c r="BL813" s="3"/>
      <c r="BM813" s="28">
        <v>0.738611111111111</v>
      </c>
    </row>
    <row r="814" spans="1:65">
      <c r="A814" s="30"/>
      <c r="B814" s="19">
        <v>1</v>
      </c>
      <c r="C814" s="9">
        <v>5</v>
      </c>
      <c r="D814" s="11">
        <v>1</v>
      </c>
      <c r="E814" s="148" t="s">
        <v>105</v>
      </c>
      <c r="F814" s="148" t="s">
        <v>105</v>
      </c>
      <c r="G814" s="148" t="s">
        <v>104</v>
      </c>
      <c r="H814" s="148" t="s">
        <v>105</v>
      </c>
      <c r="I814" s="148" t="s">
        <v>105</v>
      </c>
      <c r="J814" s="11">
        <v>0.6</v>
      </c>
      <c r="K814" s="149">
        <v>1.9</v>
      </c>
      <c r="L814" s="148" t="s">
        <v>104</v>
      </c>
      <c r="M814" s="11">
        <v>0.5</v>
      </c>
      <c r="N814" s="11" t="s">
        <v>106</v>
      </c>
      <c r="O814" s="148" t="s">
        <v>104</v>
      </c>
      <c r="P814" s="148" t="s">
        <v>104</v>
      </c>
      <c r="Q814" s="11">
        <v>1</v>
      </c>
      <c r="R814" s="11" t="s">
        <v>103</v>
      </c>
      <c r="S814" s="11">
        <v>0.5</v>
      </c>
      <c r="T814" s="11">
        <v>1.3</v>
      </c>
      <c r="U814" s="149">
        <v>0.6</v>
      </c>
      <c r="V814" s="148" t="s">
        <v>103</v>
      </c>
      <c r="W814" s="11">
        <v>1</v>
      </c>
      <c r="X814" s="148" t="s">
        <v>103</v>
      </c>
      <c r="Y814" s="11">
        <v>1</v>
      </c>
      <c r="Z814" s="15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  <c r="AS814" s="3"/>
      <c r="AT814" s="3"/>
      <c r="AU814" s="3"/>
      <c r="AV814" s="3"/>
      <c r="AW814" s="3"/>
      <c r="AX814" s="3"/>
      <c r="AY814" s="3"/>
      <c r="AZ814" s="3"/>
      <c r="BA814" s="3"/>
      <c r="BB814" s="3"/>
      <c r="BC814" s="3"/>
      <c r="BD814" s="3"/>
      <c r="BE814" s="3"/>
      <c r="BF814" s="3"/>
      <c r="BG814" s="3"/>
      <c r="BH814" s="3"/>
      <c r="BI814" s="3"/>
      <c r="BJ814" s="3"/>
      <c r="BK814" s="3"/>
      <c r="BL814" s="3"/>
      <c r="BM814" s="28">
        <v>17</v>
      </c>
    </row>
    <row r="815" spans="1:65">
      <c r="A815" s="30"/>
      <c r="B815" s="19">
        <v>1</v>
      </c>
      <c r="C815" s="9">
        <v>6</v>
      </c>
      <c r="D815" s="11">
        <v>1</v>
      </c>
      <c r="E815" s="148" t="s">
        <v>105</v>
      </c>
      <c r="F815" s="148" t="s">
        <v>105</v>
      </c>
      <c r="G815" s="148" t="s">
        <v>104</v>
      </c>
      <c r="H815" s="148" t="s">
        <v>105</v>
      </c>
      <c r="I815" s="148" t="s">
        <v>105</v>
      </c>
      <c r="J815" s="11">
        <v>0.5</v>
      </c>
      <c r="K815" s="11" t="s">
        <v>298</v>
      </c>
      <c r="L815" s="148" t="s">
        <v>104</v>
      </c>
      <c r="M815" s="11">
        <v>0.8</v>
      </c>
      <c r="N815" s="11">
        <v>0.2</v>
      </c>
      <c r="O815" s="148" t="s">
        <v>104</v>
      </c>
      <c r="P815" s="148" t="s">
        <v>104</v>
      </c>
      <c r="Q815" s="11">
        <v>1</v>
      </c>
      <c r="R815" s="11">
        <v>1</v>
      </c>
      <c r="S815" s="11">
        <v>0.6</v>
      </c>
      <c r="T815" s="11">
        <v>1.6</v>
      </c>
      <c r="U815" s="11" t="s">
        <v>315</v>
      </c>
      <c r="V815" s="148" t="s">
        <v>103</v>
      </c>
      <c r="W815" s="11">
        <v>1</v>
      </c>
      <c r="X815" s="148" t="s">
        <v>103</v>
      </c>
      <c r="Y815" s="11">
        <v>1</v>
      </c>
      <c r="Z815" s="15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  <c r="AS815" s="3"/>
      <c r="AT815" s="3"/>
      <c r="AU815" s="3"/>
      <c r="AV815" s="3"/>
      <c r="AW815" s="3"/>
      <c r="AX815" s="3"/>
      <c r="AY815" s="3"/>
      <c r="AZ815" s="3"/>
      <c r="BA815" s="3"/>
      <c r="BB815" s="3"/>
      <c r="BC815" s="3"/>
      <c r="BD815" s="3"/>
      <c r="BE815" s="3"/>
      <c r="BF815" s="3"/>
      <c r="BG815" s="3"/>
      <c r="BH815" s="3"/>
      <c r="BI815" s="3"/>
      <c r="BJ815" s="3"/>
      <c r="BK815" s="3"/>
      <c r="BL815" s="3"/>
      <c r="BM815" s="55"/>
    </row>
    <row r="816" spans="1:65">
      <c r="A816" s="30"/>
      <c r="B816" s="20" t="s">
        <v>272</v>
      </c>
      <c r="C816" s="12"/>
      <c r="D816" s="23">
        <v>1</v>
      </c>
      <c r="E816" s="23" t="s">
        <v>671</v>
      </c>
      <c r="F816" s="23" t="s">
        <v>671</v>
      </c>
      <c r="G816" s="23" t="s">
        <v>671</v>
      </c>
      <c r="H816" s="23">
        <v>5</v>
      </c>
      <c r="I816" s="23" t="s">
        <v>671</v>
      </c>
      <c r="J816" s="23">
        <v>0.6</v>
      </c>
      <c r="K816" s="23">
        <v>1.9</v>
      </c>
      <c r="L816" s="23" t="s">
        <v>671</v>
      </c>
      <c r="M816" s="23">
        <v>0.64</v>
      </c>
      <c r="N816" s="23">
        <v>0.2</v>
      </c>
      <c r="O816" s="23" t="s">
        <v>671</v>
      </c>
      <c r="P816" s="23" t="s">
        <v>671</v>
      </c>
      <c r="Q816" s="23">
        <v>1</v>
      </c>
      <c r="R816" s="23">
        <v>1</v>
      </c>
      <c r="S816" s="23">
        <v>0.51666666666666672</v>
      </c>
      <c r="T816" s="23">
        <v>1.4000000000000001</v>
      </c>
      <c r="U816" s="23">
        <v>0.44999999999999996</v>
      </c>
      <c r="V816" s="23" t="s">
        <v>671</v>
      </c>
      <c r="W816" s="23">
        <v>1.6666666666666667</v>
      </c>
      <c r="X816" s="23" t="s">
        <v>671</v>
      </c>
      <c r="Y816" s="23">
        <v>1</v>
      </c>
      <c r="Z816" s="15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3"/>
      <c r="AS816" s="3"/>
      <c r="AT816" s="3"/>
      <c r="AU816" s="3"/>
      <c r="AV816" s="3"/>
      <c r="AW816" s="3"/>
      <c r="AX816" s="3"/>
      <c r="AY816" s="3"/>
      <c r="AZ816" s="3"/>
      <c r="BA816" s="3"/>
      <c r="BB816" s="3"/>
      <c r="BC816" s="3"/>
      <c r="BD816" s="3"/>
      <c r="BE816" s="3"/>
      <c r="BF816" s="3"/>
      <c r="BG816" s="3"/>
      <c r="BH816" s="3"/>
      <c r="BI816" s="3"/>
      <c r="BJ816" s="3"/>
      <c r="BK816" s="3"/>
      <c r="BL816" s="3"/>
      <c r="BM816" s="55"/>
    </row>
    <row r="817" spans="1:65">
      <c r="A817" s="30"/>
      <c r="B817" s="3" t="s">
        <v>273</v>
      </c>
      <c r="C817" s="29"/>
      <c r="D817" s="11">
        <v>1</v>
      </c>
      <c r="E817" s="11" t="s">
        <v>671</v>
      </c>
      <c r="F817" s="11" t="s">
        <v>671</v>
      </c>
      <c r="G817" s="11" t="s">
        <v>671</v>
      </c>
      <c r="H817" s="11">
        <v>5</v>
      </c>
      <c r="I817" s="11" t="s">
        <v>671</v>
      </c>
      <c r="J817" s="11">
        <v>0.6</v>
      </c>
      <c r="K817" s="11">
        <v>1.9</v>
      </c>
      <c r="L817" s="11" t="s">
        <v>671</v>
      </c>
      <c r="M817" s="11">
        <v>0.6</v>
      </c>
      <c r="N817" s="11">
        <v>0.2</v>
      </c>
      <c r="O817" s="11" t="s">
        <v>671</v>
      </c>
      <c r="P817" s="11" t="s">
        <v>671</v>
      </c>
      <c r="Q817" s="11">
        <v>1</v>
      </c>
      <c r="R817" s="11">
        <v>1</v>
      </c>
      <c r="S817" s="11">
        <v>0.5</v>
      </c>
      <c r="T817" s="11">
        <v>1.4</v>
      </c>
      <c r="U817" s="11">
        <v>0.44999999999999996</v>
      </c>
      <c r="V817" s="11" t="s">
        <v>671</v>
      </c>
      <c r="W817" s="11">
        <v>2</v>
      </c>
      <c r="X817" s="11" t="s">
        <v>671</v>
      </c>
      <c r="Y817" s="11">
        <v>1</v>
      </c>
      <c r="Z817" s="15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  <c r="AR817" s="3"/>
      <c r="AS817" s="3"/>
      <c r="AT817" s="3"/>
      <c r="AU817" s="3"/>
      <c r="AV817" s="3"/>
      <c r="AW817" s="3"/>
      <c r="AX817" s="3"/>
      <c r="AY817" s="3"/>
      <c r="AZ817" s="3"/>
      <c r="BA817" s="3"/>
      <c r="BB817" s="3"/>
      <c r="BC817" s="3"/>
      <c r="BD817" s="3"/>
      <c r="BE817" s="3"/>
      <c r="BF817" s="3"/>
      <c r="BG817" s="3"/>
      <c r="BH817" s="3"/>
      <c r="BI817" s="3"/>
      <c r="BJ817" s="3"/>
      <c r="BK817" s="3"/>
      <c r="BL817" s="3"/>
      <c r="BM817" s="55"/>
    </row>
    <row r="818" spans="1:65">
      <c r="A818" s="30"/>
      <c r="B818" s="3" t="s">
        <v>274</v>
      </c>
      <c r="C818" s="29"/>
      <c r="D818" s="24">
        <v>0</v>
      </c>
      <c r="E818" s="24" t="s">
        <v>671</v>
      </c>
      <c r="F818" s="24" t="s">
        <v>671</v>
      </c>
      <c r="G818" s="24" t="s">
        <v>671</v>
      </c>
      <c r="H818" s="24" t="s">
        <v>671</v>
      </c>
      <c r="I818" s="24" t="s">
        <v>671</v>
      </c>
      <c r="J818" s="24">
        <v>0.12247448713915873</v>
      </c>
      <c r="K818" s="24" t="s">
        <v>671</v>
      </c>
      <c r="L818" s="24" t="s">
        <v>671</v>
      </c>
      <c r="M818" s="24">
        <v>0.11401754250991336</v>
      </c>
      <c r="N818" s="24">
        <v>8.1649658092772581E-2</v>
      </c>
      <c r="O818" s="24" t="s">
        <v>671</v>
      </c>
      <c r="P818" s="24" t="s">
        <v>671</v>
      </c>
      <c r="Q818" s="24">
        <v>0</v>
      </c>
      <c r="R818" s="24">
        <v>0</v>
      </c>
      <c r="S818" s="24">
        <v>4.0824829046386291E-2</v>
      </c>
      <c r="T818" s="24">
        <v>0.15491933384829731</v>
      </c>
      <c r="U818" s="24">
        <v>0.21213203435596434</v>
      </c>
      <c r="V818" s="24" t="s">
        <v>671</v>
      </c>
      <c r="W818" s="24">
        <v>0.51639777949432208</v>
      </c>
      <c r="X818" s="24" t="s">
        <v>671</v>
      </c>
      <c r="Y818" s="24">
        <v>0</v>
      </c>
      <c r="Z818" s="15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  <c r="AR818" s="3"/>
      <c r="AS818" s="3"/>
      <c r="AT818" s="3"/>
      <c r="AU818" s="3"/>
      <c r="AV818" s="3"/>
      <c r="AW818" s="3"/>
      <c r="AX818" s="3"/>
      <c r="AY818" s="3"/>
      <c r="AZ818" s="3"/>
      <c r="BA818" s="3"/>
      <c r="BB818" s="3"/>
      <c r="BC818" s="3"/>
      <c r="BD818" s="3"/>
      <c r="BE818" s="3"/>
      <c r="BF818" s="3"/>
      <c r="BG818" s="3"/>
      <c r="BH818" s="3"/>
      <c r="BI818" s="3"/>
      <c r="BJ818" s="3"/>
      <c r="BK818" s="3"/>
      <c r="BL818" s="3"/>
      <c r="BM818" s="55"/>
    </row>
    <row r="819" spans="1:65">
      <c r="A819" s="30"/>
      <c r="B819" s="3" t="s">
        <v>87</v>
      </c>
      <c r="C819" s="29"/>
      <c r="D819" s="13">
        <v>0</v>
      </c>
      <c r="E819" s="13" t="s">
        <v>671</v>
      </c>
      <c r="F819" s="13" t="s">
        <v>671</v>
      </c>
      <c r="G819" s="13" t="s">
        <v>671</v>
      </c>
      <c r="H819" s="13" t="s">
        <v>671</v>
      </c>
      <c r="I819" s="13" t="s">
        <v>671</v>
      </c>
      <c r="J819" s="13">
        <v>0.20412414523193123</v>
      </c>
      <c r="K819" s="13" t="s">
        <v>671</v>
      </c>
      <c r="L819" s="13" t="s">
        <v>671</v>
      </c>
      <c r="M819" s="13">
        <v>0.17815241017173963</v>
      </c>
      <c r="N819" s="13">
        <v>0.40824829046386291</v>
      </c>
      <c r="O819" s="13" t="s">
        <v>671</v>
      </c>
      <c r="P819" s="13" t="s">
        <v>671</v>
      </c>
      <c r="Q819" s="13">
        <v>0</v>
      </c>
      <c r="R819" s="13">
        <v>0</v>
      </c>
      <c r="S819" s="13">
        <v>7.9015798154296032E-2</v>
      </c>
      <c r="T819" s="13">
        <v>0.11065666703449807</v>
      </c>
      <c r="U819" s="13">
        <v>0.4714045207910319</v>
      </c>
      <c r="V819" s="13" t="s">
        <v>671</v>
      </c>
      <c r="W819" s="13">
        <v>0.30983866769659324</v>
      </c>
      <c r="X819" s="13" t="s">
        <v>671</v>
      </c>
      <c r="Y819" s="13">
        <v>0</v>
      </c>
      <c r="Z819" s="15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  <c r="AR819" s="3"/>
      <c r="AS819" s="3"/>
      <c r="AT819" s="3"/>
      <c r="AU819" s="3"/>
      <c r="AV819" s="3"/>
      <c r="AW819" s="3"/>
      <c r="AX819" s="3"/>
      <c r="AY819" s="3"/>
      <c r="AZ819" s="3"/>
      <c r="BA819" s="3"/>
      <c r="BB819" s="3"/>
      <c r="BC819" s="3"/>
      <c r="BD819" s="3"/>
      <c r="BE819" s="3"/>
      <c r="BF819" s="3"/>
      <c r="BG819" s="3"/>
      <c r="BH819" s="3"/>
      <c r="BI819" s="3"/>
      <c r="BJ819" s="3"/>
      <c r="BK819" s="3"/>
      <c r="BL819" s="3"/>
      <c r="BM819" s="55"/>
    </row>
    <row r="820" spans="1:65">
      <c r="A820" s="30"/>
      <c r="B820" s="3" t="s">
        <v>275</v>
      </c>
      <c r="C820" s="29"/>
      <c r="D820" s="13">
        <v>0.35389244076720594</v>
      </c>
      <c r="E820" s="13" t="s">
        <v>671</v>
      </c>
      <c r="F820" s="13" t="s">
        <v>671</v>
      </c>
      <c r="G820" s="13" t="s">
        <v>671</v>
      </c>
      <c r="H820" s="13">
        <v>5.7694622038360297</v>
      </c>
      <c r="I820" s="13" t="s">
        <v>671</v>
      </c>
      <c r="J820" s="13">
        <v>-0.18766453553967644</v>
      </c>
      <c r="K820" s="13">
        <v>1.5723956374576913</v>
      </c>
      <c r="L820" s="13" t="s">
        <v>671</v>
      </c>
      <c r="M820" s="13">
        <v>-0.13350883790898815</v>
      </c>
      <c r="N820" s="13">
        <v>-0.72922151184655881</v>
      </c>
      <c r="O820" s="13" t="s">
        <v>671</v>
      </c>
      <c r="P820" s="13" t="s">
        <v>671</v>
      </c>
      <c r="Q820" s="13">
        <v>0.35389244076720594</v>
      </c>
      <c r="R820" s="13">
        <v>0.35389244076720594</v>
      </c>
      <c r="S820" s="13">
        <v>-0.30048890560361019</v>
      </c>
      <c r="T820" s="13">
        <v>0.89544941707408854</v>
      </c>
      <c r="U820" s="13">
        <v>-0.39074840165475744</v>
      </c>
      <c r="V820" s="13" t="s">
        <v>671</v>
      </c>
      <c r="W820" s="13">
        <v>1.2564874012786769</v>
      </c>
      <c r="X820" s="13" t="s">
        <v>671</v>
      </c>
      <c r="Y820" s="13">
        <v>0.35389244076720594</v>
      </c>
      <c r="Z820" s="15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  <c r="AS820" s="3"/>
      <c r="AT820" s="3"/>
      <c r="AU820" s="3"/>
      <c r="AV820" s="3"/>
      <c r="AW820" s="3"/>
      <c r="AX820" s="3"/>
      <c r="AY820" s="3"/>
      <c r="AZ820" s="3"/>
      <c r="BA820" s="3"/>
      <c r="BB820" s="3"/>
      <c r="BC820" s="3"/>
      <c r="BD820" s="3"/>
      <c r="BE820" s="3"/>
      <c r="BF820" s="3"/>
      <c r="BG820" s="3"/>
      <c r="BH820" s="3"/>
      <c r="BI820" s="3"/>
      <c r="BJ820" s="3"/>
      <c r="BK820" s="3"/>
      <c r="BL820" s="3"/>
      <c r="BM820" s="55"/>
    </row>
    <row r="821" spans="1:65">
      <c r="A821" s="30"/>
      <c r="B821" s="46" t="s">
        <v>276</v>
      </c>
      <c r="C821" s="47"/>
      <c r="D821" s="45">
        <v>0</v>
      </c>
      <c r="E821" s="45">
        <v>2.17</v>
      </c>
      <c r="F821" s="45">
        <v>2.17</v>
      </c>
      <c r="G821" s="45">
        <v>0</v>
      </c>
      <c r="H821" s="45">
        <v>2.77</v>
      </c>
      <c r="I821" s="45">
        <v>2.17</v>
      </c>
      <c r="J821" s="45">
        <v>0.66</v>
      </c>
      <c r="K821" s="45">
        <v>0.69</v>
      </c>
      <c r="L821" s="45">
        <v>0</v>
      </c>
      <c r="M821" s="45">
        <v>0.61</v>
      </c>
      <c r="N821" s="45">
        <v>1.23</v>
      </c>
      <c r="O821" s="45">
        <v>0</v>
      </c>
      <c r="P821" s="45">
        <v>0</v>
      </c>
      <c r="Q821" s="45">
        <v>0.12</v>
      </c>
      <c r="R821" s="45">
        <v>0.48</v>
      </c>
      <c r="S821" s="45">
        <v>0.7</v>
      </c>
      <c r="T821" s="45">
        <v>0.57999999999999996</v>
      </c>
      <c r="U821" s="45">
        <v>1.08</v>
      </c>
      <c r="V821" s="45">
        <v>0.72</v>
      </c>
      <c r="W821" s="45">
        <v>0.96</v>
      </c>
      <c r="X821" s="45">
        <v>0.72</v>
      </c>
      <c r="Y821" s="45">
        <v>0</v>
      </c>
      <c r="Z821" s="15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  <c r="AS821" s="3"/>
      <c r="AT821" s="3"/>
      <c r="AU821" s="3"/>
      <c r="AV821" s="3"/>
      <c r="AW821" s="3"/>
      <c r="AX821" s="3"/>
      <c r="AY821" s="3"/>
      <c r="AZ821" s="3"/>
      <c r="BA821" s="3"/>
      <c r="BB821" s="3"/>
      <c r="BC821" s="3"/>
      <c r="BD821" s="3"/>
      <c r="BE821" s="3"/>
      <c r="BF821" s="3"/>
      <c r="BG821" s="3"/>
      <c r="BH821" s="3"/>
      <c r="BI821" s="3"/>
      <c r="BJ821" s="3"/>
      <c r="BK821" s="3"/>
      <c r="BL821" s="3"/>
      <c r="BM821" s="55"/>
    </row>
    <row r="822" spans="1:65">
      <c r="B822" s="31"/>
      <c r="C822" s="20"/>
      <c r="D822" s="20"/>
      <c r="E822" s="20"/>
      <c r="F822" s="20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BM822" s="55"/>
    </row>
    <row r="823" spans="1:65" ht="15">
      <c r="B823" s="8" t="s">
        <v>601</v>
      </c>
      <c r="BM823" s="28" t="s">
        <v>67</v>
      </c>
    </row>
    <row r="824" spans="1:65" ht="15">
      <c r="A824" s="25" t="s">
        <v>12</v>
      </c>
      <c r="B824" s="18" t="s">
        <v>111</v>
      </c>
      <c r="C824" s="15" t="s">
        <v>112</v>
      </c>
      <c r="D824" s="16" t="s">
        <v>230</v>
      </c>
      <c r="E824" s="17" t="s">
        <v>230</v>
      </c>
      <c r="F824" s="17" t="s">
        <v>230</v>
      </c>
      <c r="G824" s="17" t="s">
        <v>230</v>
      </c>
      <c r="H824" s="17" t="s">
        <v>230</v>
      </c>
      <c r="I824" s="17" t="s">
        <v>230</v>
      </c>
      <c r="J824" s="17" t="s">
        <v>230</v>
      </c>
      <c r="K824" s="17" t="s">
        <v>230</v>
      </c>
      <c r="L824" s="17" t="s">
        <v>230</v>
      </c>
      <c r="M824" s="17" t="s">
        <v>230</v>
      </c>
      <c r="N824" s="17" t="s">
        <v>230</v>
      </c>
      <c r="O824" s="17" t="s">
        <v>230</v>
      </c>
      <c r="P824" s="17" t="s">
        <v>230</v>
      </c>
      <c r="Q824" s="15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3"/>
      <c r="AS824" s="3"/>
      <c r="AT824" s="3"/>
      <c r="AU824" s="3"/>
      <c r="AV824" s="3"/>
      <c r="AW824" s="3"/>
      <c r="AX824" s="3"/>
      <c r="AY824" s="3"/>
      <c r="AZ824" s="3"/>
      <c r="BA824" s="3"/>
      <c r="BB824" s="3"/>
      <c r="BC824" s="3"/>
      <c r="BD824" s="3"/>
      <c r="BE824" s="3"/>
      <c r="BF824" s="3"/>
      <c r="BG824" s="3"/>
      <c r="BH824" s="3"/>
      <c r="BI824" s="3"/>
      <c r="BJ824" s="3"/>
      <c r="BK824" s="3"/>
      <c r="BL824" s="3"/>
      <c r="BM824" s="28">
        <v>1</v>
      </c>
    </row>
    <row r="825" spans="1:65">
      <c r="A825" s="30"/>
      <c r="B825" s="19" t="s">
        <v>231</v>
      </c>
      <c r="C825" s="9" t="s">
        <v>231</v>
      </c>
      <c r="D825" s="151" t="s">
        <v>234</v>
      </c>
      <c r="E825" s="152" t="s">
        <v>237</v>
      </c>
      <c r="F825" s="152" t="s">
        <v>238</v>
      </c>
      <c r="G825" s="152" t="s">
        <v>239</v>
      </c>
      <c r="H825" s="152" t="s">
        <v>240</v>
      </c>
      <c r="I825" s="152" t="s">
        <v>242</v>
      </c>
      <c r="J825" s="152" t="s">
        <v>244</v>
      </c>
      <c r="K825" s="152" t="s">
        <v>248</v>
      </c>
      <c r="L825" s="152" t="s">
        <v>250</v>
      </c>
      <c r="M825" s="152" t="s">
        <v>251</v>
      </c>
      <c r="N825" s="152" t="s">
        <v>255</v>
      </c>
      <c r="O825" s="152" t="s">
        <v>259</v>
      </c>
      <c r="P825" s="152" t="s">
        <v>260</v>
      </c>
      <c r="Q825" s="15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  <c r="AS825" s="3"/>
      <c r="AT825" s="3"/>
      <c r="AU825" s="3"/>
      <c r="AV825" s="3"/>
      <c r="AW825" s="3"/>
      <c r="AX825" s="3"/>
      <c r="AY825" s="3"/>
      <c r="AZ825" s="3"/>
      <c r="BA825" s="3"/>
      <c r="BB825" s="3"/>
      <c r="BC825" s="3"/>
      <c r="BD825" s="3"/>
      <c r="BE825" s="3"/>
      <c r="BF825" s="3"/>
      <c r="BG825" s="3"/>
      <c r="BH825" s="3"/>
      <c r="BI825" s="3"/>
      <c r="BJ825" s="3"/>
      <c r="BK825" s="3"/>
      <c r="BL825" s="3"/>
      <c r="BM825" s="28" t="s">
        <v>3</v>
      </c>
    </row>
    <row r="826" spans="1:65">
      <c r="A826" s="30"/>
      <c r="B826" s="19"/>
      <c r="C826" s="9"/>
      <c r="D826" s="10" t="s">
        <v>331</v>
      </c>
      <c r="E826" s="11" t="s">
        <v>331</v>
      </c>
      <c r="F826" s="11" t="s">
        <v>331</v>
      </c>
      <c r="G826" s="11" t="s">
        <v>330</v>
      </c>
      <c r="H826" s="11" t="s">
        <v>331</v>
      </c>
      <c r="I826" s="11" t="s">
        <v>331</v>
      </c>
      <c r="J826" s="11" t="s">
        <v>331</v>
      </c>
      <c r="K826" s="11" t="s">
        <v>330</v>
      </c>
      <c r="L826" s="11" t="s">
        <v>331</v>
      </c>
      <c r="M826" s="11" t="s">
        <v>331</v>
      </c>
      <c r="N826" s="11" t="s">
        <v>330</v>
      </c>
      <c r="O826" s="11" t="s">
        <v>331</v>
      </c>
      <c r="P826" s="11" t="s">
        <v>331</v>
      </c>
      <c r="Q826" s="15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  <c r="AS826" s="3"/>
      <c r="AT826" s="3"/>
      <c r="AU826" s="3"/>
      <c r="AV826" s="3"/>
      <c r="AW826" s="3"/>
      <c r="AX826" s="3"/>
      <c r="AY826" s="3"/>
      <c r="AZ826" s="3"/>
      <c r="BA826" s="3"/>
      <c r="BB826" s="3"/>
      <c r="BC826" s="3"/>
      <c r="BD826" s="3"/>
      <c r="BE826" s="3"/>
      <c r="BF826" s="3"/>
      <c r="BG826" s="3"/>
      <c r="BH826" s="3"/>
      <c r="BI826" s="3"/>
      <c r="BJ826" s="3"/>
      <c r="BK826" s="3"/>
      <c r="BL826" s="3"/>
      <c r="BM826" s="28">
        <v>2</v>
      </c>
    </row>
    <row r="827" spans="1:65">
      <c r="A827" s="30"/>
      <c r="B827" s="19"/>
      <c r="C827" s="9"/>
      <c r="D827" s="26"/>
      <c r="E827" s="26"/>
      <c r="F827" s="26"/>
      <c r="G827" s="26"/>
      <c r="H827" s="26"/>
      <c r="I827" s="26"/>
      <c r="J827" s="26"/>
      <c r="K827" s="26"/>
      <c r="L827" s="26"/>
      <c r="M827" s="26"/>
      <c r="N827" s="26"/>
      <c r="O827" s="26"/>
      <c r="P827" s="26"/>
      <c r="Q827" s="15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  <c r="AS827" s="3"/>
      <c r="AT827" s="3"/>
      <c r="AU827" s="3"/>
      <c r="AV827" s="3"/>
      <c r="AW827" s="3"/>
      <c r="AX827" s="3"/>
      <c r="AY827" s="3"/>
      <c r="AZ827" s="3"/>
      <c r="BA827" s="3"/>
      <c r="BB827" s="3"/>
      <c r="BC827" s="3"/>
      <c r="BD827" s="3"/>
      <c r="BE827" s="3"/>
      <c r="BF827" s="3"/>
      <c r="BG827" s="3"/>
      <c r="BH827" s="3"/>
      <c r="BI827" s="3"/>
      <c r="BJ827" s="3"/>
      <c r="BK827" s="3"/>
      <c r="BL827" s="3"/>
      <c r="BM827" s="28">
        <v>3</v>
      </c>
    </row>
    <row r="828" spans="1:65">
      <c r="A828" s="30"/>
      <c r="B828" s="18">
        <v>1</v>
      </c>
      <c r="C828" s="14">
        <v>1</v>
      </c>
      <c r="D828" s="22">
        <v>2.5499999999999998</v>
      </c>
      <c r="E828" s="22">
        <v>2.4</v>
      </c>
      <c r="F828" s="147">
        <v>3.8</v>
      </c>
      <c r="G828" s="22">
        <v>2.7</v>
      </c>
      <c r="H828" s="22">
        <v>2.65</v>
      </c>
      <c r="I828" s="22">
        <v>2.63</v>
      </c>
      <c r="J828" s="22">
        <v>2.66</v>
      </c>
      <c r="K828" s="154">
        <v>2</v>
      </c>
      <c r="L828" s="22">
        <v>2.5</v>
      </c>
      <c r="M828" s="22">
        <v>2.4</v>
      </c>
      <c r="N828" s="22">
        <v>2.4</v>
      </c>
      <c r="O828" s="22">
        <v>2.5</v>
      </c>
      <c r="P828" s="22">
        <v>2.3199999999999998</v>
      </c>
      <c r="Q828" s="15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  <c r="AS828" s="3"/>
      <c r="AT828" s="3"/>
      <c r="AU828" s="3"/>
      <c r="AV828" s="3"/>
      <c r="AW828" s="3"/>
      <c r="AX828" s="3"/>
      <c r="AY828" s="3"/>
      <c r="AZ828" s="3"/>
      <c r="BA828" s="3"/>
      <c r="BB828" s="3"/>
      <c r="BC828" s="3"/>
      <c r="BD828" s="3"/>
      <c r="BE828" s="3"/>
      <c r="BF828" s="3"/>
      <c r="BG828" s="3"/>
      <c r="BH828" s="3"/>
      <c r="BI828" s="3"/>
      <c r="BJ828" s="3"/>
      <c r="BK828" s="3"/>
      <c r="BL828" s="3"/>
      <c r="BM828" s="28">
        <v>1</v>
      </c>
    </row>
    <row r="829" spans="1:65">
      <c r="A829" s="30"/>
      <c r="B829" s="19">
        <v>1</v>
      </c>
      <c r="C829" s="9">
        <v>2</v>
      </c>
      <c r="D829" s="11">
        <v>2.65</v>
      </c>
      <c r="E829" s="11">
        <v>2.5</v>
      </c>
      <c r="F829" s="148">
        <v>3.6</v>
      </c>
      <c r="G829" s="11">
        <v>2.6</v>
      </c>
      <c r="H829" s="11">
        <v>2.5499999999999998</v>
      </c>
      <c r="I829" s="11">
        <v>2.68</v>
      </c>
      <c r="J829" s="149">
        <v>2.85</v>
      </c>
      <c r="K829" s="11">
        <v>2.5</v>
      </c>
      <c r="L829" s="11">
        <v>2.5</v>
      </c>
      <c r="M829" s="11">
        <v>2.5</v>
      </c>
      <c r="N829" s="11">
        <v>2.4</v>
      </c>
      <c r="O829" s="11">
        <v>2.4</v>
      </c>
      <c r="P829" s="11">
        <v>2.23</v>
      </c>
      <c r="Q829" s="15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  <c r="AS829" s="3"/>
      <c r="AT829" s="3"/>
      <c r="AU829" s="3"/>
      <c r="AV829" s="3"/>
      <c r="AW829" s="3"/>
      <c r="AX829" s="3"/>
      <c r="AY829" s="3"/>
      <c r="AZ829" s="3"/>
      <c r="BA829" s="3"/>
      <c r="BB829" s="3"/>
      <c r="BC829" s="3"/>
      <c r="BD829" s="3"/>
      <c r="BE829" s="3"/>
      <c r="BF829" s="3"/>
      <c r="BG829" s="3"/>
      <c r="BH829" s="3"/>
      <c r="BI829" s="3"/>
      <c r="BJ829" s="3"/>
      <c r="BK829" s="3"/>
      <c r="BL829" s="3"/>
      <c r="BM829" s="28">
        <v>18</v>
      </c>
    </row>
    <row r="830" spans="1:65">
      <c r="A830" s="30"/>
      <c r="B830" s="19">
        <v>1</v>
      </c>
      <c r="C830" s="9">
        <v>3</v>
      </c>
      <c r="D830" s="11">
        <v>2.7</v>
      </c>
      <c r="E830" s="11">
        <v>2.6</v>
      </c>
      <c r="F830" s="148">
        <v>3.7</v>
      </c>
      <c r="G830" s="11">
        <v>2.7</v>
      </c>
      <c r="H830" s="11">
        <v>2.65</v>
      </c>
      <c r="I830" s="11">
        <v>2.6</v>
      </c>
      <c r="J830" s="11">
        <v>2.71</v>
      </c>
      <c r="K830" s="11">
        <v>2.2999999999999998</v>
      </c>
      <c r="L830" s="11">
        <v>2.5</v>
      </c>
      <c r="M830" s="11">
        <v>2.2999999999999998</v>
      </c>
      <c r="N830" s="11">
        <v>2.2999999999999998</v>
      </c>
      <c r="O830" s="11">
        <v>2.5</v>
      </c>
      <c r="P830" s="11">
        <v>2.2599999999999998</v>
      </c>
      <c r="Q830" s="15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AT830" s="3"/>
      <c r="AU830" s="3"/>
      <c r="AV830" s="3"/>
      <c r="AW830" s="3"/>
      <c r="AX830" s="3"/>
      <c r="AY830" s="3"/>
      <c r="AZ830" s="3"/>
      <c r="BA830" s="3"/>
      <c r="BB830" s="3"/>
      <c r="BC830" s="3"/>
      <c r="BD830" s="3"/>
      <c r="BE830" s="3"/>
      <c r="BF830" s="3"/>
      <c r="BG830" s="3"/>
      <c r="BH830" s="3"/>
      <c r="BI830" s="3"/>
      <c r="BJ830" s="3"/>
      <c r="BK830" s="3"/>
      <c r="BL830" s="3"/>
      <c r="BM830" s="28">
        <v>16</v>
      </c>
    </row>
    <row r="831" spans="1:65">
      <c r="A831" s="30"/>
      <c r="B831" s="19">
        <v>1</v>
      </c>
      <c r="C831" s="9">
        <v>4</v>
      </c>
      <c r="D831" s="11">
        <v>2.65</v>
      </c>
      <c r="E831" s="11">
        <v>2.5</v>
      </c>
      <c r="F831" s="148">
        <v>4</v>
      </c>
      <c r="G831" s="11">
        <v>2.7</v>
      </c>
      <c r="H831" s="11">
        <v>2.5499999999999998</v>
      </c>
      <c r="I831" s="11">
        <v>2.6</v>
      </c>
      <c r="J831" s="11">
        <v>2.61</v>
      </c>
      <c r="K831" s="149">
        <v>1.9</v>
      </c>
      <c r="L831" s="11">
        <v>2.5</v>
      </c>
      <c r="M831" s="11">
        <v>2.6</v>
      </c>
      <c r="N831" s="11">
        <v>2.2999999999999998</v>
      </c>
      <c r="O831" s="11">
        <v>2.4</v>
      </c>
      <c r="P831" s="11">
        <v>2.25</v>
      </c>
      <c r="Q831" s="15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  <c r="AS831" s="3"/>
      <c r="AT831" s="3"/>
      <c r="AU831" s="3"/>
      <c r="AV831" s="3"/>
      <c r="AW831" s="3"/>
      <c r="AX831" s="3"/>
      <c r="AY831" s="3"/>
      <c r="AZ831" s="3"/>
      <c r="BA831" s="3"/>
      <c r="BB831" s="3"/>
      <c r="BC831" s="3"/>
      <c r="BD831" s="3"/>
      <c r="BE831" s="3"/>
      <c r="BF831" s="3"/>
      <c r="BG831" s="3"/>
      <c r="BH831" s="3"/>
      <c r="BI831" s="3"/>
      <c r="BJ831" s="3"/>
      <c r="BK831" s="3"/>
      <c r="BL831" s="3"/>
      <c r="BM831" s="28">
        <v>2.5057499999999999</v>
      </c>
    </row>
    <row r="832" spans="1:65">
      <c r="A832" s="30"/>
      <c r="B832" s="19">
        <v>1</v>
      </c>
      <c r="C832" s="9">
        <v>5</v>
      </c>
      <c r="D832" s="11">
        <v>2.6</v>
      </c>
      <c r="E832" s="11">
        <v>2.5</v>
      </c>
      <c r="F832" s="148">
        <v>3.6</v>
      </c>
      <c r="G832" s="11">
        <v>2.6</v>
      </c>
      <c r="H832" s="11">
        <v>2.6</v>
      </c>
      <c r="I832" s="11">
        <v>2.61</v>
      </c>
      <c r="J832" s="11">
        <v>2.62</v>
      </c>
      <c r="K832" s="11">
        <v>2.2999999999999998</v>
      </c>
      <c r="L832" s="11">
        <v>2.5</v>
      </c>
      <c r="M832" s="11">
        <v>2.4</v>
      </c>
      <c r="N832" s="11">
        <v>2.4</v>
      </c>
      <c r="O832" s="11">
        <v>2.6</v>
      </c>
      <c r="P832" s="11">
        <v>2.2599999999999998</v>
      </c>
      <c r="Q832" s="15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  <c r="AS832" s="3"/>
      <c r="AT832" s="3"/>
      <c r="AU832" s="3"/>
      <c r="AV832" s="3"/>
      <c r="AW832" s="3"/>
      <c r="AX832" s="3"/>
      <c r="AY832" s="3"/>
      <c r="AZ832" s="3"/>
      <c r="BA832" s="3"/>
      <c r="BB832" s="3"/>
      <c r="BC832" s="3"/>
      <c r="BD832" s="3"/>
      <c r="BE832" s="3"/>
      <c r="BF832" s="3"/>
      <c r="BG832" s="3"/>
      <c r="BH832" s="3"/>
      <c r="BI832" s="3"/>
      <c r="BJ832" s="3"/>
      <c r="BK832" s="3"/>
      <c r="BL832" s="3"/>
      <c r="BM832" s="28">
        <v>116</v>
      </c>
    </row>
    <row r="833" spans="1:65">
      <c r="A833" s="30"/>
      <c r="B833" s="19">
        <v>1</v>
      </c>
      <c r="C833" s="9">
        <v>6</v>
      </c>
      <c r="D833" s="11">
        <v>2.5499999999999998</v>
      </c>
      <c r="E833" s="11">
        <v>2.5</v>
      </c>
      <c r="F833" s="148">
        <v>3.8</v>
      </c>
      <c r="G833" s="11">
        <v>2.6</v>
      </c>
      <c r="H833" s="11">
        <v>2.65</v>
      </c>
      <c r="I833" s="11">
        <v>2.65</v>
      </c>
      <c r="J833" s="11">
        <v>2.62</v>
      </c>
      <c r="K833" s="11">
        <v>2.5</v>
      </c>
      <c r="L833" s="11">
        <v>2.5</v>
      </c>
      <c r="M833" s="11">
        <v>2.4</v>
      </c>
      <c r="N833" s="11">
        <v>2.4</v>
      </c>
      <c r="O833" s="11">
        <v>2.4</v>
      </c>
      <c r="P833" s="11">
        <v>2.21</v>
      </c>
      <c r="Q833" s="15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T833" s="3"/>
      <c r="AU833" s="3"/>
      <c r="AV833" s="3"/>
      <c r="AW833" s="3"/>
      <c r="AX833" s="3"/>
      <c r="AY833" s="3"/>
      <c r="AZ833" s="3"/>
      <c r="BA833" s="3"/>
      <c r="BB833" s="3"/>
      <c r="BC833" s="3"/>
      <c r="BD833" s="3"/>
      <c r="BE833" s="3"/>
      <c r="BF833" s="3"/>
      <c r="BG833" s="3"/>
      <c r="BH833" s="3"/>
      <c r="BI833" s="3"/>
      <c r="BJ833" s="3"/>
      <c r="BK833" s="3"/>
      <c r="BL833" s="3"/>
      <c r="BM833" s="55"/>
    </row>
    <row r="834" spans="1:65">
      <c r="A834" s="30"/>
      <c r="B834" s="20" t="s">
        <v>272</v>
      </c>
      <c r="C834" s="12"/>
      <c r="D834" s="23">
        <v>2.6166666666666667</v>
      </c>
      <c r="E834" s="23">
        <v>2.5</v>
      </c>
      <c r="F834" s="23">
        <v>3.7500000000000004</v>
      </c>
      <c r="G834" s="23">
        <v>2.65</v>
      </c>
      <c r="H834" s="23">
        <v>2.6083333333333329</v>
      </c>
      <c r="I834" s="23">
        <v>2.6283333333333334</v>
      </c>
      <c r="J834" s="23">
        <v>2.6783333333333332</v>
      </c>
      <c r="K834" s="23">
        <v>2.25</v>
      </c>
      <c r="L834" s="23">
        <v>2.5</v>
      </c>
      <c r="M834" s="23">
        <v>2.4333333333333336</v>
      </c>
      <c r="N834" s="23">
        <v>2.3666666666666667</v>
      </c>
      <c r="O834" s="23">
        <v>2.4666666666666668</v>
      </c>
      <c r="P834" s="23">
        <v>2.2549999999999994</v>
      </c>
      <c r="Q834" s="15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  <c r="AS834" s="3"/>
      <c r="AT834" s="3"/>
      <c r="AU834" s="3"/>
      <c r="AV834" s="3"/>
      <c r="AW834" s="3"/>
      <c r="AX834" s="3"/>
      <c r="AY834" s="3"/>
      <c r="AZ834" s="3"/>
      <c r="BA834" s="3"/>
      <c r="BB834" s="3"/>
      <c r="BC834" s="3"/>
      <c r="BD834" s="3"/>
      <c r="BE834" s="3"/>
      <c r="BF834" s="3"/>
      <c r="BG834" s="3"/>
      <c r="BH834" s="3"/>
      <c r="BI834" s="3"/>
      <c r="BJ834" s="3"/>
      <c r="BK834" s="3"/>
      <c r="BL834" s="3"/>
      <c r="BM834" s="55"/>
    </row>
    <row r="835" spans="1:65">
      <c r="A835" s="30"/>
      <c r="B835" s="3" t="s">
        <v>273</v>
      </c>
      <c r="C835" s="29"/>
      <c r="D835" s="11">
        <v>2.625</v>
      </c>
      <c r="E835" s="11">
        <v>2.5</v>
      </c>
      <c r="F835" s="11">
        <v>3.75</v>
      </c>
      <c r="G835" s="11">
        <v>2.6500000000000004</v>
      </c>
      <c r="H835" s="11">
        <v>2.625</v>
      </c>
      <c r="I835" s="11">
        <v>2.62</v>
      </c>
      <c r="J835" s="11">
        <v>2.64</v>
      </c>
      <c r="K835" s="11">
        <v>2.2999999999999998</v>
      </c>
      <c r="L835" s="11">
        <v>2.5</v>
      </c>
      <c r="M835" s="11">
        <v>2.4</v>
      </c>
      <c r="N835" s="11">
        <v>2.4</v>
      </c>
      <c r="O835" s="11">
        <v>2.4500000000000002</v>
      </c>
      <c r="P835" s="11">
        <v>2.2549999999999999</v>
      </c>
      <c r="Q835" s="15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3"/>
      <c r="AS835" s="3"/>
      <c r="AT835" s="3"/>
      <c r="AU835" s="3"/>
      <c r="AV835" s="3"/>
      <c r="AW835" s="3"/>
      <c r="AX835" s="3"/>
      <c r="AY835" s="3"/>
      <c r="AZ835" s="3"/>
      <c r="BA835" s="3"/>
      <c r="BB835" s="3"/>
      <c r="BC835" s="3"/>
      <c r="BD835" s="3"/>
      <c r="BE835" s="3"/>
      <c r="BF835" s="3"/>
      <c r="BG835" s="3"/>
      <c r="BH835" s="3"/>
      <c r="BI835" s="3"/>
      <c r="BJ835" s="3"/>
      <c r="BK835" s="3"/>
      <c r="BL835" s="3"/>
      <c r="BM835" s="55"/>
    </row>
    <row r="836" spans="1:65">
      <c r="A836" s="30"/>
      <c r="B836" s="3" t="s">
        <v>274</v>
      </c>
      <c r="C836" s="29"/>
      <c r="D836" s="24">
        <v>6.0553007081949939E-2</v>
      </c>
      <c r="E836" s="24">
        <v>6.3245553203367638E-2</v>
      </c>
      <c r="F836" s="24">
        <v>0.15165750888103094</v>
      </c>
      <c r="G836" s="24">
        <v>5.4772255750516655E-2</v>
      </c>
      <c r="H836" s="24">
        <v>4.9159604012508788E-2</v>
      </c>
      <c r="I836" s="24">
        <v>3.1885210782848339E-2</v>
      </c>
      <c r="J836" s="24">
        <v>9.1960136291040107E-2</v>
      </c>
      <c r="K836" s="24">
        <v>0.25099800796022176</v>
      </c>
      <c r="L836" s="24">
        <v>0</v>
      </c>
      <c r="M836" s="24">
        <v>0.10327955589886455</v>
      </c>
      <c r="N836" s="24">
        <v>5.1639777949432274E-2</v>
      </c>
      <c r="O836" s="24">
        <v>8.1649658092772678E-2</v>
      </c>
      <c r="P836" s="24">
        <v>3.7282703764614442E-2</v>
      </c>
      <c r="Q836" s="203"/>
      <c r="R836" s="204"/>
      <c r="S836" s="204"/>
      <c r="T836" s="204"/>
      <c r="U836" s="204"/>
      <c r="V836" s="204"/>
      <c r="W836" s="204"/>
      <c r="X836" s="204"/>
      <c r="Y836" s="204"/>
      <c r="Z836" s="204"/>
      <c r="AA836" s="204"/>
      <c r="AB836" s="204"/>
      <c r="AC836" s="204"/>
      <c r="AD836" s="204"/>
      <c r="AE836" s="204"/>
      <c r="AF836" s="204"/>
      <c r="AG836" s="204"/>
      <c r="AH836" s="204"/>
      <c r="AI836" s="204"/>
      <c r="AJ836" s="204"/>
      <c r="AK836" s="204"/>
      <c r="AL836" s="204"/>
      <c r="AM836" s="204"/>
      <c r="AN836" s="204"/>
      <c r="AO836" s="204"/>
      <c r="AP836" s="204"/>
      <c r="AQ836" s="204"/>
      <c r="AR836" s="204"/>
      <c r="AS836" s="204"/>
      <c r="AT836" s="204"/>
      <c r="AU836" s="204"/>
      <c r="AV836" s="204"/>
      <c r="AW836" s="204"/>
      <c r="AX836" s="204"/>
      <c r="AY836" s="204"/>
      <c r="AZ836" s="204"/>
      <c r="BA836" s="204"/>
      <c r="BB836" s="204"/>
      <c r="BC836" s="204"/>
      <c r="BD836" s="204"/>
      <c r="BE836" s="204"/>
      <c r="BF836" s="204"/>
      <c r="BG836" s="204"/>
      <c r="BH836" s="204"/>
      <c r="BI836" s="204"/>
      <c r="BJ836" s="204"/>
      <c r="BK836" s="204"/>
      <c r="BL836" s="204"/>
      <c r="BM836" s="56"/>
    </row>
    <row r="837" spans="1:65">
      <c r="A837" s="30"/>
      <c r="B837" s="3" t="s">
        <v>87</v>
      </c>
      <c r="C837" s="29"/>
      <c r="D837" s="13">
        <v>2.3141276591828002E-2</v>
      </c>
      <c r="E837" s="13">
        <v>2.5298221281347056E-2</v>
      </c>
      <c r="F837" s="13">
        <v>4.0442002368274915E-2</v>
      </c>
      <c r="G837" s="13">
        <v>2.0668775754911946E-2</v>
      </c>
      <c r="H837" s="13">
        <v>1.8847132528757367E-2</v>
      </c>
      <c r="I837" s="13">
        <v>1.213134208605517E-2</v>
      </c>
      <c r="J837" s="13">
        <v>3.4334836200761706E-2</v>
      </c>
      <c r="K837" s="13">
        <v>0.111554670204543</v>
      </c>
      <c r="L837" s="13">
        <v>0</v>
      </c>
      <c r="M837" s="13">
        <v>4.244365310912241E-2</v>
      </c>
      <c r="N837" s="13">
        <v>2.1819624485675607E-2</v>
      </c>
      <c r="O837" s="13">
        <v>3.3101212740313246E-2</v>
      </c>
      <c r="P837" s="13">
        <v>1.6533349784751419E-2</v>
      </c>
      <c r="Q837" s="15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  <c r="AS837" s="3"/>
      <c r="AT837" s="3"/>
      <c r="AU837" s="3"/>
      <c r="AV837" s="3"/>
      <c r="AW837" s="3"/>
      <c r="AX837" s="3"/>
      <c r="AY837" s="3"/>
      <c r="AZ837" s="3"/>
      <c r="BA837" s="3"/>
      <c r="BB837" s="3"/>
      <c r="BC837" s="3"/>
      <c r="BD837" s="3"/>
      <c r="BE837" s="3"/>
      <c r="BF837" s="3"/>
      <c r="BG837" s="3"/>
      <c r="BH837" s="3"/>
      <c r="BI837" s="3"/>
      <c r="BJ837" s="3"/>
      <c r="BK837" s="3"/>
      <c r="BL837" s="3"/>
      <c r="BM837" s="55"/>
    </row>
    <row r="838" spans="1:65">
      <c r="A838" s="30"/>
      <c r="B838" s="3" t="s">
        <v>275</v>
      </c>
      <c r="C838" s="29"/>
      <c r="D838" s="13">
        <v>4.4264857494429544E-2</v>
      </c>
      <c r="E838" s="13">
        <v>-2.2947221390801076E-3</v>
      </c>
      <c r="F838" s="13">
        <v>0.49655791679138006</v>
      </c>
      <c r="G838" s="13">
        <v>5.7567594532575095E-2</v>
      </c>
      <c r="H838" s="13">
        <v>4.0939173234892934E-2</v>
      </c>
      <c r="I838" s="13">
        <v>4.8920815457780487E-2</v>
      </c>
      <c r="J838" s="13">
        <v>6.8874921014998813E-2</v>
      </c>
      <c r="K838" s="13">
        <v>-0.10206524992517207</v>
      </c>
      <c r="L838" s="13">
        <v>-2.2947221390801076E-3</v>
      </c>
      <c r="M838" s="13">
        <v>-2.890019621537121E-2</v>
      </c>
      <c r="N838" s="13">
        <v>-5.5505670291662423E-2</v>
      </c>
      <c r="O838" s="13">
        <v>-1.5597459177225659E-2</v>
      </c>
      <c r="P838" s="13">
        <v>-0.10006983936945046</v>
      </c>
      <c r="Q838" s="15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  <c r="AS838" s="3"/>
      <c r="AT838" s="3"/>
      <c r="AU838" s="3"/>
      <c r="AV838" s="3"/>
      <c r="AW838" s="3"/>
      <c r="AX838" s="3"/>
      <c r="AY838" s="3"/>
      <c r="AZ838" s="3"/>
      <c r="BA838" s="3"/>
      <c r="BB838" s="3"/>
      <c r="BC838" s="3"/>
      <c r="BD838" s="3"/>
      <c r="BE838" s="3"/>
      <c r="BF838" s="3"/>
      <c r="BG838" s="3"/>
      <c r="BH838" s="3"/>
      <c r="BI838" s="3"/>
      <c r="BJ838" s="3"/>
      <c r="BK838" s="3"/>
      <c r="BL838" s="3"/>
      <c r="BM838" s="55"/>
    </row>
    <row r="839" spans="1:65">
      <c r="A839" s="30"/>
      <c r="B839" s="46" t="s">
        <v>276</v>
      </c>
      <c r="C839" s="47"/>
      <c r="D839" s="45">
        <v>0.61</v>
      </c>
      <c r="E839" s="45">
        <v>0</v>
      </c>
      <c r="F839" s="45">
        <v>6.57</v>
      </c>
      <c r="G839" s="45">
        <v>0.79</v>
      </c>
      <c r="H839" s="45">
        <v>0.56999999999999995</v>
      </c>
      <c r="I839" s="45">
        <v>0.67</v>
      </c>
      <c r="J839" s="45">
        <v>0.94</v>
      </c>
      <c r="K839" s="45">
        <v>1.31</v>
      </c>
      <c r="L839" s="45">
        <v>0</v>
      </c>
      <c r="M839" s="45">
        <v>0.35</v>
      </c>
      <c r="N839" s="45">
        <v>0.7</v>
      </c>
      <c r="O839" s="45">
        <v>0.18</v>
      </c>
      <c r="P839" s="45">
        <v>1.29</v>
      </c>
      <c r="Q839" s="15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3"/>
      <c r="AS839" s="3"/>
      <c r="AT839" s="3"/>
      <c r="AU839" s="3"/>
      <c r="AV839" s="3"/>
      <c r="AW839" s="3"/>
      <c r="AX839" s="3"/>
      <c r="AY839" s="3"/>
      <c r="AZ839" s="3"/>
      <c r="BA839" s="3"/>
      <c r="BB839" s="3"/>
      <c r="BC839" s="3"/>
      <c r="BD839" s="3"/>
      <c r="BE839" s="3"/>
      <c r="BF839" s="3"/>
      <c r="BG839" s="3"/>
      <c r="BH839" s="3"/>
      <c r="BI839" s="3"/>
      <c r="BJ839" s="3"/>
      <c r="BK839" s="3"/>
      <c r="BL839" s="3"/>
      <c r="BM839" s="55"/>
    </row>
    <row r="840" spans="1:65">
      <c r="B840" s="31"/>
      <c r="C840" s="20"/>
      <c r="D840" s="20"/>
      <c r="E840" s="20"/>
      <c r="F840" s="20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BM840" s="55"/>
    </row>
    <row r="841" spans="1:65" ht="15">
      <c r="B841" s="8" t="s">
        <v>602</v>
      </c>
      <c r="BM841" s="28" t="s">
        <v>67</v>
      </c>
    </row>
    <row r="842" spans="1:65" ht="15">
      <c r="A842" s="25" t="s">
        <v>15</v>
      </c>
      <c r="B842" s="18" t="s">
        <v>111</v>
      </c>
      <c r="C842" s="15" t="s">
        <v>112</v>
      </c>
      <c r="D842" s="16" t="s">
        <v>230</v>
      </c>
      <c r="E842" s="17" t="s">
        <v>230</v>
      </c>
      <c r="F842" s="17" t="s">
        <v>230</v>
      </c>
      <c r="G842" s="17" t="s">
        <v>230</v>
      </c>
      <c r="H842" s="17" t="s">
        <v>230</v>
      </c>
      <c r="I842" s="17" t="s">
        <v>230</v>
      </c>
      <c r="J842" s="17" t="s">
        <v>230</v>
      </c>
      <c r="K842" s="17" t="s">
        <v>230</v>
      </c>
      <c r="L842" s="17" t="s">
        <v>230</v>
      </c>
      <c r="M842" s="17" t="s">
        <v>230</v>
      </c>
      <c r="N842" s="17" t="s">
        <v>230</v>
      </c>
      <c r="O842" s="17" t="s">
        <v>230</v>
      </c>
      <c r="P842" s="17" t="s">
        <v>230</v>
      </c>
      <c r="Q842" s="17" t="s">
        <v>230</v>
      </c>
      <c r="R842" s="17" t="s">
        <v>230</v>
      </c>
      <c r="S842" s="17" t="s">
        <v>230</v>
      </c>
      <c r="T842" s="17" t="s">
        <v>230</v>
      </c>
      <c r="U842" s="17" t="s">
        <v>230</v>
      </c>
      <c r="V842" s="17" t="s">
        <v>230</v>
      </c>
      <c r="W842" s="17" t="s">
        <v>230</v>
      </c>
      <c r="X842" s="17" t="s">
        <v>230</v>
      </c>
      <c r="Y842" s="17" t="s">
        <v>230</v>
      </c>
      <c r="Z842" s="17" t="s">
        <v>230</v>
      </c>
      <c r="AA842" s="17" t="s">
        <v>230</v>
      </c>
      <c r="AB842" s="15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3"/>
      <c r="AS842" s="3"/>
      <c r="AT842" s="3"/>
      <c r="AU842" s="3"/>
      <c r="AV842" s="3"/>
      <c r="AW842" s="3"/>
      <c r="AX842" s="3"/>
      <c r="AY842" s="3"/>
      <c r="AZ842" s="3"/>
      <c r="BA842" s="3"/>
      <c r="BB842" s="3"/>
      <c r="BC842" s="3"/>
      <c r="BD842" s="3"/>
      <c r="BE842" s="3"/>
      <c r="BF842" s="3"/>
      <c r="BG842" s="3"/>
      <c r="BH842" s="3"/>
      <c r="BI842" s="3"/>
      <c r="BJ842" s="3"/>
      <c r="BK842" s="3"/>
      <c r="BL842" s="3"/>
      <c r="BM842" s="28">
        <v>1</v>
      </c>
    </row>
    <row r="843" spans="1:65">
      <c r="A843" s="30"/>
      <c r="B843" s="19" t="s">
        <v>231</v>
      </c>
      <c r="C843" s="9" t="s">
        <v>231</v>
      </c>
      <c r="D843" s="151" t="s">
        <v>233</v>
      </c>
      <c r="E843" s="152" t="s">
        <v>234</v>
      </c>
      <c r="F843" s="152" t="s">
        <v>235</v>
      </c>
      <c r="G843" s="152" t="s">
        <v>236</v>
      </c>
      <c r="H843" s="152" t="s">
        <v>237</v>
      </c>
      <c r="I843" s="152" t="s">
        <v>238</v>
      </c>
      <c r="J843" s="152" t="s">
        <v>239</v>
      </c>
      <c r="K843" s="152" t="s">
        <v>240</v>
      </c>
      <c r="L843" s="152" t="s">
        <v>241</v>
      </c>
      <c r="M843" s="152" t="s">
        <v>242</v>
      </c>
      <c r="N843" s="152" t="s">
        <v>244</v>
      </c>
      <c r="O843" s="152" t="s">
        <v>245</v>
      </c>
      <c r="P843" s="152" t="s">
        <v>247</v>
      </c>
      <c r="Q843" s="152" t="s">
        <v>248</v>
      </c>
      <c r="R843" s="152" t="s">
        <v>250</v>
      </c>
      <c r="S843" s="152" t="s">
        <v>251</v>
      </c>
      <c r="T843" s="152" t="s">
        <v>252</v>
      </c>
      <c r="U843" s="152" t="s">
        <v>253</v>
      </c>
      <c r="V843" s="152" t="s">
        <v>255</v>
      </c>
      <c r="W843" s="152" t="s">
        <v>259</v>
      </c>
      <c r="X843" s="152" t="s">
        <v>260</v>
      </c>
      <c r="Y843" s="152" t="s">
        <v>261</v>
      </c>
      <c r="Z843" s="152" t="s">
        <v>262</v>
      </c>
      <c r="AA843" s="152" t="s">
        <v>263</v>
      </c>
      <c r="AB843" s="15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  <c r="AR843" s="3"/>
      <c r="AS843" s="3"/>
      <c r="AT843" s="3"/>
      <c r="AU843" s="3"/>
      <c r="AV843" s="3"/>
      <c r="AW843" s="3"/>
      <c r="AX843" s="3"/>
      <c r="AY843" s="3"/>
      <c r="AZ843" s="3"/>
      <c r="BA843" s="3"/>
      <c r="BB843" s="3"/>
      <c r="BC843" s="3"/>
      <c r="BD843" s="3"/>
      <c r="BE843" s="3"/>
      <c r="BF843" s="3"/>
      <c r="BG843" s="3"/>
      <c r="BH843" s="3"/>
      <c r="BI843" s="3"/>
      <c r="BJ843" s="3"/>
      <c r="BK843" s="3"/>
      <c r="BL843" s="3"/>
      <c r="BM843" s="28" t="s">
        <v>3</v>
      </c>
    </row>
    <row r="844" spans="1:65">
      <c r="A844" s="30"/>
      <c r="B844" s="19"/>
      <c r="C844" s="9"/>
      <c r="D844" s="10" t="s">
        <v>330</v>
      </c>
      <c r="E844" s="11" t="s">
        <v>331</v>
      </c>
      <c r="F844" s="11" t="s">
        <v>115</v>
      </c>
      <c r="G844" s="11" t="s">
        <v>330</v>
      </c>
      <c r="H844" s="11" t="s">
        <v>331</v>
      </c>
      <c r="I844" s="11" t="s">
        <v>331</v>
      </c>
      <c r="J844" s="11" t="s">
        <v>330</v>
      </c>
      <c r="K844" s="11" t="s">
        <v>331</v>
      </c>
      <c r="L844" s="11" t="s">
        <v>330</v>
      </c>
      <c r="M844" s="11" t="s">
        <v>331</v>
      </c>
      <c r="N844" s="11" t="s">
        <v>331</v>
      </c>
      <c r="O844" s="11" t="s">
        <v>115</v>
      </c>
      <c r="P844" s="11" t="s">
        <v>331</v>
      </c>
      <c r="Q844" s="11" t="s">
        <v>330</v>
      </c>
      <c r="R844" s="11" t="s">
        <v>331</v>
      </c>
      <c r="S844" s="11" t="s">
        <v>331</v>
      </c>
      <c r="T844" s="11" t="s">
        <v>330</v>
      </c>
      <c r="U844" s="11" t="s">
        <v>331</v>
      </c>
      <c r="V844" s="11" t="s">
        <v>330</v>
      </c>
      <c r="W844" s="11" t="s">
        <v>331</v>
      </c>
      <c r="X844" s="11" t="s">
        <v>331</v>
      </c>
      <c r="Y844" s="11" t="s">
        <v>330</v>
      </c>
      <c r="Z844" s="11" t="s">
        <v>330</v>
      </c>
      <c r="AA844" s="11" t="s">
        <v>330</v>
      </c>
      <c r="AB844" s="15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3"/>
      <c r="AS844" s="3"/>
      <c r="AT844" s="3"/>
      <c r="AU844" s="3"/>
      <c r="AV844" s="3"/>
      <c r="AW844" s="3"/>
      <c r="AX844" s="3"/>
      <c r="AY844" s="3"/>
      <c r="AZ844" s="3"/>
      <c r="BA844" s="3"/>
      <c r="BB844" s="3"/>
      <c r="BC844" s="3"/>
      <c r="BD844" s="3"/>
      <c r="BE844" s="3"/>
      <c r="BF844" s="3"/>
      <c r="BG844" s="3"/>
      <c r="BH844" s="3"/>
      <c r="BI844" s="3"/>
      <c r="BJ844" s="3"/>
      <c r="BK844" s="3"/>
      <c r="BL844" s="3"/>
      <c r="BM844" s="28">
        <v>2</v>
      </c>
    </row>
    <row r="845" spans="1:65">
      <c r="A845" s="30"/>
      <c r="B845" s="19"/>
      <c r="C845" s="9"/>
      <c r="D845" s="26"/>
      <c r="E845" s="26"/>
      <c r="F845" s="26"/>
      <c r="G845" s="26"/>
      <c r="H845" s="26"/>
      <c r="I845" s="26"/>
      <c r="J845" s="26"/>
      <c r="K845" s="26"/>
      <c r="L845" s="26"/>
      <c r="M845" s="26"/>
      <c r="N845" s="26"/>
      <c r="O845" s="26"/>
      <c r="P845" s="26"/>
      <c r="Q845" s="26"/>
      <c r="R845" s="26"/>
      <c r="S845" s="26"/>
      <c r="T845" s="26"/>
      <c r="U845" s="26"/>
      <c r="V845" s="26"/>
      <c r="W845" s="26"/>
      <c r="X845" s="26"/>
      <c r="Y845" s="26"/>
      <c r="Z845" s="26"/>
      <c r="AA845" s="26"/>
      <c r="AB845" s="15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3"/>
      <c r="AS845" s="3"/>
      <c r="AT845" s="3"/>
      <c r="AU845" s="3"/>
      <c r="AV845" s="3"/>
      <c r="AW845" s="3"/>
      <c r="AX845" s="3"/>
      <c r="AY845" s="3"/>
      <c r="AZ845" s="3"/>
      <c r="BA845" s="3"/>
      <c r="BB845" s="3"/>
      <c r="BC845" s="3"/>
      <c r="BD845" s="3"/>
      <c r="BE845" s="3"/>
      <c r="BF845" s="3"/>
      <c r="BG845" s="3"/>
      <c r="BH845" s="3"/>
      <c r="BI845" s="3"/>
      <c r="BJ845" s="3"/>
      <c r="BK845" s="3"/>
      <c r="BL845" s="3"/>
      <c r="BM845" s="28">
        <v>2</v>
      </c>
    </row>
    <row r="846" spans="1:65">
      <c r="A846" s="30"/>
      <c r="B846" s="18">
        <v>1</v>
      </c>
      <c r="C846" s="14">
        <v>1</v>
      </c>
      <c r="D846" s="22">
        <v>1.1000000000000001</v>
      </c>
      <c r="E846" s="147">
        <v>1</v>
      </c>
      <c r="F846" s="147" t="s">
        <v>96</v>
      </c>
      <c r="G846" s="22">
        <v>1.5</v>
      </c>
      <c r="H846" s="22">
        <v>1.01</v>
      </c>
      <c r="I846" s="147">
        <v>2</v>
      </c>
      <c r="J846" s="22">
        <v>1.5</v>
      </c>
      <c r="K846" s="22">
        <v>1.4</v>
      </c>
      <c r="L846" s="22">
        <v>1.1000000000000001</v>
      </c>
      <c r="M846" s="22">
        <v>1.1000000000000001</v>
      </c>
      <c r="N846" s="22">
        <v>1.2</v>
      </c>
      <c r="O846" s="147">
        <v>1</v>
      </c>
      <c r="P846" s="22">
        <v>1.1000000000000001</v>
      </c>
      <c r="Q846" s="147" t="s">
        <v>103</v>
      </c>
      <c r="R846" s="22">
        <v>1</v>
      </c>
      <c r="S846" s="22">
        <v>1.2</v>
      </c>
      <c r="T846" s="22">
        <v>1</v>
      </c>
      <c r="U846" s="22">
        <v>1.5</v>
      </c>
      <c r="V846" s="22">
        <v>1</v>
      </c>
      <c r="W846" s="22">
        <v>1.4</v>
      </c>
      <c r="X846" s="22">
        <v>1.2</v>
      </c>
      <c r="Y846" s="22">
        <v>1.1000000000000001</v>
      </c>
      <c r="Z846" s="22">
        <v>1.2</v>
      </c>
      <c r="AA846" s="22">
        <v>1.1000000000000001</v>
      </c>
      <c r="AB846" s="15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  <c r="AR846" s="3"/>
      <c r="AS846" s="3"/>
      <c r="AT846" s="3"/>
      <c r="AU846" s="3"/>
      <c r="AV846" s="3"/>
      <c r="AW846" s="3"/>
      <c r="AX846" s="3"/>
      <c r="AY846" s="3"/>
      <c r="AZ846" s="3"/>
      <c r="BA846" s="3"/>
      <c r="BB846" s="3"/>
      <c r="BC846" s="3"/>
      <c r="BD846" s="3"/>
      <c r="BE846" s="3"/>
      <c r="BF846" s="3"/>
      <c r="BG846" s="3"/>
      <c r="BH846" s="3"/>
      <c r="BI846" s="3"/>
      <c r="BJ846" s="3"/>
      <c r="BK846" s="3"/>
      <c r="BL846" s="3"/>
      <c r="BM846" s="28">
        <v>1</v>
      </c>
    </row>
    <row r="847" spans="1:65">
      <c r="A847" s="30"/>
      <c r="B847" s="19">
        <v>1</v>
      </c>
      <c r="C847" s="9">
        <v>2</v>
      </c>
      <c r="D847" s="11">
        <v>1.1000000000000001</v>
      </c>
      <c r="E847" s="148">
        <v>1</v>
      </c>
      <c r="F847" s="148" t="s">
        <v>96</v>
      </c>
      <c r="G847" s="11">
        <v>1.3</v>
      </c>
      <c r="H847" s="11">
        <v>1.03</v>
      </c>
      <c r="I847" s="148">
        <v>2</v>
      </c>
      <c r="J847" s="11">
        <v>1.5</v>
      </c>
      <c r="K847" s="11">
        <v>1.4</v>
      </c>
      <c r="L847" s="11">
        <v>1</v>
      </c>
      <c r="M847" s="11">
        <v>1.1000000000000001</v>
      </c>
      <c r="N847" s="11">
        <v>1.1000000000000001</v>
      </c>
      <c r="O847" s="148">
        <v>1</v>
      </c>
      <c r="P847" s="11">
        <v>1.1000000000000001</v>
      </c>
      <c r="Q847" s="11">
        <v>1</v>
      </c>
      <c r="R847" s="11">
        <v>0.9</v>
      </c>
      <c r="S847" s="11">
        <v>1.3</v>
      </c>
      <c r="T847" s="11">
        <v>1.1000000000000001</v>
      </c>
      <c r="U847" s="11">
        <v>1.4</v>
      </c>
      <c r="V847" s="11">
        <v>1</v>
      </c>
      <c r="W847" s="11">
        <v>1.6</v>
      </c>
      <c r="X847" s="11">
        <v>1</v>
      </c>
      <c r="Y847" s="11">
        <v>1.1000000000000001</v>
      </c>
      <c r="Z847" s="11">
        <v>1.2</v>
      </c>
      <c r="AA847" s="11">
        <v>1.1000000000000001</v>
      </c>
      <c r="AB847" s="15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  <c r="AR847" s="3"/>
      <c r="AS847" s="3"/>
      <c r="AT847" s="3"/>
      <c r="AU847" s="3"/>
      <c r="AV847" s="3"/>
      <c r="AW847" s="3"/>
      <c r="AX847" s="3"/>
      <c r="AY847" s="3"/>
      <c r="AZ847" s="3"/>
      <c r="BA847" s="3"/>
      <c r="BB847" s="3"/>
      <c r="BC847" s="3"/>
      <c r="BD847" s="3"/>
      <c r="BE847" s="3"/>
      <c r="BF847" s="3"/>
      <c r="BG847" s="3"/>
      <c r="BH847" s="3"/>
      <c r="BI847" s="3"/>
      <c r="BJ847" s="3"/>
      <c r="BK847" s="3"/>
      <c r="BL847" s="3"/>
      <c r="BM847" s="28">
        <v>19</v>
      </c>
    </row>
    <row r="848" spans="1:65">
      <c r="A848" s="30"/>
      <c r="B848" s="19">
        <v>1</v>
      </c>
      <c r="C848" s="9">
        <v>3</v>
      </c>
      <c r="D848" s="11">
        <v>1.2</v>
      </c>
      <c r="E848" s="148">
        <v>1</v>
      </c>
      <c r="F848" s="148" t="s">
        <v>96</v>
      </c>
      <c r="G848" s="11">
        <v>1.2</v>
      </c>
      <c r="H848" s="11">
        <v>1.05</v>
      </c>
      <c r="I848" s="148">
        <v>2</v>
      </c>
      <c r="J848" s="11">
        <v>1</v>
      </c>
      <c r="K848" s="11">
        <v>1.4</v>
      </c>
      <c r="L848" s="11">
        <v>1</v>
      </c>
      <c r="M848" s="11">
        <v>1.2</v>
      </c>
      <c r="N848" s="11">
        <v>1.1000000000000001</v>
      </c>
      <c r="O848" s="148">
        <v>1</v>
      </c>
      <c r="P848" s="11">
        <v>1.1000000000000001</v>
      </c>
      <c r="Q848" s="148" t="s">
        <v>103</v>
      </c>
      <c r="R848" s="11">
        <v>1</v>
      </c>
      <c r="S848" s="11">
        <v>1.2</v>
      </c>
      <c r="T848" s="11">
        <v>1</v>
      </c>
      <c r="U848" s="11">
        <v>1.4</v>
      </c>
      <c r="V848" s="11">
        <v>1</v>
      </c>
      <c r="W848" s="11">
        <v>1</v>
      </c>
      <c r="X848" s="11">
        <v>1</v>
      </c>
      <c r="Y848" s="11">
        <v>1.1000000000000001</v>
      </c>
      <c r="Z848" s="11">
        <v>1.1000000000000001</v>
      </c>
      <c r="AA848" s="11">
        <v>1.1000000000000001</v>
      </c>
      <c r="AB848" s="15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  <c r="AS848" s="3"/>
      <c r="AT848" s="3"/>
      <c r="AU848" s="3"/>
      <c r="AV848" s="3"/>
      <c r="AW848" s="3"/>
      <c r="AX848" s="3"/>
      <c r="AY848" s="3"/>
      <c r="AZ848" s="3"/>
      <c r="BA848" s="3"/>
      <c r="BB848" s="3"/>
      <c r="BC848" s="3"/>
      <c r="BD848" s="3"/>
      <c r="BE848" s="3"/>
      <c r="BF848" s="3"/>
      <c r="BG848" s="3"/>
      <c r="BH848" s="3"/>
      <c r="BI848" s="3"/>
      <c r="BJ848" s="3"/>
      <c r="BK848" s="3"/>
      <c r="BL848" s="3"/>
      <c r="BM848" s="28">
        <v>16</v>
      </c>
    </row>
    <row r="849" spans="1:65">
      <c r="A849" s="30"/>
      <c r="B849" s="19">
        <v>1</v>
      </c>
      <c r="C849" s="9">
        <v>4</v>
      </c>
      <c r="D849" s="11">
        <v>1.2</v>
      </c>
      <c r="E849" s="148">
        <v>1</v>
      </c>
      <c r="F849" s="148" t="s">
        <v>96</v>
      </c>
      <c r="G849" s="11">
        <v>1.2</v>
      </c>
      <c r="H849" s="11">
        <v>1.04</v>
      </c>
      <c r="I849" s="148">
        <v>2.1</v>
      </c>
      <c r="J849" s="11">
        <v>1</v>
      </c>
      <c r="K849" s="11">
        <v>1.3</v>
      </c>
      <c r="L849" s="11">
        <v>1.1000000000000001</v>
      </c>
      <c r="M849" s="11">
        <v>1.2</v>
      </c>
      <c r="N849" s="11">
        <v>1.3</v>
      </c>
      <c r="O849" s="148">
        <v>1</v>
      </c>
      <c r="P849" s="11">
        <v>1.1000000000000001</v>
      </c>
      <c r="Q849" s="148" t="s">
        <v>103</v>
      </c>
      <c r="R849" s="11">
        <v>1</v>
      </c>
      <c r="S849" s="11">
        <v>1.3</v>
      </c>
      <c r="T849" s="11">
        <v>1</v>
      </c>
      <c r="U849" s="11">
        <v>1.6</v>
      </c>
      <c r="V849" s="11">
        <v>1</v>
      </c>
      <c r="W849" s="11">
        <v>1</v>
      </c>
      <c r="X849" s="11">
        <v>0.9</v>
      </c>
      <c r="Y849" s="11">
        <v>1.1000000000000001</v>
      </c>
      <c r="Z849" s="11">
        <v>1.2</v>
      </c>
      <c r="AA849" s="11">
        <v>1</v>
      </c>
      <c r="AB849" s="15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3"/>
      <c r="AS849" s="3"/>
      <c r="AT849" s="3"/>
      <c r="AU849" s="3"/>
      <c r="AV849" s="3"/>
      <c r="AW849" s="3"/>
      <c r="AX849" s="3"/>
      <c r="AY849" s="3"/>
      <c r="AZ849" s="3"/>
      <c r="BA849" s="3"/>
      <c r="BB849" s="3"/>
      <c r="BC849" s="3"/>
      <c r="BD849" s="3"/>
      <c r="BE849" s="3"/>
      <c r="BF849" s="3"/>
      <c r="BG849" s="3"/>
      <c r="BH849" s="3"/>
      <c r="BI849" s="3"/>
      <c r="BJ849" s="3"/>
      <c r="BK849" s="3"/>
      <c r="BL849" s="3"/>
      <c r="BM849" s="28">
        <v>1.1478333333333335</v>
      </c>
    </row>
    <row r="850" spans="1:65">
      <c r="A850" s="30"/>
      <c r="B850" s="19">
        <v>1</v>
      </c>
      <c r="C850" s="9">
        <v>5</v>
      </c>
      <c r="D850" s="11">
        <v>1.1000000000000001</v>
      </c>
      <c r="E850" s="148">
        <v>1</v>
      </c>
      <c r="F850" s="148" t="s">
        <v>96</v>
      </c>
      <c r="G850" s="11">
        <v>1.2</v>
      </c>
      <c r="H850" s="11">
        <v>1</v>
      </c>
      <c r="I850" s="148">
        <v>2.1</v>
      </c>
      <c r="J850" s="11">
        <v>1.5</v>
      </c>
      <c r="K850" s="11">
        <v>1.4</v>
      </c>
      <c r="L850" s="11">
        <v>1.1000000000000001</v>
      </c>
      <c r="M850" s="11">
        <v>1.1000000000000001</v>
      </c>
      <c r="N850" s="11">
        <v>1.1000000000000001</v>
      </c>
      <c r="O850" s="148">
        <v>1</v>
      </c>
      <c r="P850" s="11">
        <v>1.1000000000000001</v>
      </c>
      <c r="Q850" s="11">
        <v>1</v>
      </c>
      <c r="R850" s="11">
        <v>1</v>
      </c>
      <c r="S850" s="11">
        <v>1.3</v>
      </c>
      <c r="T850" s="11">
        <v>1.1000000000000001</v>
      </c>
      <c r="U850" s="11">
        <v>1.4</v>
      </c>
      <c r="V850" s="11">
        <v>1.1000000000000001</v>
      </c>
      <c r="W850" s="11">
        <v>1.3</v>
      </c>
      <c r="X850" s="11">
        <v>1</v>
      </c>
      <c r="Y850" s="11">
        <v>1.1000000000000001</v>
      </c>
      <c r="Z850" s="11">
        <v>1.2</v>
      </c>
      <c r="AA850" s="11">
        <v>1.1000000000000001</v>
      </c>
      <c r="AB850" s="15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3"/>
      <c r="AS850" s="3"/>
      <c r="AT850" s="3"/>
      <c r="AU850" s="3"/>
      <c r="AV850" s="3"/>
      <c r="AW850" s="3"/>
      <c r="AX850" s="3"/>
      <c r="AY850" s="3"/>
      <c r="AZ850" s="3"/>
      <c r="BA850" s="3"/>
      <c r="BB850" s="3"/>
      <c r="BC850" s="3"/>
      <c r="BD850" s="3"/>
      <c r="BE850" s="3"/>
      <c r="BF850" s="3"/>
      <c r="BG850" s="3"/>
      <c r="BH850" s="3"/>
      <c r="BI850" s="3"/>
      <c r="BJ850" s="3"/>
      <c r="BK850" s="3"/>
      <c r="BL850" s="3"/>
      <c r="BM850" s="28">
        <v>117</v>
      </c>
    </row>
    <row r="851" spans="1:65">
      <c r="A851" s="30"/>
      <c r="B851" s="19">
        <v>1</v>
      </c>
      <c r="C851" s="9">
        <v>6</v>
      </c>
      <c r="D851" s="11">
        <v>1.1000000000000001</v>
      </c>
      <c r="E851" s="148">
        <v>1</v>
      </c>
      <c r="F851" s="148" t="s">
        <v>96</v>
      </c>
      <c r="G851" s="11">
        <v>1.5</v>
      </c>
      <c r="H851" s="11">
        <v>1.01</v>
      </c>
      <c r="I851" s="148">
        <v>2</v>
      </c>
      <c r="J851" s="11">
        <v>1</v>
      </c>
      <c r="K851" s="11">
        <v>1.4</v>
      </c>
      <c r="L851" s="11">
        <v>1.1000000000000001</v>
      </c>
      <c r="M851" s="11">
        <v>1.2</v>
      </c>
      <c r="N851" s="11">
        <v>1.2</v>
      </c>
      <c r="O851" s="148">
        <v>1</v>
      </c>
      <c r="P851" s="11">
        <v>1.1000000000000001</v>
      </c>
      <c r="Q851" s="11">
        <v>1</v>
      </c>
      <c r="R851" s="11">
        <v>1</v>
      </c>
      <c r="S851" s="11">
        <v>1.2</v>
      </c>
      <c r="T851" s="11">
        <v>1</v>
      </c>
      <c r="U851" s="11">
        <v>1.5</v>
      </c>
      <c r="V851" s="11">
        <v>1</v>
      </c>
      <c r="W851" s="11">
        <v>1.1000000000000001</v>
      </c>
      <c r="X851" s="11">
        <v>1.1000000000000001</v>
      </c>
      <c r="Y851" s="11">
        <v>1.1000000000000001</v>
      </c>
      <c r="Z851" s="11">
        <v>1.2</v>
      </c>
      <c r="AA851" s="11">
        <v>1</v>
      </c>
      <c r="AB851" s="15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  <c r="AS851" s="3"/>
      <c r="AT851" s="3"/>
      <c r="AU851" s="3"/>
      <c r="AV851" s="3"/>
      <c r="AW851" s="3"/>
      <c r="AX851" s="3"/>
      <c r="AY851" s="3"/>
      <c r="AZ851" s="3"/>
      <c r="BA851" s="3"/>
      <c r="BB851" s="3"/>
      <c r="BC851" s="3"/>
      <c r="BD851" s="3"/>
      <c r="BE851" s="3"/>
      <c r="BF851" s="3"/>
      <c r="BG851" s="3"/>
      <c r="BH851" s="3"/>
      <c r="BI851" s="3"/>
      <c r="BJ851" s="3"/>
      <c r="BK851" s="3"/>
      <c r="BL851" s="3"/>
      <c r="BM851" s="55"/>
    </row>
    <row r="852" spans="1:65">
      <c r="A852" s="30"/>
      <c r="B852" s="20" t="s">
        <v>272</v>
      </c>
      <c r="C852" s="12"/>
      <c r="D852" s="23">
        <v>1.1333333333333335</v>
      </c>
      <c r="E852" s="23">
        <v>1</v>
      </c>
      <c r="F852" s="23" t="s">
        <v>671</v>
      </c>
      <c r="G852" s="23">
        <v>1.3166666666666667</v>
      </c>
      <c r="H852" s="23">
        <v>1.0233333333333332</v>
      </c>
      <c r="I852" s="23">
        <v>2.0333333333333332</v>
      </c>
      <c r="J852" s="23">
        <v>1.25</v>
      </c>
      <c r="K852" s="23">
        <v>1.3833333333333331</v>
      </c>
      <c r="L852" s="23">
        <v>1.0666666666666667</v>
      </c>
      <c r="M852" s="23">
        <v>1.1500000000000001</v>
      </c>
      <c r="N852" s="23">
        <v>1.1666666666666667</v>
      </c>
      <c r="O852" s="23">
        <v>1</v>
      </c>
      <c r="P852" s="23">
        <v>1.0999999999999999</v>
      </c>
      <c r="Q852" s="23">
        <v>1</v>
      </c>
      <c r="R852" s="23">
        <v>0.98333333333333339</v>
      </c>
      <c r="S852" s="23">
        <v>1.25</v>
      </c>
      <c r="T852" s="23">
        <v>1.0333333333333332</v>
      </c>
      <c r="U852" s="23">
        <v>1.4666666666666668</v>
      </c>
      <c r="V852" s="23">
        <v>1.0166666666666666</v>
      </c>
      <c r="W852" s="23">
        <v>1.2333333333333334</v>
      </c>
      <c r="X852" s="23">
        <v>1.0333333333333334</v>
      </c>
      <c r="Y852" s="23">
        <v>1.0999999999999999</v>
      </c>
      <c r="Z852" s="23">
        <v>1.1833333333333333</v>
      </c>
      <c r="AA852" s="23">
        <v>1.0666666666666667</v>
      </c>
      <c r="AB852" s="15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  <c r="AR852" s="3"/>
      <c r="AS852" s="3"/>
      <c r="AT852" s="3"/>
      <c r="AU852" s="3"/>
      <c r="AV852" s="3"/>
      <c r="AW852" s="3"/>
      <c r="AX852" s="3"/>
      <c r="AY852" s="3"/>
      <c r="AZ852" s="3"/>
      <c r="BA852" s="3"/>
      <c r="BB852" s="3"/>
      <c r="BC852" s="3"/>
      <c r="BD852" s="3"/>
      <c r="BE852" s="3"/>
      <c r="BF852" s="3"/>
      <c r="BG852" s="3"/>
      <c r="BH852" s="3"/>
      <c r="BI852" s="3"/>
      <c r="BJ852" s="3"/>
      <c r="BK852" s="3"/>
      <c r="BL852" s="3"/>
      <c r="BM852" s="55"/>
    </row>
    <row r="853" spans="1:65">
      <c r="A853" s="30"/>
      <c r="B853" s="3" t="s">
        <v>273</v>
      </c>
      <c r="C853" s="29"/>
      <c r="D853" s="11">
        <v>1.1000000000000001</v>
      </c>
      <c r="E853" s="11">
        <v>1</v>
      </c>
      <c r="F853" s="11" t="s">
        <v>671</v>
      </c>
      <c r="G853" s="11">
        <v>1.25</v>
      </c>
      <c r="H853" s="11">
        <v>1.02</v>
      </c>
      <c r="I853" s="11">
        <v>2</v>
      </c>
      <c r="J853" s="11">
        <v>1.25</v>
      </c>
      <c r="K853" s="11">
        <v>1.4</v>
      </c>
      <c r="L853" s="11">
        <v>1.1000000000000001</v>
      </c>
      <c r="M853" s="11">
        <v>1.1499999999999999</v>
      </c>
      <c r="N853" s="11">
        <v>1.1499999999999999</v>
      </c>
      <c r="O853" s="11">
        <v>1</v>
      </c>
      <c r="P853" s="11">
        <v>1.1000000000000001</v>
      </c>
      <c r="Q853" s="11">
        <v>1</v>
      </c>
      <c r="R853" s="11">
        <v>1</v>
      </c>
      <c r="S853" s="11">
        <v>1.25</v>
      </c>
      <c r="T853" s="11">
        <v>1</v>
      </c>
      <c r="U853" s="11">
        <v>1.45</v>
      </c>
      <c r="V853" s="11">
        <v>1</v>
      </c>
      <c r="W853" s="11">
        <v>1.2000000000000002</v>
      </c>
      <c r="X853" s="11">
        <v>1</v>
      </c>
      <c r="Y853" s="11">
        <v>1.1000000000000001</v>
      </c>
      <c r="Z853" s="11">
        <v>1.2</v>
      </c>
      <c r="AA853" s="11">
        <v>1.1000000000000001</v>
      </c>
      <c r="AB853" s="15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3"/>
      <c r="AS853" s="3"/>
      <c r="AT853" s="3"/>
      <c r="AU853" s="3"/>
      <c r="AV853" s="3"/>
      <c r="AW853" s="3"/>
      <c r="AX853" s="3"/>
      <c r="AY853" s="3"/>
      <c r="AZ853" s="3"/>
      <c r="BA853" s="3"/>
      <c r="BB853" s="3"/>
      <c r="BC853" s="3"/>
      <c r="BD853" s="3"/>
      <c r="BE853" s="3"/>
      <c r="BF853" s="3"/>
      <c r="BG853" s="3"/>
      <c r="BH853" s="3"/>
      <c r="BI853" s="3"/>
      <c r="BJ853" s="3"/>
      <c r="BK853" s="3"/>
      <c r="BL853" s="3"/>
      <c r="BM853" s="55"/>
    </row>
    <row r="854" spans="1:65">
      <c r="A854" s="30"/>
      <c r="B854" s="3" t="s">
        <v>274</v>
      </c>
      <c r="C854" s="29"/>
      <c r="D854" s="24">
        <v>5.1639777949432156E-2</v>
      </c>
      <c r="E854" s="24">
        <v>0</v>
      </c>
      <c r="F854" s="24" t="s">
        <v>671</v>
      </c>
      <c r="G854" s="24">
        <v>0.14719601443879687</v>
      </c>
      <c r="H854" s="24">
        <v>1.9663841605003517E-2</v>
      </c>
      <c r="I854" s="24">
        <v>5.1639777949432274E-2</v>
      </c>
      <c r="J854" s="24">
        <v>0.27386127875258304</v>
      </c>
      <c r="K854" s="24">
        <v>4.0824829046386249E-2</v>
      </c>
      <c r="L854" s="24">
        <v>5.1639777949432274E-2</v>
      </c>
      <c r="M854" s="24">
        <v>5.4772255750516544E-2</v>
      </c>
      <c r="N854" s="24">
        <v>8.1649658092772567E-2</v>
      </c>
      <c r="O854" s="24">
        <v>0</v>
      </c>
      <c r="P854" s="24">
        <v>2.4323767777952469E-16</v>
      </c>
      <c r="Q854" s="24">
        <v>0</v>
      </c>
      <c r="R854" s="24">
        <v>4.0824829046386298E-2</v>
      </c>
      <c r="S854" s="24">
        <v>5.4772255750516662E-2</v>
      </c>
      <c r="T854" s="24">
        <v>5.1639777949432274E-2</v>
      </c>
      <c r="U854" s="24">
        <v>8.1649658092772678E-2</v>
      </c>
      <c r="V854" s="24">
        <v>4.0824829046386339E-2</v>
      </c>
      <c r="W854" s="24">
        <v>0.24221202832779992</v>
      </c>
      <c r="X854" s="24">
        <v>0.10327955589886445</v>
      </c>
      <c r="Y854" s="24">
        <v>2.4323767777952469E-16</v>
      </c>
      <c r="Z854" s="24">
        <v>4.0824829046386249E-2</v>
      </c>
      <c r="AA854" s="24">
        <v>5.1639777949432274E-2</v>
      </c>
      <c r="AB854" s="15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  <c r="AR854" s="3"/>
      <c r="AS854" s="3"/>
      <c r="AT854" s="3"/>
      <c r="AU854" s="3"/>
      <c r="AV854" s="3"/>
      <c r="AW854" s="3"/>
      <c r="AX854" s="3"/>
      <c r="AY854" s="3"/>
      <c r="AZ854" s="3"/>
      <c r="BA854" s="3"/>
      <c r="BB854" s="3"/>
      <c r="BC854" s="3"/>
      <c r="BD854" s="3"/>
      <c r="BE854" s="3"/>
      <c r="BF854" s="3"/>
      <c r="BG854" s="3"/>
      <c r="BH854" s="3"/>
      <c r="BI854" s="3"/>
      <c r="BJ854" s="3"/>
      <c r="BK854" s="3"/>
      <c r="BL854" s="3"/>
      <c r="BM854" s="55"/>
    </row>
    <row r="855" spans="1:65">
      <c r="A855" s="30"/>
      <c r="B855" s="3" t="s">
        <v>87</v>
      </c>
      <c r="C855" s="29"/>
      <c r="D855" s="13">
        <v>4.5564509955381305E-2</v>
      </c>
      <c r="E855" s="13">
        <v>0</v>
      </c>
      <c r="F855" s="13" t="s">
        <v>671</v>
      </c>
      <c r="G855" s="13">
        <v>0.11179444134592167</v>
      </c>
      <c r="H855" s="13">
        <v>1.9215480395768911E-2</v>
      </c>
      <c r="I855" s="13">
        <v>2.5396612106278169E-2</v>
      </c>
      <c r="J855" s="13">
        <v>0.21908902300206642</v>
      </c>
      <c r="K855" s="13">
        <v>2.9511924611845486E-2</v>
      </c>
      <c r="L855" s="13">
        <v>4.8412291827592754E-2</v>
      </c>
      <c r="M855" s="13">
        <v>4.7628048478710029E-2</v>
      </c>
      <c r="N855" s="13">
        <v>6.9985421222376484E-2</v>
      </c>
      <c r="O855" s="13">
        <v>0</v>
      </c>
      <c r="P855" s="13">
        <v>2.2112516161774974E-16</v>
      </c>
      <c r="Q855" s="13">
        <v>0</v>
      </c>
      <c r="R855" s="13">
        <v>4.1516775301409792E-2</v>
      </c>
      <c r="S855" s="13">
        <v>4.3817804600413332E-2</v>
      </c>
      <c r="T855" s="13">
        <v>4.9973978660740916E-2</v>
      </c>
      <c r="U855" s="13">
        <v>5.5670221426890459E-2</v>
      </c>
      <c r="V855" s="13">
        <v>4.0155569553822629E-2</v>
      </c>
      <c r="W855" s="13">
        <v>0.19638813107659453</v>
      </c>
      <c r="X855" s="13">
        <v>9.994795732148172E-2</v>
      </c>
      <c r="Y855" s="13">
        <v>2.2112516161774974E-16</v>
      </c>
      <c r="Z855" s="13">
        <v>3.449985553215739E-2</v>
      </c>
      <c r="AA855" s="13">
        <v>4.8412291827592754E-2</v>
      </c>
      <c r="AB855" s="15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  <c r="AR855" s="3"/>
      <c r="AS855" s="3"/>
      <c r="AT855" s="3"/>
      <c r="AU855" s="3"/>
      <c r="AV855" s="3"/>
      <c r="AW855" s="3"/>
      <c r="AX855" s="3"/>
      <c r="AY855" s="3"/>
      <c r="AZ855" s="3"/>
      <c r="BA855" s="3"/>
      <c r="BB855" s="3"/>
      <c r="BC855" s="3"/>
      <c r="BD855" s="3"/>
      <c r="BE855" s="3"/>
      <c r="BF855" s="3"/>
      <c r="BG855" s="3"/>
      <c r="BH855" s="3"/>
      <c r="BI855" s="3"/>
      <c r="BJ855" s="3"/>
      <c r="BK855" s="3"/>
      <c r="BL855" s="3"/>
      <c r="BM855" s="55"/>
    </row>
    <row r="856" spans="1:65">
      <c r="A856" s="30"/>
      <c r="B856" s="3" t="s">
        <v>275</v>
      </c>
      <c r="C856" s="29"/>
      <c r="D856" s="13">
        <v>-1.2632496006969585E-2</v>
      </c>
      <c r="E856" s="13">
        <v>-0.12879337882967923</v>
      </c>
      <c r="F856" s="13" t="s">
        <v>671</v>
      </c>
      <c r="G856" s="13">
        <v>0.1470887178742557</v>
      </c>
      <c r="H856" s="13">
        <v>-0.10846522433570516</v>
      </c>
      <c r="I856" s="13">
        <v>0.77145346304631879</v>
      </c>
      <c r="J856" s="13">
        <v>8.9008276462900993E-2</v>
      </c>
      <c r="K856" s="13">
        <v>0.20516915928561019</v>
      </c>
      <c r="L856" s="13">
        <v>-7.0712937418324517E-2</v>
      </c>
      <c r="M856" s="13">
        <v>1.8876143458690375E-3</v>
      </c>
      <c r="N856" s="13">
        <v>1.6407724698707549E-2</v>
      </c>
      <c r="O856" s="13">
        <v>-0.12879337882967923</v>
      </c>
      <c r="P856" s="13">
        <v>-4.1672716712647273E-2</v>
      </c>
      <c r="Q856" s="13">
        <v>-0.12879337882967923</v>
      </c>
      <c r="R856" s="13">
        <v>-0.14331348918251785</v>
      </c>
      <c r="S856" s="13">
        <v>8.9008276462900993E-2</v>
      </c>
      <c r="T856" s="13">
        <v>-9.9753158124001984E-2</v>
      </c>
      <c r="U856" s="13">
        <v>0.27776971104980386</v>
      </c>
      <c r="V856" s="13">
        <v>-0.11427326847684061</v>
      </c>
      <c r="W856" s="13">
        <v>7.4488166110062259E-2</v>
      </c>
      <c r="X856" s="13">
        <v>-9.9753158124001762E-2</v>
      </c>
      <c r="Y856" s="13">
        <v>-4.1672716712647273E-2</v>
      </c>
      <c r="Z856" s="13">
        <v>3.0927835051546282E-2</v>
      </c>
      <c r="AA856" s="13">
        <v>-7.0712937418324517E-2</v>
      </c>
      <c r="AB856" s="15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  <c r="AS856" s="3"/>
      <c r="AT856" s="3"/>
      <c r="AU856" s="3"/>
      <c r="AV856" s="3"/>
      <c r="AW856" s="3"/>
      <c r="AX856" s="3"/>
      <c r="AY856" s="3"/>
      <c r="AZ856" s="3"/>
      <c r="BA856" s="3"/>
      <c r="BB856" s="3"/>
      <c r="BC856" s="3"/>
      <c r="BD856" s="3"/>
      <c r="BE856" s="3"/>
      <c r="BF856" s="3"/>
      <c r="BG856" s="3"/>
      <c r="BH856" s="3"/>
      <c r="BI856" s="3"/>
      <c r="BJ856" s="3"/>
      <c r="BK856" s="3"/>
      <c r="BL856" s="3"/>
      <c r="BM856" s="55"/>
    </row>
    <row r="857" spans="1:65">
      <c r="A857" s="30"/>
      <c r="B857" s="46" t="s">
        <v>276</v>
      </c>
      <c r="C857" s="47"/>
      <c r="D857" s="45">
        <v>0.05</v>
      </c>
      <c r="E857" s="45" t="s">
        <v>277</v>
      </c>
      <c r="F857" s="45">
        <v>24.02</v>
      </c>
      <c r="G857" s="45">
        <v>1.0900000000000001</v>
      </c>
      <c r="H857" s="45">
        <v>0.74</v>
      </c>
      <c r="I857" s="45">
        <v>5.55</v>
      </c>
      <c r="J857" s="45">
        <v>0.67</v>
      </c>
      <c r="K857" s="45">
        <v>1.5</v>
      </c>
      <c r="L857" s="45">
        <v>0.47</v>
      </c>
      <c r="M857" s="45">
        <v>0.05</v>
      </c>
      <c r="N857" s="45">
        <v>0.16</v>
      </c>
      <c r="O857" s="45" t="s">
        <v>277</v>
      </c>
      <c r="P857" s="45">
        <v>0.26</v>
      </c>
      <c r="Q857" s="45">
        <v>2.44</v>
      </c>
      <c r="R857" s="45">
        <v>0.99</v>
      </c>
      <c r="S857" s="45">
        <v>0.67</v>
      </c>
      <c r="T857" s="45">
        <v>0.67</v>
      </c>
      <c r="U857" s="45">
        <v>2.02</v>
      </c>
      <c r="V857" s="45">
        <v>0.78</v>
      </c>
      <c r="W857" s="45">
        <v>0.56999999999999995</v>
      </c>
      <c r="X857" s="45">
        <v>0.67</v>
      </c>
      <c r="Y857" s="45">
        <v>0.26</v>
      </c>
      <c r="Z857" s="45">
        <v>0.26</v>
      </c>
      <c r="AA857" s="45">
        <v>0.47</v>
      </c>
      <c r="AB857" s="15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  <c r="AS857" s="3"/>
      <c r="AT857" s="3"/>
      <c r="AU857" s="3"/>
      <c r="AV857" s="3"/>
      <c r="AW857" s="3"/>
      <c r="AX857" s="3"/>
      <c r="AY857" s="3"/>
      <c r="AZ857" s="3"/>
      <c r="BA857" s="3"/>
      <c r="BB857" s="3"/>
      <c r="BC857" s="3"/>
      <c r="BD857" s="3"/>
      <c r="BE857" s="3"/>
      <c r="BF857" s="3"/>
      <c r="BG857" s="3"/>
      <c r="BH857" s="3"/>
      <c r="BI857" s="3"/>
      <c r="BJ857" s="3"/>
      <c r="BK857" s="3"/>
      <c r="BL857" s="3"/>
      <c r="BM857" s="55"/>
    </row>
    <row r="858" spans="1:65">
      <c r="B858" s="31" t="s">
        <v>343</v>
      </c>
      <c r="C858" s="20"/>
      <c r="D858" s="20"/>
      <c r="E858" s="20"/>
      <c r="F858" s="20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0"/>
      <c r="AA858" s="20"/>
      <c r="BM858" s="55"/>
    </row>
    <row r="859" spans="1:65">
      <c r="BM859" s="55"/>
    </row>
    <row r="860" spans="1:65" ht="15">
      <c r="B860" s="8" t="s">
        <v>603</v>
      </c>
      <c r="BM860" s="28" t="s">
        <v>67</v>
      </c>
    </row>
    <row r="861" spans="1:65" ht="15">
      <c r="A861" s="25" t="s">
        <v>18</v>
      </c>
      <c r="B861" s="18" t="s">
        <v>111</v>
      </c>
      <c r="C861" s="15" t="s">
        <v>112</v>
      </c>
      <c r="D861" s="16" t="s">
        <v>230</v>
      </c>
      <c r="E861" s="17" t="s">
        <v>230</v>
      </c>
      <c r="F861" s="17" t="s">
        <v>230</v>
      </c>
      <c r="G861" s="17" t="s">
        <v>230</v>
      </c>
      <c r="H861" s="17" t="s">
        <v>230</v>
      </c>
      <c r="I861" s="17" t="s">
        <v>230</v>
      </c>
      <c r="J861" s="17" t="s">
        <v>230</v>
      </c>
      <c r="K861" s="17" t="s">
        <v>230</v>
      </c>
      <c r="L861" s="17" t="s">
        <v>230</v>
      </c>
      <c r="M861" s="17" t="s">
        <v>230</v>
      </c>
      <c r="N861" s="17" t="s">
        <v>230</v>
      </c>
      <c r="O861" s="17" t="s">
        <v>230</v>
      </c>
      <c r="P861" s="17" t="s">
        <v>230</v>
      </c>
      <c r="Q861" s="17" t="s">
        <v>230</v>
      </c>
      <c r="R861" s="17" t="s">
        <v>230</v>
      </c>
      <c r="S861" s="17" t="s">
        <v>230</v>
      </c>
      <c r="T861" s="17" t="s">
        <v>230</v>
      </c>
      <c r="U861" s="17" t="s">
        <v>230</v>
      </c>
      <c r="V861" s="17" t="s">
        <v>230</v>
      </c>
      <c r="W861" s="17" t="s">
        <v>230</v>
      </c>
      <c r="X861" s="17" t="s">
        <v>230</v>
      </c>
      <c r="Y861" s="17" t="s">
        <v>230</v>
      </c>
      <c r="Z861" s="17" t="s">
        <v>230</v>
      </c>
      <c r="AA861" s="17" t="s">
        <v>230</v>
      </c>
      <c r="AB861" s="17" t="s">
        <v>230</v>
      </c>
      <c r="AC861" s="15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  <c r="AR861" s="3"/>
      <c r="AS861" s="3"/>
      <c r="AT861" s="3"/>
      <c r="AU861" s="3"/>
      <c r="AV861" s="3"/>
      <c r="AW861" s="3"/>
      <c r="AX861" s="3"/>
      <c r="AY861" s="3"/>
      <c r="AZ861" s="3"/>
      <c r="BA861" s="3"/>
      <c r="BB861" s="3"/>
      <c r="BC861" s="3"/>
      <c r="BD861" s="3"/>
      <c r="BE861" s="3"/>
      <c r="BF861" s="3"/>
      <c r="BG861" s="3"/>
      <c r="BH861" s="3"/>
      <c r="BI861" s="3"/>
      <c r="BJ861" s="3"/>
      <c r="BK861" s="3"/>
      <c r="BL861" s="3"/>
      <c r="BM861" s="28">
        <v>1</v>
      </c>
    </row>
    <row r="862" spans="1:65">
      <c r="A862" s="30"/>
      <c r="B862" s="19" t="s">
        <v>231</v>
      </c>
      <c r="C862" s="9" t="s">
        <v>231</v>
      </c>
      <c r="D862" s="151" t="s">
        <v>233</v>
      </c>
      <c r="E862" s="152" t="s">
        <v>234</v>
      </c>
      <c r="F862" s="152" t="s">
        <v>235</v>
      </c>
      <c r="G862" s="152" t="s">
        <v>236</v>
      </c>
      <c r="H862" s="152" t="s">
        <v>237</v>
      </c>
      <c r="I862" s="152" t="s">
        <v>238</v>
      </c>
      <c r="J862" s="152" t="s">
        <v>239</v>
      </c>
      <c r="K862" s="152" t="s">
        <v>240</v>
      </c>
      <c r="L862" s="152" t="s">
        <v>241</v>
      </c>
      <c r="M862" s="152" t="s">
        <v>242</v>
      </c>
      <c r="N862" s="152" t="s">
        <v>244</v>
      </c>
      <c r="O862" s="152" t="s">
        <v>245</v>
      </c>
      <c r="P862" s="152" t="s">
        <v>247</v>
      </c>
      <c r="Q862" s="152" t="s">
        <v>248</v>
      </c>
      <c r="R862" s="152" t="s">
        <v>250</v>
      </c>
      <c r="S862" s="152" t="s">
        <v>251</v>
      </c>
      <c r="T862" s="152" t="s">
        <v>252</v>
      </c>
      <c r="U862" s="152" t="s">
        <v>253</v>
      </c>
      <c r="V862" s="152" t="s">
        <v>255</v>
      </c>
      <c r="W862" s="152" t="s">
        <v>257</v>
      </c>
      <c r="X862" s="152" t="s">
        <v>259</v>
      </c>
      <c r="Y862" s="152" t="s">
        <v>260</v>
      </c>
      <c r="Z862" s="152" t="s">
        <v>261</v>
      </c>
      <c r="AA862" s="152" t="s">
        <v>262</v>
      </c>
      <c r="AB862" s="152" t="s">
        <v>263</v>
      </c>
      <c r="AC862" s="15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  <c r="AR862" s="3"/>
      <c r="AS862" s="3"/>
      <c r="AT862" s="3"/>
      <c r="AU862" s="3"/>
      <c r="AV862" s="3"/>
      <c r="AW862" s="3"/>
      <c r="AX862" s="3"/>
      <c r="AY862" s="3"/>
      <c r="AZ862" s="3"/>
      <c r="BA862" s="3"/>
      <c r="BB862" s="3"/>
      <c r="BC862" s="3"/>
      <c r="BD862" s="3"/>
      <c r="BE862" s="3"/>
      <c r="BF862" s="3"/>
      <c r="BG862" s="3"/>
      <c r="BH862" s="3"/>
      <c r="BI862" s="3"/>
      <c r="BJ862" s="3"/>
      <c r="BK862" s="3"/>
      <c r="BL862" s="3"/>
      <c r="BM862" s="28" t="s">
        <v>3</v>
      </c>
    </row>
    <row r="863" spans="1:65">
      <c r="A863" s="30"/>
      <c r="B863" s="19"/>
      <c r="C863" s="9"/>
      <c r="D863" s="10" t="s">
        <v>330</v>
      </c>
      <c r="E863" s="11" t="s">
        <v>331</v>
      </c>
      <c r="F863" s="11" t="s">
        <v>115</v>
      </c>
      <c r="G863" s="11" t="s">
        <v>115</v>
      </c>
      <c r="H863" s="11" t="s">
        <v>115</v>
      </c>
      <c r="I863" s="11" t="s">
        <v>115</v>
      </c>
      <c r="J863" s="11" t="s">
        <v>330</v>
      </c>
      <c r="K863" s="11" t="s">
        <v>331</v>
      </c>
      <c r="L863" s="11" t="s">
        <v>330</v>
      </c>
      <c r="M863" s="11" t="s">
        <v>331</v>
      </c>
      <c r="N863" s="11" t="s">
        <v>331</v>
      </c>
      <c r="O863" s="11" t="s">
        <v>115</v>
      </c>
      <c r="P863" s="11" t="s">
        <v>331</v>
      </c>
      <c r="Q863" s="11" t="s">
        <v>330</v>
      </c>
      <c r="R863" s="11" t="s">
        <v>330</v>
      </c>
      <c r="S863" s="11" t="s">
        <v>331</v>
      </c>
      <c r="T863" s="11" t="s">
        <v>330</v>
      </c>
      <c r="U863" s="11" t="s">
        <v>331</v>
      </c>
      <c r="V863" s="11" t="s">
        <v>330</v>
      </c>
      <c r="W863" s="11" t="s">
        <v>331</v>
      </c>
      <c r="X863" s="11" t="s">
        <v>331</v>
      </c>
      <c r="Y863" s="11" t="s">
        <v>331</v>
      </c>
      <c r="Z863" s="11" t="s">
        <v>330</v>
      </c>
      <c r="AA863" s="11" t="s">
        <v>330</v>
      </c>
      <c r="AB863" s="11" t="s">
        <v>330</v>
      </c>
      <c r="AC863" s="15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  <c r="AS863" s="3"/>
      <c r="AT863" s="3"/>
      <c r="AU863" s="3"/>
      <c r="AV863" s="3"/>
      <c r="AW863" s="3"/>
      <c r="AX863" s="3"/>
      <c r="AY863" s="3"/>
      <c r="AZ863" s="3"/>
      <c r="BA863" s="3"/>
      <c r="BB863" s="3"/>
      <c r="BC863" s="3"/>
      <c r="BD863" s="3"/>
      <c r="BE863" s="3"/>
      <c r="BF863" s="3"/>
      <c r="BG863" s="3"/>
      <c r="BH863" s="3"/>
      <c r="BI863" s="3"/>
      <c r="BJ863" s="3"/>
      <c r="BK863" s="3"/>
      <c r="BL863" s="3"/>
      <c r="BM863" s="28">
        <v>0</v>
      </c>
    </row>
    <row r="864" spans="1:65">
      <c r="A864" s="30"/>
      <c r="B864" s="19"/>
      <c r="C864" s="9"/>
      <c r="D864" s="26"/>
      <c r="E864" s="26"/>
      <c r="F864" s="26"/>
      <c r="G864" s="26"/>
      <c r="H864" s="26"/>
      <c r="I864" s="26"/>
      <c r="J864" s="26"/>
      <c r="K864" s="26"/>
      <c r="L864" s="26"/>
      <c r="M864" s="26"/>
      <c r="N864" s="26"/>
      <c r="O864" s="26"/>
      <c r="P864" s="26"/>
      <c r="Q864" s="26"/>
      <c r="R864" s="26"/>
      <c r="S864" s="26"/>
      <c r="T864" s="26"/>
      <c r="U864" s="26"/>
      <c r="V864" s="26"/>
      <c r="W864" s="26"/>
      <c r="X864" s="26"/>
      <c r="Y864" s="26"/>
      <c r="Z864" s="26"/>
      <c r="AA864" s="26"/>
      <c r="AB864" s="26"/>
      <c r="AC864" s="15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3"/>
      <c r="AS864" s="3"/>
      <c r="AT864" s="3"/>
      <c r="AU864" s="3"/>
      <c r="AV864" s="3"/>
      <c r="AW864" s="3"/>
      <c r="AX864" s="3"/>
      <c r="AY864" s="3"/>
      <c r="AZ864" s="3"/>
      <c r="BA864" s="3"/>
      <c r="BB864" s="3"/>
      <c r="BC864" s="3"/>
      <c r="BD864" s="3"/>
      <c r="BE864" s="3"/>
      <c r="BF864" s="3"/>
      <c r="BG864" s="3"/>
      <c r="BH864" s="3"/>
      <c r="BI864" s="3"/>
      <c r="BJ864" s="3"/>
      <c r="BK864" s="3"/>
      <c r="BL864" s="3"/>
      <c r="BM864" s="28">
        <v>0</v>
      </c>
    </row>
    <row r="865" spans="1:65">
      <c r="A865" s="30"/>
      <c r="B865" s="18">
        <v>1</v>
      </c>
      <c r="C865" s="14">
        <v>1</v>
      </c>
      <c r="D865" s="212">
        <v>154.5</v>
      </c>
      <c r="E865" s="212">
        <v>147</v>
      </c>
      <c r="F865" s="212">
        <v>140</v>
      </c>
      <c r="G865" s="212">
        <v>142</v>
      </c>
      <c r="H865" s="212">
        <v>159</v>
      </c>
      <c r="I865" s="212">
        <v>149</v>
      </c>
      <c r="J865" s="212">
        <v>145</v>
      </c>
      <c r="K865" s="212">
        <v>152</v>
      </c>
      <c r="L865" s="212">
        <v>140</v>
      </c>
      <c r="M865" s="212">
        <v>150.06</v>
      </c>
      <c r="N865" s="212">
        <v>149.5</v>
      </c>
      <c r="O865" s="212">
        <v>138.69999999999999</v>
      </c>
      <c r="P865" s="212">
        <v>139.27000000000001</v>
      </c>
      <c r="Q865" s="212">
        <v>138</v>
      </c>
      <c r="R865" s="212">
        <v>149</v>
      </c>
      <c r="S865" s="212">
        <v>149</v>
      </c>
      <c r="T865" s="212">
        <v>158.5</v>
      </c>
      <c r="U865" s="212">
        <v>154</v>
      </c>
      <c r="V865" s="212">
        <v>141</v>
      </c>
      <c r="W865" s="212">
        <v>145</v>
      </c>
      <c r="X865" s="212">
        <v>142</v>
      </c>
      <c r="Y865" s="212">
        <v>138</v>
      </c>
      <c r="Z865" s="212">
        <v>153.5</v>
      </c>
      <c r="AA865" s="212">
        <v>148.1</v>
      </c>
      <c r="AB865" s="212">
        <v>154</v>
      </c>
      <c r="AC865" s="214"/>
      <c r="AD865" s="215"/>
      <c r="AE865" s="215"/>
      <c r="AF865" s="215"/>
      <c r="AG865" s="215"/>
      <c r="AH865" s="215"/>
      <c r="AI865" s="215"/>
      <c r="AJ865" s="215"/>
      <c r="AK865" s="215"/>
      <c r="AL865" s="215"/>
      <c r="AM865" s="215"/>
      <c r="AN865" s="215"/>
      <c r="AO865" s="215"/>
      <c r="AP865" s="215"/>
      <c r="AQ865" s="215"/>
      <c r="AR865" s="215"/>
      <c r="AS865" s="215"/>
      <c r="AT865" s="215"/>
      <c r="AU865" s="215"/>
      <c r="AV865" s="215"/>
      <c r="AW865" s="215"/>
      <c r="AX865" s="215"/>
      <c r="AY865" s="215"/>
      <c r="AZ865" s="215"/>
      <c r="BA865" s="215"/>
      <c r="BB865" s="215"/>
      <c r="BC865" s="215"/>
      <c r="BD865" s="215"/>
      <c r="BE865" s="215"/>
      <c r="BF865" s="215"/>
      <c r="BG865" s="215"/>
      <c r="BH865" s="215"/>
      <c r="BI865" s="215"/>
      <c r="BJ865" s="215"/>
      <c r="BK865" s="215"/>
      <c r="BL865" s="215"/>
      <c r="BM865" s="216">
        <v>1</v>
      </c>
    </row>
    <row r="866" spans="1:65">
      <c r="A866" s="30"/>
      <c r="B866" s="19">
        <v>1</v>
      </c>
      <c r="C866" s="9">
        <v>2</v>
      </c>
      <c r="D866" s="217">
        <v>157.5</v>
      </c>
      <c r="E866" s="217">
        <v>144</v>
      </c>
      <c r="F866" s="217">
        <v>140</v>
      </c>
      <c r="G866" s="217">
        <v>140.30000000000001</v>
      </c>
      <c r="H866" s="217">
        <v>154</v>
      </c>
      <c r="I866" s="217">
        <v>149</v>
      </c>
      <c r="J866" s="217">
        <v>145</v>
      </c>
      <c r="K866" s="217">
        <v>153</v>
      </c>
      <c r="L866" s="217">
        <v>144</v>
      </c>
      <c r="M866" s="217">
        <v>151.4</v>
      </c>
      <c r="N866" s="217">
        <v>151.19999999999999</v>
      </c>
      <c r="O866" s="217">
        <v>140</v>
      </c>
      <c r="P866" s="217">
        <v>137.9</v>
      </c>
      <c r="Q866" s="217">
        <v>135</v>
      </c>
      <c r="R866" s="217">
        <v>148</v>
      </c>
      <c r="S866" s="217">
        <v>145</v>
      </c>
      <c r="T866" s="217">
        <v>159</v>
      </c>
      <c r="U866" s="217">
        <v>155</v>
      </c>
      <c r="V866" s="217">
        <v>142</v>
      </c>
      <c r="W866" s="217">
        <v>140</v>
      </c>
      <c r="X866" s="217">
        <v>142</v>
      </c>
      <c r="Y866" s="217">
        <v>134</v>
      </c>
      <c r="Z866" s="217">
        <v>154.5</v>
      </c>
      <c r="AA866" s="217">
        <v>150.19999999999999</v>
      </c>
      <c r="AB866" s="217">
        <v>158</v>
      </c>
      <c r="AC866" s="214"/>
      <c r="AD866" s="215"/>
      <c r="AE866" s="215"/>
      <c r="AF866" s="215"/>
      <c r="AG866" s="215"/>
      <c r="AH866" s="215"/>
      <c r="AI866" s="215"/>
      <c r="AJ866" s="215"/>
      <c r="AK866" s="215"/>
      <c r="AL866" s="215"/>
      <c r="AM866" s="215"/>
      <c r="AN866" s="215"/>
      <c r="AO866" s="215"/>
      <c r="AP866" s="215"/>
      <c r="AQ866" s="215"/>
      <c r="AR866" s="215"/>
      <c r="AS866" s="215"/>
      <c r="AT866" s="215"/>
      <c r="AU866" s="215"/>
      <c r="AV866" s="215"/>
      <c r="AW866" s="215"/>
      <c r="AX866" s="215"/>
      <c r="AY866" s="215"/>
      <c r="AZ866" s="215"/>
      <c r="BA866" s="215"/>
      <c r="BB866" s="215"/>
      <c r="BC866" s="215"/>
      <c r="BD866" s="215"/>
      <c r="BE866" s="215"/>
      <c r="BF866" s="215"/>
      <c r="BG866" s="215"/>
      <c r="BH866" s="215"/>
      <c r="BI866" s="215"/>
      <c r="BJ866" s="215"/>
      <c r="BK866" s="215"/>
      <c r="BL866" s="215"/>
      <c r="BM866" s="216">
        <v>20</v>
      </c>
    </row>
    <row r="867" spans="1:65">
      <c r="A867" s="30"/>
      <c r="B867" s="19">
        <v>1</v>
      </c>
      <c r="C867" s="9">
        <v>3</v>
      </c>
      <c r="D867" s="217">
        <v>159</v>
      </c>
      <c r="E867" s="217">
        <v>146</v>
      </c>
      <c r="F867" s="217">
        <v>145</v>
      </c>
      <c r="G867" s="217">
        <v>145</v>
      </c>
      <c r="H867" s="217">
        <v>157</v>
      </c>
      <c r="I867" s="217">
        <v>151</v>
      </c>
      <c r="J867" s="217">
        <v>145</v>
      </c>
      <c r="K867" s="217">
        <v>157</v>
      </c>
      <c r="L867" s="217">
        <v>143</v>
      </c>
      <c r="M867" s="217">
        <v>151.74</v>
      </c>
      <c r="N867" s="217">
        <v>146.6</v>
      </c>
      <c r="O867" s="217">
        <v>136.6</v>
      </c>
      <c r="P867" s="217">
        <v>138.29</v>
      </c>
      <c r="Q867" s="217">
        <v>137</v>
      </c>
      <c r="R867" s="217">
        <v>151</v>
      </c>
      <c r="S867" s="217">
        <v>145</v>
      </c>
      <c r="T867" s="217">
        <v>160</v>
      </c>
      <c r="U867" s="217">
        <v>153</v>
      </c>
      <c r="V867" s="217">
        <v>141</v>
      </c>
      <c r="W867" s="217">
        <v>149</v>
      </c>
      <c r="X867" s="217">
        <v>144</v>
      </c>
      <c r="Y867" s="217">
        <v>126.50000000000001</v>
      </c>
      <c r="Z867" s="217">
        <v>153</v>
      </c>
      <c r="AA867" s="217">
        <v>149.9</v>
      </c>
      <c r="AB867" s="217">
        <v>159</v>
      </c>
      <c r="AC867" s="214"/>
      <c r="AD867" s="215"/>
      <c r="AE867" s="215"/>
      <c r="AF867" s="215"/>
      <c r="AG867" s="215"/>
      <c r="AH867" s="215"/>
      <c r="AI867" s="215"/>
      <c r="AJ867" s="215"/>
      <c r="AK867" s="215"/>
      <c r="AL867" s="215"/>
      <c r="AM867" s="215"/>
      <c r="AN867" s="215"/>
      <c r="AO867" s="215"/>
      <c r="AP867" s="215"/>
      <c r="AQ867" s="215"/>
      <c r="AR867" s="215"/>
      <c r="AS867" s="215"/>
      <c r="AT867" s="215"/>
      <c r="AU867" s="215"/>
      <c r="AV867" s="215"/>
      <c r="AW867" s="215"/>
      <c r="AX867" s="215"/>
      <c r="AY867" s="215"/>
      <c r="AZ867" s="215"/>
      <c r="BA867" s="215"/>
      <c r="BB867" s="215"/>
      <c r="BC867" s="215"/>
      <c r="BD867" s="215"/>
      <c r="BE867" s="215"/>
      <c r="BF867" s="215"/>
      <c r="BG867" s="215"/>
      <c r="BH867" s="215"/>
      <c r="BI867" s="215"/>
      <c r="BJ867" s="215"/>
      <c r="BK867" s="215"/>
      <c r="BL867" s="215"/>
      <c r="BM867" s="216">
        <v>16</v>
      </c>
    </row>
    <row r="868" spans="1:65">
      <c r="A868" s="30"/>
      <c r="B868" s="19">
        <v>1</v>
      </c>
      <c r="C868" s="9">
        <v>4</v>
      </c>
      <c r="D868" s="217">
        <v>158.5</v>
      </c>
      <c r="E868" s="217">
        <v>146</v>
      </c>
      <c r="F868" s="217">
        <v>144</v>
      </c>
      <c r="G868" s="217">
        <v>143.19999999999999</v>
      </c>
      <c r="H868" s="217">
        <v>156</v>
      </c>
      <c r="I868" s="217">
        <v>147</v>
      </c>
      <c r="J868" s="217">
        <v>145</v>
      </c>
      <c r="K868" s="217">
        <v>149</v>
      </c>
      <c r="L868" s="217">
        <v>145</v>
      </c>
      <c r="M868" s="217">
        <v>150.29</v>
      </c>
      <c r="N868" s="217">
        <v>148.1</v>
      </c>
      <c r="O868" s="217">
        <v>139</v>
      </c>
      <c r="P868" s="217">
        <v>138</v>
      </c>
      <c r="Q868" s="217">
        <v>134</v>
      </c>
      <c r="R868" s="217">
        <v>146</v>
      </c>
      <c r="S868" s="217">
        <v>147</v>
      </c>
      <c r="T868" s="217">
        <v>154</v>
      </c>
      <c r="U868" s="217">
        <v>149</v>
      </c>
      <c r="V868" s="217">
        <v>139</v>
      </c>
      <c r="W868" s="217">
        <v>142</v>
      </c>
      <c r="X868" s="217">
        <v>138</v>
      </c>
      <c r="Y868" s="217">
        <v>128.9</v>
      </c>
      <c r="Z868" s="217">
        <v>152.5</v>
      </c>
      <c r="AA868" s="217">
        <v>151.30000000000001</v>
      </c>
      <c r="AB868" s="217">
        <v>147.5</v>
      </c>
      <c r="AC868" s="214"/>
      <c r="AD868" s="215"/>
      <c r="AE868" s="215"/>
      <c r="AF868" s="215"/>
      <c r="AG868" s="215"/>
      <c r="AH868" s="215"/>
      <c r="AI868" s="215"/>
      <c r="AJ868" s="215"/>
      <c r="AK868" s="215"/>
      <c r="AL868" s="215"/>
      <c r="AM868" s="215"/>
      <c r="AN868" s="215"/>
      <c r="AO868" s="215"/>
      <c r="AP868" s="215"/>
      <c r="AQ868" s="215"/>
      <c r="AR868" s="215"/>
      <c r="AS868" s="215"/>
      <c r="AT868" s="215"/>
      <c r="AU868" s="215"/>
      <c r="AV868" s="215"/>
      <c r="AW868" s="215"/>
      <c r="AX868" s="215"/>
      <c r="AY868" s="215"/>
      <c r="AZ868" s="215"/>
      <c r="BA868" s="215"/>
      <c r="BB868" s="215"/>
      <c r="BC868" s="215"/>
      <c r="BD868" s="215"/>
      <c r="BE868" s="215"/>
      <c r="BF868" s="215"/>
      <c r="BG868" s="215"/>
      <c r="BH868" s="215"/>
      <c r="BI868" s="215"/>
      <c r="BJ868" s="215"/>
      <c r="BK868" s="215"/>
      <c r="BL868" s="215"/>
      <c r="BM868" s="216">
        <v>146.76493333333332</v>
      </c>
    </row>
    <row r="869" spans="1:65">
      <c r="A869" s="30"/>
      <c r="B869" s="19">
        <v>1</v>
      </c>
      <c r="C869" s="9">
        <v>5</v>
      </c>
      <c r="D869" s="217">
        <v>160</v>
      </c>
      <c r="E869" s="217">
        <v>149</v>
      </c>
      <c r="F869" s="217">
        <v>138</v>
      </c>
      <c r="G869" s="217">
        <v>145.6</v>
      </c>
      <c r="H869" s="217">
        <v>157</v>
      </c>
      <c r="I869" s="217">
        <v>150</v>
      </c>
      <c r="J869" s="217">
        <v>145</v>
      </c>
      <c r="K869" s="217">
        <v>154</v>
      </c>
      <c r="L869" s="217">
        <v>145</v>
      </c>
      <c r="M869" s="217">
        <v>149.9</v>
      </c>
      <c r="N869" s="217">
        <v>149.4</v>
      </c>
      <c r="O869" s="217">
        <v>138.19999999999999</v>
      </c>
      <c r="P869" s="217">
        <v>138.81</v>
      </c>
      <c r="Q869" s="217">
        <v>140</v>
      </c>
      <c r="R869" s="217">
        <v>146</v>
      </c>
      <c r="S869" s="217">
        <v>139</v>
      </c>
      <c r="T869" s="217">
        <v>150.5</v>
      </c>
      <c r="U869" s="217">
        <v>150</v>
      </c>
      <c r="V869" s="217">
        <v>144</v>
      </c>
      <c r="W869" s="217">
        <v>144</v>
      </c>
      <c r="X869" s="217">
        <v>147</v>
      </c>
      <c r="Y869" s="217">
        <v>138.6</v>
      </c>
      <c r="Z869" s="217">
        <v>150</v>
      </c>
      <c r="AA869" s="217">
        <v>150.69999999999999</v>
      </c>
      <c r="AB869" s="217">
        <v>155.5</v>
      </c>
      <c r="AC869" s="214"/>
      <c r="AD869" s="215"/>
      <c r="AE869" s="215"/>
      <c r="AF869" s="215"/>
      <c r="AG869" s="215"/>
      <c r="AH869" s="215"/>
      <c r="AI869" s="215"/>
      <c r="AJ869" s="215"/>
      <c r="AK869" s="215"/>
      <c r="AL869" s="215"/>
      <c r="AM869" s="215"/>
      <c r="AN869" s="215"/>
      <c r="AO869" s="215"/>
      <c r="AP869" s="215"/>
      <c r="AQ869" s="215"/>
      <c r="AR869" s="215"/>
      <c r="AS869" s="215"/>
      <c r="AT869" s="215"/>
      <c r="AU869" s="215"/>
      <c r="AV869" s="215"/>
      <c r="AW869" s="215"/>
      <c r="AX869" s="215"/>
      <c r="AY869" s="215"/>
      <c r="AZ869" s="215"/>
      <c r="BA869" s="215"/>
      <c r="BB869" s="215"/>
      <c r="BC869" s="215"/>
      <c r="BD869" s="215"/>
      <c r="BE869" s="215"/>
      <c r="BF869" s="215"/>
      <c r="BG869" s="215"/>
      <c r="BH869" s="215"/>
      <c r="BI869" s="215"/>
      <c r="BJ869" s="215"/>
      <c r="BK869" s="215"/>
      <c r="BL869" s="215"/>
      <c r="BM869" s="216">
        <v>118</v>
      </c>
    </row>
    <row r="870" spans="1:65">
      <c r="A870" s="30"/>
      <c r="B870" s="19">
        <v>1</v>
      </c>
      <c r="C870" s="9">
        <v>6</v>
      </c>
      <c r="D870" s="217">
        <v>156.5</v>
      </c>
      <c r="E870" s="217">
        <v>145</v>
      </c>
      <c r="F870" s="217">
        <v>141</v>
      </c>
      <c r="G870" s="217">
        <v>145.4</v>
      </c>
      <c r="H870" s="217">
        <v>160</v>
      </c>
      <c r="I870" s="217">
        <v>151</v>
      </c>
      <c r="J870" s="217">
        <v>145</v>
      </c>
      <c r="K870" s="217">
        <v>150</v>
      </c>
      <c r="L870" s="217">
        <v>143</v>
      </c>
      <c r="M870" s="217">
        <v>150.26</v>
      </c>
      <c r="N870" s="217">
        <v>146.6</v>
      </c>
      <c r="O870" s="217">
        <v>136.69999999999999</v>
      </c>
      <c r="P870" s="217">
        <v>137.12</v>
      </c>
      <c r="Q870" s="217">
        <v>139</v>
      </c>
      <c r="R870" s="217">
        <v>146</v>
      </c>
      <c r="S870" s="217">
        <v>141</v>
      </c>
      <c r="T870" s="217">
        <v>154</v>
      </c>
      <c r="U870" s="217">
        <v>149</v>
      </c>
      <c r="V870" s="217">
        <v>143</v>
      </c>
      <c r="W870" s="217">
        <v>141</v>
      </c>
      <c r="X870" s="217">
        <v>145</v>
      </c>
      <c r="Y870" s="217">
        <v>141</v>
      </c>
      <c r="Z870" s="217">
        <v>155.5</v>
      </c>
      <c r="AA870" s="217">
        <v>148.4</v>
      </c>
      <c r="AB870" s="217">
        <v>155</v>
      </c>
      <c r="AC870" s="214"/>
      <c r="AD870" s="215"/>
      <c r="AE870" s="215"/>
      <c r="AF870" s="215"/>
      <c r="AG870" s="215"/>
      <c r="AH870" s="215"/>
      <c r="AI870" s="215"/>
      <c r="AJ870" s="215"/>
      <c r="AK870" s="215"/>
      <c r="AL870" s="215"/>
      <c r="AM870" s="215"/>
      <c r="AN870" s="215"/>
      <c r="AO870" s="215"/>
      <c r="AP870" s="215"/>
      <c r="AQ870" s="215"/>
      <c r="AR870" s="215"/>
      <c r="AS870" s="215"/>
      <c r="AT870" s="215"/>
      <c r="AU870" s="215"/>
      <c r="AV870" s="215"/>
      <c r="AW870" s="215"/>
      <c r="AX870" s="215"/>
      <c r="AY870" s="215"/>
      <c r="AZ870" s="215"/>
      <c r="BA870" s="215"/>
      <c r="BB870" s="215"/>
      <c r="BC870" s="215"/>
      <c r="BD870" s="215"/>
      <c r="BE870" s="215"/>
      <c r="BF870" s="215"/>
      <c r="BG870" s="215"/>
      <c r="BH870" s="215"/>
      <c r="BI870" s="215"/>
      <c r="BJ870" s="215"/>
      <c r="BK870" s="215"/>
      <c r="BL870" s="215"/>
      <c r="BM870" s="220"/>
    </row>
    <row r="871" spans="1:65">
      <c r="A871" s="30"/>
      <c r="B871" s="20" t="s">
        <v>272</v>
      </c>
      <c r="C871" s="12"/>
      <c r="D871" s="221">
        <v>157.66666666666666</v>
      </c>
      <c r="E871" s="221">
        <v>146.16666666666666</v>
      </c>
      <c r="F871" s="221">
        <v>141.33333333333334</v>
      </c>
      <c r="G871" s="221">
        <v>143.58333333333334</v>
      </c>
      <c r="H871" s="221">
        <v>157.16666666666666</v>
      </c>
      <c r="I871" s="221">
        <v>149.5</v>
      </c>
      <c r="J871" s="221">
        <v>145</v>
      </c>
      <c r="K871" s="221">
        <v>152.5</v>
      </c>
      <c r="L871" s="221">
        <v>143.33333333333334</v>
      </c>
      <c r="M871" s="221">
        <v>150.60833333333332</v>
      </c>
      <c r="N871" s="221">
        <v>148.56666666666666</v>
      </c>
      <c r="O871" s="221">
        <v>138.20000000000002</v>
      </c>
      <c r="P871" s="221">
        <v>138.23166666666665</v>
      </c>
      <c r="Q871" s="221">
        <v>137.16666666666666</v>
      </c>
      <c r="R871" s="221">
        <v>147.66666666666666</v>
      </c>
      <c r="S871" s="221">
        <v>144.33333333333334</v>
      </c>
      <c r="T871" s="221">
        <v>156</v>
      </c>
      <c r="U871" s="221">
        <v>151.66666666666666</v>
      </c>
      <c r="V871" s="221">
        <v>141.66666666666666</v>
      </c>
      <c r="W871" s="221">
        <v>143.5</v>
      </c>
      <c r="X871" s="221">
        <v>143</v>
      </c>
      <c r="Y871" s="221">
        <v>134.5</v>
      </c>
      <c r="Z871" s="221">
        <v>153.16666666666666</v>
      </c>
      <c r="AA871" s="221">
        <v>149.76666666666668</v>
      </c>
      <c r="AB871" s="221">
        <v>154.83333333333334</v>
      </c>
      <c r="AC871" s="214"/>
      <c r="AD871" s="215"/>
      <c r="AE871" s="215"/>
      <c r="AF871" s="215"/>
      <c r="AG871" s="215"/>
      <c r="AH871" s="215"/>
      <c r="AI871" s="215"/>
      <c r="AJ871" s="215"/>
      <c r="AK871" s="215"/>
      <c r="AL871" s="215"/>
      <c r="AM871" s="215"/>
      <c r="AN871" s="215"/>
      <c r="AO871" s="215"/>
      <c r="AP871" s="215"/>
      <c r="AQ871" s="215"/>
      <c r="AR871" s="215"/>
      <c r="AS871" s="215"/>
      <c r="AT871" s="215"/>
      <c r="AU871" s="215"/>
      <c r="AV871" s="215"/>
      <c r="AW871" s="215"/>
      <c r="AX871" s="215"/>
      <c r="AY871" s="215"/>
      <c r="AZ871" s="215"/>
      <c r="BA871" s="215"/>
      <c r="BB871" s="215"/>
      <c r="BC871" s="215"/>
      <c r="BD871" s="215"/>
      <c r="BE871" s="215"/>
      <c r="BF871" s="215"/>
      <c r="BG871" s="215"/>
      <c r="BH871" s="215"/>
      <c r="BI871" s="215"/>
      <c r="BJ871" s="215"/>
      <c r="BK871" s="215"/>
      <c r="BL871" s="215"/>
      <c r="BM871" s="220"/>
    </row>
    <row r="872" spans="1:65">
      <c r="A872" s="30"/>
      <c r="B872" s="3" t="s">
        <v>273</v>
      </c>
      <c r="C872" s="29"/>
      <c r="D872" s="217">
        <v>158</v>
      </c>
      <c r="E872" s="217">
        <v>146</v>
      </c>
      <c r="F872" s="217">
        <v>140.5</v>
      </c>
      <c r="G872" s="217">
        <v>144.1</v>
      </c>
      <c r="H872" s="217">
        <v>157</v>
      </c>
      <c r="I872" s="217">
        <v>149.5</v>
      </c>
      <c r="J872" s="217">
        <v>145</v>
      </c>
      <c r="K872" s="217">
        <v>152.5</v>
      </c>
      <c r="L872" s="217">
        <v>143.5</v>
      </c>
      <c r="M872" s="217">
        <v>150.27499999999998</v>
      </c>
      <c r="N872" s="217">
        <v>148.75</v>
      </c>
      <c r="O872" s="217">
        <v>138.44999999999999</v>
      </c>
      <c r="P872" s="217">
        <v>138.14499999999998</v>
      </c>
      <c r="Q872" s="217">
        <v>137.5</v>
      </c>
      <c r="R872" s="217">
        <v>147</v>
      </c>
      <c r="S872" s="217">
        <v>145</v>
      </c>
      <c r="T872" s="217">
        <v>156.25</v>
      </c>
      <c r="U872" s="217">
        <v>151.5</v>
      </c>
      <c r="V872" s="217">
        <v>141.5</v>
      </c>
      <c r="W872" s="217">
        <v>143</v>
      </c>
      <c r="X872" s="217">
        <v>143</v>
      </c>
      <c r="Y872" s="217">
        <v>136</v>
      </c>
      <c r="Z872" s="217">
        <v>153.25</v>
      </c>
      <c r="AA872" s="217">
        <v>150.05000000000001</v>
      </c>
      <c r="AB872" s="217">
        <v>155.25</v>
      </c>
      <c r="AC872" s="214"/>
      <c r="AD872" s="215"/>
      <c r="AE872" s="215"/>
      <c r="AF872" s="215"/>
      <c r="AG872" s="215"/>
      <c r="AH872" s="215"/>
      <c r="AI872" s="215"/>
      <c r="AJ872" s="215"/>
      <c r="AK872" s="215"/>
      <c r="AL872" s="215"/>
      <c r="AM872" s="215"/>
      <c r="AN872" s="215"/>
      <c r="AO872" s="215"/>
      <c r="AP872" s="215"/>
      <c r="AQ872" s="215"/>
      <c r="AR872" s="215"/>
      <c r="AS872" s="215"/>
      <c r="AT872" s="215"/>
      <c r="AU872" s="215"/>
      <c r="AV872" s="215"/>
      <c r="AW872" s="215"/>
      <c r="AX872" s="215"/>
      <c r="AY872" s="215"/>
      <c r="AZ872" s="215"/>
      <c r="BA872" s="215"/>
      <c r="BB872" s="215"/>
      <c r="BC872" s="215"/>
      <c r="BD872" s="215"/>
      <c r="BE872" s="215"/>
      <c r="BF872" s="215"/>
      <c r="BG872" s="215"/>
      <c r="BH872" s="215"/>
      <c r="BI872" s="215"/>
      <c r="BJ872" s="215"/>
      <c r="BK872" s="215"/>
      <c r="BL872" s="215"/>
      <c r="BM872" s="220"/>
    </row>
    <row r="873" spans="1:65">
      <c r="A873" s="30"/>
      <c r="B873" s="3" t="s">
        <v>274</v>
      </c>
      <c r="C873" s="29"/>
      <c r="D873" s="217">
        <v>1.9663841605003503</v>
      </c>
      <c r="E873" s="217">
        <v>1.7224014243685086</v>
      </c>
      <c r="F873" s="217">
        <v>2.6583202716502514</v>
      </c>
      <c r="G873" s="217">
        <v>2.1358058588426649</v>
      </c>
      <c r="H873" s="217">
        <v>2.1369760566432809</v>
      </c>
      <c r="I873" s="217">
        <v>1.51657508881031</v>
      </c>
      <c r="J873" s="217">
        <v>0</v>
      </c>
      <c r="K873" s="217">
        <v>2.8809720581775866</v>
      </c>
      <c r="L873" s="217">
        <v>1.8618986725025257</v>
      </c>
      <c r="M873" s="217">
        <v>0.76583070365889139</v>
      </c>
      <c r="N873" s="217">
        <v>1.8140194780284655</v>
      </c>
      <c r="O873" s="217">
        <v>1.3371611720357452</v>
      </c>
      <c r="P873" s="217">
        <v>0.7503976723489143</v>
      </c>
      <c r="Q873" s="217">
        <v>2.3166067138525408</v>
      </c>
      <c r="R873" s="217">
        <v>2.0655911179772892</v>
      </c>
      <c r="S873" s="217">
        <v>3.723797345005051</v>
      </c>
      <c r="T873" s="217">
        <v>3.7282703764614498</v>
      </c>
      <c r="U873" s="217">
        <v>2.6583202716502514</v>
      </c>
      <c r="V873" s="217">
        <v>1.7511900715418263</v>
      </c>
      <c r="W873" s="217">
        <v>3.271085446759225</v>
      </c>
      <c r="X873" s="217">
        <v>3.0983866769659336</v>
      </c>
      <c r="Y873" s="217">
        <v>5.7778888878205272</v>
      </c>
      <c r="Z873" s="217">
        <v>1.8885620632287061</v>
      </c>
      <c r="AA873" s="217">
        <v>1.2706953477000962</v>
      </c>
      <c r="AB873" s="217">
        <v>4.0579140782755205</v>
      </c>
      <c r="AC873" s="214"/>
      <c r="AD873" s="215"/>
      <c r="AE873" s="215"/>
      <c r="AF873" s="215"/>
      <c r="AG873" s="215"/>
      <c r="AH873" s="215"/>
      <c r="AI873" s="215"/>
      <c r="AJ873" s="215"/>
      <c r="AK873" s="215"/>
      <c r="AL873" s="215"/>
      <c r="AM873" s="215"/>
      <c r="AN873" s="215"/>
      <c r="AO873" s="215"/>
      <c r="AP873" s="215"/>
      <c r="AQ873" s="215"/>
      <c r="AR873" s="215"/>
      <c r="AS873" s="215"/>
      <c r="AT873" s="215"/>
      <c r="AU873" s="215"/>
      <c r="AV873" s="215"/>
      <c r="AW873" s="215"/>
      <c r="AX873" s="215"/>
      <c r="AY873" s="215"/>
      <c r="AZ873" s="215"/>
      <c r="BA873" s="215"/>
      <c r="BB873" s="215"/>
      <c r="BC873" s="215"/>
      <c r="BD873" s="215"/>
      <c r="BE873" s="215"/>
      <c r="BF873" s="215"/>
      <c r="BG873" s="215"/>
      <c r="BH873" s="215"/>
      <c r="BI873" s="215"/>
      <c r="BJ873" s="215"/>
      <c r="BK873" s="215"/>
      <c r="BL873" s="215"/>
      <c r="BM873" s="220"/>
    </row>
    <row r="874" spans="1:65">
      <c r="A874" s="30"/>
      <c r="B874" s="3" t="s">
        <v>87</v>
      </c>
      <c r="C874" s="29"/>
      <c r="D874" s="13">
        <v>1.2471781144822518E-2</v>
      </c>
      <c r="E874" s="13">
        <v>1.178381818268079E-2</v>
      </c>
      <c r="F874" s="13">
        <v>1.8808869846581967E-2</v>
      </c>
      <c r="G874" s="13">
        <v>1.487502629489958E-2</v>
      </c>
      <c r="H874" s="13">
        <v>1.3596878409183125E-2</v>
      </c>
      <c r="I874" s="13">
        <v>1.0144314975319799E-2</v>
      </c>
      <c r="J874" s="13">
        <v>0</v>
      </c>
      <c r="K874" s="13">
        <v>1.889162005362352E-2</v>
      </c>
      <c r="L874" s="13">
        <v>1.2989990738389714E-2</v>
      </c>
      <c r="M874" s="13">
        <v>5.0849158656043258E-3</v>
      </c>
      <c r="N874" s="13">
        <v>1.2210137837301765E-2</v>
      </c>
      <c r="O874" s="13">
        <v>9.6755511724728304E-3</v>
      </c>
      <c r="P874" s="13">
        <v>5.4285511449299918E-3</v>
      </c>
      <c r="Q874" s="13">
        <v>1.6888991838536142E-2</v>
      </c>
      <c r="R874" s="13">
        <v>1.3988201701877806E-2</v>
      </c>
      <c r="S874" s="13">
        <v>2.5799981605115825E-2</v>
      </c>
      <c r="T874" s="13">
        <v>2.3899169079881089E-2</v>
      </c>
      <c r="U874" s="13">
        <v>1.7527386406485174E-2</v>
      </c>
      <c r="V874" s="13">
        <v>1.2361341681471716E-2</v>
      </c>
      <c r="W874" s="13">
        <v>2.2795020534907492E-2</v>
      </c>
      <c r="X874" s="13">
        <v>2.1667039699062474E-2</v>
      </c>
      <c r="Y874" s="13">
        <v>4.2958281693832916E-2</v>
      </c>
      <c r="Z874" s="13">
        <v>1.233011140301658E-2</v>
      </c>
      <c r="AA874" s="13">
        <v>8.4845004297802989E-3</v>
      </c>
      <c r="AB874" s="13">
        <v>2.6208271764965686E-2</v>
      </c>
      <c r="AC874" s="15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  <c r="AR874" s="3"/>
      <c r="AS874" s="3"/>
      <c r="AT874" s="3"/>
      <c r="AU874" s="3"/>
      <c r="AV874" s="3"/>
      <c r="AW874" s="3"/>
      <c r="AX874" s="3"/>
      <c r="AY874" s="3"/>
      <c r="AZ874" s="3"/>
      <c r="BA874" s="3"/>
      <c r="BB874" s="3"/>
      <c r="BC874" s="3"/>
      <c r="BD874" s="3"/>
      <c r="BE874" s="3"/>
      <c r="BF874" s="3"/>
      <c r="BG874" s="3"/>
      <c r="BH874" s="3"/>
      <c r="BI874" s="3"/>
      <c r="BJ874" s="3"/>
      <c r="BK874" s="3"/>
      <c r="BL874" s="3"/>
      <c r="BM874" s="55"/>
    </row>
    <row r="875" spans="1:65">
      <c r="A875" s="30"/>
      <c r="B875" s="3" t="s">
        <v>275</v>
      </c>
      <c r="C875" s="29"/>
      <c r="D875" s="13">
        <v>7.4280232244396283E-2</v>
      </c>
      <c r="E875" s="13">
        <v>-4.0763597480596436E-3</v>
      </c>
      <c r="F875" s="13">
        <v>-3.700884044054098E-2</v>
      </c>
      <c r="G875" s="13">
        <v>-2.1678202876799668E-2</v>
      </c>
      <c r="H875" s="13">
        <v>7.0873423896898213E-2</v>
      </c>
      <c r="I875" s="13">
        <v>1.8635695901927596E-2</v>
      </c>
      <c r="J875" s="13">
        <v>-1.2025579225555139E-2</v>
      </c>
      <c r="K875" s="13">
        <v>3.9076545986916233E-2</v>
      </c>
      <c r="L875" s="13">
        <v>-2.3381607050548703E-2</v>
      </c>
      <c r="M875" s="13">
        <v>2.6187454405548261E-2</v>
      </c>
      <c r="N875" s="13">
        <v>1.22763203199312E-2</v>
      </c>
      <c r="O875" s="13">
        <v>-5.8358172751528992E-2</v>
      </c>
      <c r="P875" s="13">
        <v>-5.8142408222854325E-2</v>
      </c>
      <c r="Q875" s="13">
        <v>-6.5398910003025224E-2</v>
      </c>
      <c r="R875" s="13">
        <v>6.1440652944346752E-3</v>
      </c>
      <c r="S875" s="13">
        <v>-1.6567990355552564E-2</v>
      </c>
      <c r="T875" s="13">
        <v>6.2924204419402718E-2</v>
      </c>
      <c r="U875" s="13">
        <v>3.3398532074419229E-2</v>
      </c>
      <c r="V875" s="13">
        <v>-3.4737634875542489E-2</v>
      </c>
      <c r="W875" s="13">
        <v>-2.2246004268049346E-2</v>
      </c>
      <c r="X875" s="13">
        <v>-2.5652812615547527E-2</v>
      </c>
      <c r="Y875" s="13">
        <v>-8.3568554523014926E-2</v>
      </c>
      <c r="Z875" s="13">
        <v>4.3618957116913437E-2</v>
      </c>
      <c r="AA875" s="13">
        <v>2.0452660353926788E-2</v>
      </c>
      <c r="AB875" s="13">
        <v>5.4974984941907223E-2</v>
      </c>
      <c r="AC875" s="15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  <c r="AS875" s="3"/>
      <c r="AT875" s="3"/>
      <c r="AU875" s="3"/>
      <c r="AV875" s="3"/>
      <c r="AW875" s="3"/>
      <c r="AX875" s="3"/>
      <c r="AY875" s="3"/>
      <c r="AZ875" s="3"/>
      <c r="BA875" s="3"/>
      <c r="BB875" s="3"/>
      <c r="BC875" s="3"/>
      <c r="BD875" s="3"/>
      <c r="BE875" s="3"/>
      <c r="BF875" s="3"/>
      <c r="BG875" s="3"/>
      <c r="BH875" s="3"/>
      <c r="BI875" s="3"/>
      <c r="BJ875" s="3"/>
      <c r="BK875" s="3"/>
      <c r="BL875" s="3"/>
      <c r="BM875" s="55"/>
    </row>
    <row r="876" spans="1:65">
      <c r="A876" s="30"/>
      <c r="B876" s="46" t="s">
        <v>276</v>
      </c>
      <c r="C876" s="47"/>
      <c r="D876" s="45">
        <v>1.72</v>
      </c>
      <c r="E876" s="45">
        <v>0</v>
      </c>
      <c r="F876" s="45">
        <v>0.72</v>
      </c>
      <c r="G876" s="45">
        <v>0.39</v>
      </c>
      <c r="H876" s="45">
        <v>1.65</v>
      </c>
      <c r="I876" s="45">
        <v>0.5</v>
      </c>
      <c r="J876" s="45">
        <v>0.17</v>
      </c>
      <c r="K876" s="45">
        <v>0.95</v>
      </c>
      <c r="L876" s="45">
        <v>0.42</v>
      </c>
      <c r="M876" s="45">
        <v>0.67</v>
      </c>
      <c r="N876" s="45">
        <v>0.36</v>
      </c>
      <c r="O876" s="45">
        <v>1.19</v>
      </c>
      <c r="P876" s="45">
        <v>1.19</v>
      </c>
      <c r="Q876" s="45">
        <v>1.35</v>
      </c>
      <c r="R876" s="45">
        <v>0.22</v>
      </c>
      <c r="S876" s="45">
        <v>0.27</v>
      </c>
      <c r="T876" s="45">
        <v>1.47</v>
      </c>
      <c r="U876" s="45">
        <v>0.82</v>
      </c>
      <c r="V876" s="45">
        <v>0.67</v>
      </c>
      <c r="W876" s="45">
        <v>0.4</v>
      </c>
      <c r="X876" s="45">
        <v>0.47</v>
      </c>
      <c r="Y876" s="45">
        <v>1.75</v>
      </c>
      <c r="Z876" s="45">
        <v>1.05</v>
      </c>
      <c r="AA876" s="45">
        <v>0.54</v>
      </c>
      <c r="AB876" s="45">
        <v>1.3</v>
      </c>
      <c r="AC876" s="15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  <c r="AS876" s="3"/>
      <c r="AT876" s="3"/>
      <c r="AU876" s="3"/>
      <c r="AV876" s="3"/>
      <c r="AW876" s="3"/>
      <c r="AX876" s="3"/>
      <c r="AY876" s="3"/>
      <c r="AZ876" s="3"/>
      <c r="BA876" s="3"/>
      <c r="BB876" s="3"/>
      <c r="BC876" s="3"/>
      <c r="BD876" s="3"/>
      <c r="BE876" s="3"/>
      <c r="BF876" s="3"/>
      <c r="BG876" s="3"/>
      <c r="BH876" s="3"/>
      <c r="BI876" s="3"/>
      <c r="BJ876" s="3"/>
      <c r="BK876" s="3"/>
      <c r="BL876" s="3"/>
      <c r="BM876" s="55"/>
    </row>
    <row r="877" spans="1:65">
      <c r="B877" s="31"/>
      <c r="C877" s="20"/>
      <c r="D877" s="20"/>
      <c r="E877" s="20"/>
      <c r="F877" s="20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20"/>
      <c r="AA877" s="20"/>
      <c r="AB877" s="20"/>
      <c r="BM877" s="55"/>
    </row>
    <row r="878" spans="1:65" ht="15">
      <c r="B878" s="8" t="s">
        <v>604</v>
      </c>
      <c r="BM878" s="28" t="s">
        <v>67</v>
      </c>
    </row>
    <row r="879" spans="1:65" ht="15">
      <c r="A879" s="25" t="s">
        <v>21</v>
      </c>
      <c r="B879" s="18" t="s">
        <v>111</v>
      </c>
      <c r="C879" s="15" t="s">
        <v>112</v>
      </c>
      <c r="D879" s="16" t="s">
        <v>230</v>
      </c>
      <c r="E879" s="17" t="s">
        <v>230</v>
      </c>
      <c r="F879" s="17" t="s">
        <v>230</v>
      </c>
      <c r="G879" s="17" t="s">
        <v>230</v>
      </c>
      <c r="H879" s="17" t="s">
        <v>230</v>
      </c>
      <c r="I879" s="17" t="s">
        <v>230</v>
      </c>
      <c r="J879" s="17" t="s">
        <v>230</v>
      </c>
      <c r="K879" s="17" t="s">
        <v>230</v>
      </c>
      <c r="L879" s="17" t="s">
        <v>230</v>
      </c>
      <c r="M879" s="17" t="s">
        <v>230</v>
      </c>
      <c r="N879" s="17" t="s">
        <v>230</v>
      </c>
      <c r="O879" s="17" t="s">
        <v>230</v>
      </c>
      <c r="P879" s="17" t="s">
        <v>230</v>
      </c>
      <c r="Q879" s="17" t="s">
        <v>230</v>
      </c>
      <c r="R879" s="17" t="s">
        <v>230</v>
      </c>
      <c r="S879" s="17" t="s">
        <v>230</v>
      </c>
      <c r="T879" s="17" t="s">
        <v>230</v>
      </c>
      <c r="U879" s="17" t="s">
        <v>230</v>
      </c>
      <c r="V879" s="17" t="s">
        <v>230</v>
      </c>
      <c r="W879" s="17" t="s">
        <v>230</v>
      </c>
      <c r="X879" s="17" t="s">
        <v>230</v>
      </c>
      <c r="Y879" s="17" t="s">
        <v>230</v>
      </c>
      <c r="Z879" s="17" t="s">
        <v>230</v>
      </c>
      <c r="AA879" s="17" t="s">
        <v>230</v>
      </c>
      <c r="AB879" s="15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3"/>
      <c r="AS879" s="3"/>
      <c r="AT879" s="3"/>
      <c r="AU879" s="3"/>
      <c r="AV879" s="3"/>
      <c r="AW879" s="3"/>
      <c r="AX879" s="3"/>
      <c r="AY879" s="3"/>
      <c r="AZ879" s="3"/>
      <c r="BA879" s="3"/>
      <c r="BB879" s="3"/>
      <c r="BC879" s="3"/>
      <c r="BD879" s="3"/>
      <c r="BE879" s="3"/>
      <c r="BF879" s="3"/>
      <c r="BG879" s="3"/>
      <c r="BH879" s="3"/>
      <c r="BI879" s="3"/>
      <c r="BJ879" s="3"/>
      <c r="BK879" s="3"/>
      <c r="BL879" s="3"/>
      <c r="BM879" s="28">
        <v>1</v>
      </c>
    </row>
    <row r="880" spans="1:65">
      <c r="A880" s="30"/>
      <c r="B880" s="19" t="s">
        <v>231</v>
      </c>
      <c r="C880" s="9" t="s">
        <v>231</v>
      </c>
      <c r="D880" s="151" t="s">
        <v>233</v>
      </c>
      <c r="E880" s="152" t="s">
        <v>234</v>
      </c>
      <c r="F880" s="152" t="s">
        <v>235</v>
      </c>
      <c r="G880" s="152" t="s">
        <v>236</v>
      </c>
      <c r="H880" s="152" t="s">
        <v>237</v>
      </c>
      <c r="I880" s="152" t="s">
        <v>239</v>
      </c>
      <c r="J880" s="152" t="s">
        <v>240</v>
      </c>
      <c r="K880" s="152" t="s">
        <v>241</v>
      </c>
      <c r="L880" s="152" t="s">
        <v>242</v>
      </c>
      <c r="M880" s="152" t="s">
        <v>244</v>
      </c>
      <c r="N880" s="152" t="s">
        <v>245</v>
      </c>
      <c r="O880" s="152" t="s">
        <v>247</v>
      </c>
      <c r="P880" s="152" t="s">
        <v>248</v>
      </c>
      <c r="Q880" s="152" t="s">
        <v>250</v>
      </c>
      <c r="R880" s="152" t="s">
        <v>251</v>
      </c>
      <c r="S880" s="152" t="s">
        <v>252</v>
      </c>
      <c r="T880" s="152" t="s">
        <v>253</v>
      </c>
      <c r="U880" s="152" t="s">
        <v>255</v>
      </c>
      <c r="V880" s="152" t="s">
        <v>257</v>
      </c>
      <c r="W880" s="152" t="s">
        <v>259</v>
      </c>
      <c r="X880" s="152" t="s">
        <v>260</v>
      </c>
      <c r="Y880" s="152" t="s">
        <v>261</v>
      </c>
      <c r="Z880" s="152" t="s">
        <v>262</v>
      </c>
      <c r="AA880" s="152" t="s">
        <v>263</v>
      </c>
      <c r="AB880" s="15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3"/>
      <c r="AS880" s="3"/>
      <c r="AT880" s="3"/>
      <c r="AU880" s="3"/>
      <c r="AV880" s="3"/>
      <c r="AW880" s="3"/>
      <c r="AX880" s="3"/>
      <c r="AY880" s="3"/>
      <c r="AZ880" s="3"/>
      <c r="BA880" s="3"/>
      <c r="BB880" s="3"/>
      <c r="BC880" s="3"/>
      <c r="BD880" s="3"/>
      <c r="BE880" s="3"/>
      <c r="BF880" s="3"/>
      <c r="BG880" s="3"/>
      <c r="BH880" s="3"/>
      <c r="BI880" s="3"/>
      <c r="BJ880" s="3"/>
      <c r="BK880" s="3"/>
      <c r="BL880" s="3"/>
      <c r="BM880" s="28" t="s">
        <v>3</v>
      </c>
    </row>
    <row r="881" spans="1:65">
      <c r="A881" s="30"/>
      <c r="B881" s="19"/>
      <c r="C881" s="9"/>
      <c r="D881" s="10" t="s">
        <v>330</v>
      </c>
      <c r="E881" s="11" t="s">
        <v>331</v>
      </c>
      <c r="F881" s="11" t="s">
        <v>115</v>
      </c>
      <c r="G881" s="11" t="s">
        <v>330</v>
      </c>
      <c r="H881" s="11" t="s">
        <v>331</v>
      </c>
      <c r="I881" s="11" t="s">
        <v>330</v>
      </c>
      <c r="J881" s="11" t="s">
        <v>331</v>
      </c>
      <c r="K881" s="11" t="s">
        <v>330</v>
      </c>
      <c r="L881" s="11" t="s">
        <v>331</v>
      </c>
      <c r="M881" s="11" t="s">
        <v>331</v>
      </c>
      <c r="N881" s="11" t="s">
        <v>115</v>
      </c>
      <c r="O881" s="11" t="s">
        <v>331</v>
      </c>
      <c r="P881" s="11" t="s">
        <v>330</v>
      </c>
      <c r="Q881" s="11" t="s">
        <v>331</v>
      </c>
      <c r="R881" s="11" t="s">
        <v>331</v>
      </c>
      <c r="S881" s="11" t="s">
        <v>330</v>
      </c>
      <c r="T881" s="11" t="s">
        <v>331</v>
      </c>
      <c r="U881" s="11" t="s">
        <v>330</v>
      </c>
      <c r="V881" s="11" t="s">
        <v>331</v>
      </c>
      <c r="W881" s="11" t="s">
        <v>331</v>
      </c>
      <c r="X881" s="11" t="s">
        <v>331</v>
      </c>
      <c r="Y881" s="11" t="s">
        <v>330</v>
      </c>
      <c r="Z881" s="11" t="s">
        <v>330</v>
      </c>
      <c r="AA881" s="11" t="s">
        <v>330</v>
      </c>
      <c r="AB881" s="15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  <c r="AS881" s="3"/>
      <c r="AT881" s="3"/>
      <c r="AU881" s="3"/>
      <c r="AV881" s="3"/>
      <c r="AW881" s="3"/>
      <c r="AX881" s="3"/>
      <c r="AY881" s="3"/>
      <c r="AZ881" s="3"/>
      <c r="BA881" s="3"/>
      <c r="BB881" s="3"/>
      <c r="BC881" s="3"/>
      <c r="BD881" s="3"/>
      <c r="BE881" s="3"/>
      <c r="BF881" s="3"/>
      <c r="BG881" s="3"/>
      <c r="BH881" s="3"/>
      <c r="BI881" s="3"/>
      <c r="BJ881" s="3"/>
      <c r="BK881" s="3"/>
      <c r="BL881" s="3"/>
      <c r="BM881" s="28">
        <v>2</v>
      </c>
    </row>
    <row r="882" spans="1:65">
      <c r="A882" s="30"/>
      <c r="B882" s="19"/>
      <c r="C882" s="9"/>
      <c r="D882" s="26"/>
      <c r="E882" s="26"/>
      <c r="F882" s="26"/>
      <c r="G882" s="26"/>
      <c r="H882" s="26"/>
      <c r="I882" s="26"/>
      <c r="J882" s="26"/>
      <c r="K882" s="26"/>
      <c r="L882" s="26"/>
      <c r="M882" s="26"/>
      <c r="N882" s="26"/>
      <c r="O882" s="26"/>
      <c r="P882" s="26"/>
      <c r="Q882" s="26"/>
      <c r="R882" s="26"/>
      <c r="S882" s="26"/>
      <c r="T882" s="26"/>
      <c r="U882" s="26"/>
      <c r="V882" s="26"/>
      <c r="W882" s="26"/>
      <c r="X882" s="26"/>
      <c r="Y882" s="26"/>
      <c r="Z882" s="26"/>
      <c r="AA882" s="26"/>
      <c r="AB882" s="15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  <c r="AR882" s="3"/>
      <c r="AS882" s="3"/>
      <c r="AT882" s="3"/>
      <c r="AU882" s="3"/>
      <c r="AV882" s="3"/>
      <c r="AW882" s="3"/>
      <c r="AX882" s="3"/>
      <c r="AY882" s="3"/>
      <c r="AZ882" s="3"/>
      <c r="BA882" s="3"/>
      <c r="BB882" s="3"/>
      <c r="BC882" s="3"/>
      <c r="BD882" s="3"/>
      <c r="BE882" s="3"/>
      <c r="BF882" s="3"/>
      <c r="BG882" s="3"/>
      <c r="BH882" s="3"/>
      <c r="BI882" s="3"/>
      <c r="BJ882" s="3"/>
      <c r="BK882" s="3"/>
      <c r="BL882" s="3"/>
      <c r="BM882" s="28">
        <v>3</v>
      </c>
    </row>
    <row r="883" spans="1:65">
      <c r="A883" s="30"/>
      <c r="B883" s="18">
        <v>1</v>
      </c>
      <c r="C883" s="14">
        <v>1</v>
      </c>
      <c r="D883" s="22">
        <v>0.23</v>
      </c>
      <c r="E883" s="147">
        <v>0.3</v>
      </c>
      <c r="F883" s="147">
        <v>8</v>
      </c>
      <c r="G883" s="147">
        <v>0.48</v>
      </c>
      <c r="H883" s="22">
        <v>0.21</v>
      </c>
      <c r="I883" s="147">
        <v>1</v>
      </c>
      <c r="J883" s="147">
        <v>0.4</v>
      </c>
      <c r="K883" s="147">
        <v>0.4</v>
      </c>
      <c r="L883" s="22">
        <v>0.24</v>
      </c>
      <c r="M883" s="22">
        <v>0.25</v>
      </c>
      <c r="N883" s="22">
        <v>0.24</v>
      </c>
      <c r="O883" s="22">
        <v>0.23</v>
      </c>
      <c r="P883" s="147" t="s">
        <v>106</v>
      </c>
      <c r="Q883" s="22">
        <v>0.26</v>
      </c>
      <c r="R883" s="22">
        <v>0.26</v>
      </c>
      <c r="S883" s="22">
        <v>0.23</v>
      </c>
      <c r="T883" s="22">
        <v>0.25</v>
      </c>
      <c r="U883" s="147">
        <v>0.2</v>
      </c>
      <c r="V883" s="147">
        <v>0.38</v>
      </c>
      <c r="W883" s="147">
        <v>0.3</v>
      </c>
      <c r="X883" s="147">
        <v>0.64</v>
      </c>
      <c r="Y883" s="22">
        <v>0.23</v>
      </c>
      <c r="Z883" s="22">
        <v>0.26</v>
      </c>
      <c r="AA883" s="22">
        <v>0.27</v>
      </c>
      <c r="AB883" s="15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  <c r="AR883" s="3"/>
      <c r="AS883" s="3"/>
      <c r="AT883" s="3"/>
      <c r="AU883" s="3"/>
      <c r="AV883" s="3"/>
      <c r="AW883" s="3"/>
      <c r="AX883" s="3"/>
      <c r="AY883" s="3"/>
      <c r="AZ883" s="3"/>
      <c r="BA883" s="3"/>
      <c r="BB883" s="3"/>
      <c r="BC883" s="3"/>
      <c r="BD883" s="3"/>
      <c r="BE883" s="3"/>
      <c r="BF883" s="3"/>
      <c r="BG883" s="3"/>
      <c r="BH883" s="3"/>
      <c r="BI883" s="3"/>
      <c r="BJ883" s="3"/>
      <c r="BK883" s="3"/>
      <c r="BL883" s="3"/>
      <c r="BM883" s="28">
        <v>1</v>
      </c>
    </row>
    <row r="884" spans="1:65">
      <c r="A884" s="30"/>
      <c r="B884" s="19">
        <v>1</v>
      </c>
      <c r="C884" s="9">
        <v>2</v>
      </c>
      <c r="D884" s="11">
        <v>0.23</v>
      </c>
      <c r="E884" s="148">
        <v>0.3</v>
      </c>
      <c r="F884" s="148">
        <v>8</v>
      </c>
      <c r="G884" s="148">
        <v>0.44</v>
      </c>
      <c r="H884" s="11">
        <v>0.22</v>
      </c>
      <c r="I884" s="148">
        <v>1.5</v>
      </c>
      <c r="J884" s="148">
        <v>0.4</v>
      </c>
      <c r="K884" s="148">
        <v>0.4</v>
      </c>
      <c r="L884" s="11">
        <v>0.25</v>
      </c>
      <c r="M884" s="11">
        <v>0.25</v>
      </c>
      <c r="N884" s="11">
        <v>0.24</v>
      </c>
      <c r="O884" s="11">
        <v>0.24</v>
      </c>
      <c r="P884" s="148" t="s">
        <v>106</v>
      </c>
      <c r="Q884" s="11">
        <v>0.28000000000000003</v>
      </c>
      <c r="R884" s="11">
        <v>0.26</v>
      </c>
      <c r="S884" s="11">
        <v>0.24</v>
      </c>
      <c r="T884" s="11">
        <v>0.25</v>
      </c>
      <c r="U884" s="148">
        <v>0.2</v>
      </c>
      <c r="V884" s="148">
        <v>0.39</v>
      </c>
      <c r="W884" s="148">
        <v>0.2</v>
      </c>
      <c r="X884" s="148">
        <v>0.66</v>
      </c>
      <c r="Y884" s="11">
        <v>0.24</v>
      </c>
      <c r="Z884" s="11">
        <v>0.27</v>
      </c>
      <c r="AA884" s="11">
        <v>0.26</v>
      </c>
      <c r="AB884" s="15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  <c r="AS884" s="3"/>
      <c r="AT884" s="3"/>
      <c r="AU884" s="3"/>
      <c r="AV884" s="3"/>
      <c r="AW884" s="3"/>
      <c r="AX884" s="3"/>
      <c r="AY884" s="3"/>
      <c r="AZ884" s="3"/>
      <c r="BA884" s="3"/>
      <c r="BB884" s="3"/>
      <c r="BC884" s="3"/>
      <c r="BD884" s="3"/>
      <c r="BE884" s="3"/>
      <c r="BF884" s="3"/>
      <c r="BG884" s="3"/>
      <c r="BH884" s="3"/>
      <c r="BI884" s="3"/>
      <c r="BJ884" s="3"/>
      <c r="BK884" s="3"/>
      <c r="BL884" s="3"/>
      <c r="BM884" s="28">
        <v>21</v>
      </c>
    </row>
    <row r="885" spans="1:65">
      <c r="A885" s="30"/>
      <c r="B885" s="19">
        <v>1</v>
      </c>
      <c r="C885" s="9">
        <v>3</v>
      </c>
      <c r="D885" s="11">
        <v>0.23</v>
      </c>
      <c r="E885" s="148">
        <v>0.3</v>
      </c>
      <c r="F885" s="148">
        <v>8</v>
      </c>
      <c r="G885" s="148">
        <v>0.47</v>
      </c>
      <c r="H885" s="149">
        <v>0.08</v>
      </c>
      <c r="I885" s="148">
        <v>1</v>
      </c>
      <c r="J885" s="148">
        <v>0.4</v>
      </c>
      <c r="K885" s="148">
        <v>0.4</v>
      </c>
      <c r="L885" s="11">
        <v>0.25</v>
      </c>
      <c r="M885" s="11">
        <v>0.26</v>
      </c>
      <c r="N885" s="11">
        <v>0.24</v>
      </c>
      <c r="O885" s="149">
        <v>0.27</v>
      </c>
      <c r="P885" s="148" t="s">
        <v>106</v>
      </c>
      <c r="Q885" s="11">
        <v>0.27</v>
      </c>
      <c r="R885" s="11">
        <v>0.26</v>
      </c>
      <c r="S885" s="11">
        <v>0.22</v>
      </c>
      <c r="T885" s="11">
        <v>0.26</v>
      </c>
      <c r="U885" s="148">
        <v>0.2</v>
      </c>
      <c r="V885" s="148">
        <v>0.38</v>
      </c>
      <c r="W885" s="148">
        <v>0.3</v>
      </c>
      <c r="X885" s="148">
        <v>0.56999999999999995</v>
      </c>
      <c r="Y885" s="11">
        <v>0.25</v>
      </c>
      <c r="Z885" s="11">
        <v>0.27</v>
      </c>
      <c r="AA885" s="11">
        <v>0.26</v>
      </c>
      <c r="AB885" s="15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  <c r="AS885" s="3"/>
      <c r="AT885" s="3"/>
      <c r="AU885" s="3"/>
      <c r="AV885" s="3"/>
      <c r="AW885" s="3"/>
      <c r="AX885" s="3"/>
      <c r="AY885" s="3"/>
      <c r="AZ885" s="3"/>
      <c r="BA885" s="3"/>
      <c r="BB885" s="3"/>
      <c r="BC885" s="3"/>
      <c r="BD885" s="3"/>
      <c r="BE885" s="3"/>
      <c r="BF885" s="3"/>
      <c r="BG885" s="3"/>
      <c r="BH885" s="3"/>
      <c r="BI885" s="3"/>
      <c r="BJ885" s="3"/>
      <c r="BK885" s="3"/>
      <c r="BL885" s="3"/>
      <c r="BM885" s="28">
        <v>16</v>
      </c>
    </row>
    <row r="886" spans="1:65">
      <c r="A886" s="30"/>
      <c r="B886" s="19">
        <v>1</v>
      </c>
      <c r="C886" s="9">
        <v>4</v>
      </c>
      <c r="D886" s="11">
        <v>0.23</v>
      </c>
      <c r="E886" s="148">
        <v>0.3</v>
      </c>
      <c r="F886" s="148">
        <v>8</v>
      </c>
      <c r="G886" s="148">
        <v>0.38</v>
      </c>
      <c r="H886" s="11">
        <v>0.22</v>
      </c>
      <c r="I886" s="148">
        <v>0.5</v>
      </c>
      <c r="J886" s="148">
        <v>0.4</v>
      </c>
      <c r="K886" s="148">
        <v>0.4</v>
      </c>
      <c r="L886" s="11">
        <v>0.26</v>
      </c>
      <c r="M886" s="11">
        <v>0.23</v>
      </c>
      <c r="N886" s="11">
        <v>0.24</v>
      </c>
      <c r="O886" s="11">
        <v>0.22</v>
      </c>
      <c r="P886" s="148" t="s">
        <v>106</v>
      </c>
      <c r="Q886" s="11">
        <v>0.28000000000000003</v>
      </c>
      <c r="R886" s="11">
        <v>0.25</v>
      </c>
      <c r="S886" s="11">
        <v>0.24</v>
      </c>
      <c r="T886" s="11">
        <v>0.24</v>
      </c>
      <c r="U886" s="148">
        <v>0.2</v>
      </c>
      <c r="V886" s="148">
        <v>0.38</v>
      </c>
      <c r="W886" s="148">
        <v>0.2</v>
      </c>
      <c r="X886" s="148">
        <v>0.69</v>
      </c>
      <c r="Y886" s="11">
        <v>0.25</v>
      </c>
      <c r="Z886" s="11">
        <v>0.28000000000000003</v>
      </c>
      <c r="AA886" s="11">
        <v>0.25</v>
      </c>
      <c r="AB886" s="15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  <c r="AS886" s="3"/>
      <c r="AT886" s="3"/>
      <c r="AU886" s="3"/>
      <c r="AV886" s="3"/>
      <c r="AW886" s="3"/>
      <c r="AX886" s="3"/>
      <c r="AY886" s="3"/>
      <c r="AZ886" s="3"/>
      <c r="BA886" s="3"/>
      <c r="BB886" s="3"/>
      <c r="BC886" s="3"/>
      <c r="BD886" s="3"/>
      <c r="BE886" s="3"/>
      <c r="BF886" s="3"/>
      <c r="BG886" s="3"/>
      <c r="BH886" s="3"/>
      <c r="BI886" s="3"/>
      <c r="BJ886" s="3"/>
      <c r="BK886" s="3"/>
      <c r="BL886" s="3"/>
      <c r="BM886" s="28">
        <v>0.24684615384615388</v>
      </c>
    </row>
    <row r="887" spans="1:65">
      <c r="A887" s="30"/>
      <c r="B887" s="19">
        <v>1</v>
      </c>
      <c r="C887" s="9">
        <v>5</v>
      </c>
      <c r="D887" s="11">
        <v>0.23</v>
      </c>
      <c r="E887" s="148">
        <v>0.3</v>
      </c>
      <c r="F887" s="148">
        <v>8</v>
      </c>
      <c r="G887" s="148">
        <v>0.56000000000000005</v>
      </c>
      <c r="H887" s="11">
        <v>0.2</v>
      </c>
      <c r="I887" s="148">
        <v>0.5</v>
      </c>
      <c r="J887" s="148">
        <v>0.5</v>
      </c>
      <c r="K887" s="148">
        <v>0.4</v>
      </c>
      <c r="L887" s="11">
        <v>0.27</v>
      </c>
      <c r="M887" s="11">
        <v>0.25</v>
      </c>
      <c r="N887" s="11">
        <v>0.24</v>
      </c>
      <c r="O887" s="11">
        <v>0.23</v>
      </c>
      <c r="P887" s="148" t="s">
        <v>106</v>
      </c>
      <c r="Q887" s="11">
        <v>0.28999999999999998</v>
      </c>
      <c r="R887" s="11">
        <v>0.26</v>
      </c>
      <c r="S887" s="11">
        <v>0.25</v>
      </c>
      <c r="T887" s="11">
        <v>0.24</v>
      </c>
      <c r="U887" s="148">
        <v>0.2</v>
      </c>
      <c r="V887" s="148">
        <v>0.37</v>
      </c>
      <c r="W887" s="148">
        <v>0.3</v>
      </c>
      <c r="X887" s="148">
        <v>0.62</v>
      </c>
      <c r="Y887" s="11">
        <v>0.24</v>
      </c>
      <c r="Z887" s="11">
        <v>0.28000000000000003</v>
      </c>
      <c r="AA887" s="11">
        <v>0.26</v>
      </c>
      <c r="AB887" s="15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  <c r="AS887" s="3"/>
      <c r="AT887" s="3"/>
      <c r="AU887" s="3"/>
      <c r="AV887" s="3"/>
      <c r="AW887" s="3"/>
      <c r="AX887" s="3"/>
      <c r="AY887" s="3"/>
      <c r="AZ887" s="3"/>
      <c r="BA887" s="3"/>
      <c r="BB887" s="3"/>
      <c r="BC887" s="3"/>
      <c r="BD887" s="3"/>
      <c r="BE887" s="3"/>
      <c r="BF887" s="3"/>
      <c r="BG887" s="3"/>
      <c r="BH887" s="3"/>
      <c r="BI887" s="3"/>
      <c r="BJ887" s="3"/>
      <c r="BK887" s="3"/>
      <c r="BL887" s="3"/>
      <c r="BM887" s="28">
        <v>119</v>
      </c>
    </row>
    <row r="888" spans="1:65">
      <c r="A888" s="30"/>
      <c r="B888" s="19">
        <v>1</v>
      </c>
      <c r="C888" s="9">
        <v>6</v>
      </c>
      <c r="D888" s="11">
        <v>0.22</v>
      </c>
      <c r="E888" s="148">
        <v>0.3</v>
      </c>
      <c r="F888" s="148">
        <v>9</v>
      </c>
      <c r="G888" s="148">
        <v>0.42</v>
      </c>
      <c r="H888" s="11">
        <v>0.21</v>
      </c>
      <c r="I888" s="148">
        <v>1</v>
      </c>
      <c r="J888" s="148">
        <v>0.3</v>
      </c>
      <c r="K888" s="148">
        <v>0.4</v>
      </c>
      <c r="L888" s="11">
        <v>0.26</v>
      </c>
      <c r="M888" s="11">
        <v>0.24</v>
      </c>
      <c r="N888" s="11">
        <v>0.24</v>
      </c>
      <c r="O888" s="11">
        <v>0.23</v>
      </c>
      <c r="P888" s="148" t="s">
        <v>106</v>
      </c>
      <c r="Q888" s="11">
        <v>0.28999999999999998</v>
      </c>
      <c r="R888" s="11">
        <v>0.26</v>
      </c>
      <c r="S888" s="11">
        <v>0.25</v>
      </c>
      <c r="T888" s="11">
        <v>0.25</v>
      </c>
      <c r="U888" s="148">
        <v>0.2</v>
      </c>
      <c r="V888" s="148">
        <v>0.38</v>
      </c>
      <c r="W888" s="148">
        <v>0.3</v>
      </c>
      <c r="X888" s="148">
        <v>0.71</v>
      </c>
      <c r="Y888" s="11">
        <v>0.24</v>
      </c>
      <c r="Z888" s="149">
        <v>0.48</v>
      </c>
      <c r="AA888" s="11">
        <v>0.26</v>
      </c>
      <c r="AB888" s="15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3"/>
      <c r="AS888" s="3"/>
      <c r="AT888" s="3"/>
      <c r="AU888" s="3"/>
      <c r="AV888" s="3"/>
      <c r="AW888" s="3"/>
      <c r="AX888" s="3"/>
      <c r="AY888" s="3"/>
      <c r="AZ888" s="3"/>
      <c r="BA888" s="3"/>
      <c r="BB888" s="3"/>
      <c r="BC888" s="3"/>
      <c r="BD888" s="3"/>
      <c r="BE888" s="3"/>
      <c r="BF888" s="3"/>
      <c r="BG888" s="3"/>
      <c r="BH888" s="3"/>
      <c r="BI888" s="3"/>
      <c r="BJ888" s="3"/>
      <c r="BK888" s="3"/>
      <c r="BL888" s="3"/>
      <c r="BM888" s="55"/>
    </row>
    <row r="889" spans="1:65">
      <c r="A889" s="30"/>
      <c r="B889" s="20" t="s">
        <v>272</v>
      </c>
      <c r="C889" s="12"/>
      <c r="D889" s="23">
        <v>0.22833333333333336</v>
      </c>
      <c r="E889" s="23">
        <v>0.3</v>
      </c>
      <c r="F889" s="23">
        <v>8.1666666666666661</v>
      </c>
      <c r="G889" s="23">
        <v>0.45833333333333331</v>
      </c>
      <c r="H889" s="23">
        <v>0.18999999999999997</v>
      </c>
      <c r="I889" s="23">
        <v>0.91666666666666663</v>
      </c>
      <c r="J889" s="23">
        <v>0.39999999999999997</v>
      </c>
      <c r="K889" s="23">
        <v>0.39999999999999997</v>
      </c>
      <c r="L889" s="23">
        <v>0.255</v>
      </c>
      <c r="M889" s="23">
        <v>0.24666666666666667</v>
      </c>
      <c r="N889" s="23">
        <v>0.24</v>
      </c>
      <c r="O889" s="23">
        <v>0.23666666666666666</v>
      </c>
      <c r="P889" s="23" t="s">
        <v>671</v>
      </c>
      <c r="Q889" s="23">
        <v>0.27833333333333338</v>
      </c>
      <c r="R889" s="23">
        <v>0.25833333333333336</v>
      </c>
      <c r="S889" s="23">
        <v>0.23833333333333331</v>
      </c>
      <c r="T889" s="23">
        <v>0.24833333333333332</v>
      </c>
      <c r="U889" s="23">
        <v>0.19999999999999998</v>
      </c>
      <c r="V889" s="23">
        <v>0.37999999999999995</v>
      </c>
      <c r="W889" s="23">
        <v>0.26666666666666666</v>
      </c>
      <c r="X889" s="23">
        <v>0.64833333333333332</v>
      </c>
      <c r="Y889" s="23">
        <v>0.24166666666666667</v>
      </c>
      <c r="Z889" s="23">
        <v>0.3066666666666667</v>
      </c>
      <c r="AA889" s="23">
        <v>0.26</v>
      </c>
      <c r="AB889" s="15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  <c r="AR889" s="3"/>
      <c r="AS889" s="3"/>
      <c r="AT889" s="3"/>
      <c r="AU889" s="3"/>
      <c r="AV889" s="3"/>
      <c r="AW889" s="3"/>
      <c r="AX889" s="3"/>
      <c r="AY889" s="3"/>
      <c r="AZ889" s="3"/>
      <c r="BA889" s="3"/>
      <c r="BB889" s="3"/>
      <c r="BC889" s="3"/>
      <c r="BD889" s="3"/>
      <c r="BE889" s="3"/>
      <c r="BF889" s="3"/>
      <c r="BG889" s="3"/>
      <c r="BH889" s="3"/>
      <c r="BI889" s="3"/>
      <c r="BJ889" s="3"/>
      <c r="BK889" s="3"/>
      <c r="BL889" s="3"/>
      <c r="BM889" s="55"/>
    </row>
    <row r="890" spans="1:65">
      <c r="A890" s="30"/>
      <c r="B890" s="3" t="s">
        <v>273</v>
      </c>
      <c r="C890" s="29"/>
      <c r="D890" s="11">
        <v>0.23</v>
      </c>
      <c r="E890" s="11">
        <v>0.3</v>
      </c>
      <c r="F890" s="11">
        <v>8</v>
      </c>
      <c r="G890" s="11">
        <v>0.45499999999999996</v>
      </c>
      <c r="H890" s="11">
        <v>0.21</v>
      </c>
      <c r="I890" s="11">
        <v>1</v>
      </c>
      <c r="J890" s="11">
        <v>0.4</v>
      </c>
      <c r="K890" s="11">
        <v>0.4</v>
      </c>
      <c r="L890" s="11">
        <v>0.255</v>
      </c>
      <c r="M890" s="11">
        <v>0.25</v>
      </c>
      <c r="N890" s="11">
        <v>0.24</v>
      </c>
      <c r="O890" s="11">
        <v>0.23</v>
      </c>
      <c r="P890" s="11" t="s">
        <v>671</v>
      </c>
      <c r="Q890" s="11">
        <v>0.28000000000000003</v>
      </c>
      <c r="R890" s="11">
        <v>0.26</v>
      </c>
      <c r="S890" s="11">
        <v>0.24</v>
      </c>
      <c r="T890" s="11">
        <v>0.25</v>
      </c>
      <c r="U890" s="11">
        <v>0.2</v>
      </c>
      <c r="V890" s="11">
        <v>0.38</v>
      </c>
      <c r="W890" s="11">
        <v>0.3</v>
      </c>
      <c r="X890" s="11">
        <v>0.65</v>
      </c>
      <c r="Y890" s="11">
        <v>0.24</v>
      </c>
      <c r="Z890" s="11">
        <v>0.27500000000000002</v>
      </c>
      <c r="AA890" s="11">
        <v>0.26</v>
      </c>
      <c r="AB890" s="15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  <c r="AR890" s="3"/>
      <c r="AS890" s="3"/>
      <c r="AT890" s="3"/>
      <c r="AU890" s="3"/>
      <c r="AV890" s="3"/>
      <c r="AW890" s="3"/>
      <c r="AX890" s="3"/>
      <c r="AY890" s="3"/>
      <c r="AZ890" s="3"/>
      <c r="BA890" s="3"/>
      <c r="BB890" s="3"/>
      <c r="BC890" s="3"/>
      <c r="BD890" s="3"/>
      <c r="BE890" s="3"/>
      <c r="BF890" s="3"/>
      <c r="BG890" s="3"/>
      <c r="BH890" s="3"/>
      <c r="BI890" s="3"/>
      <c r="BJ890" s="3"/>
      <c r="BK890" s="3"/>
      <c r="BL890" s="3"/>
      <c r="BM890" s="55"/>
    </row>
    <row r="891" spans="1:65">
      <c r="A891" s="30"/>
      <c r="B891" s="3" t="s">
        <v>274</v>
      </c>
      <c r="C891" s="29"/>
      <c r="D891" s="24">
        <v>4.0824829046386332E-3</v>
      </c>
      <c r="E891" s="24">
        <v>0</v>
      </c>
      <c r="F891" s="24">
        <v>0.40824829046386302</v>
      </c>
      <c r="G891" s="24">
        <v>6.1454590281496697E-2</v>
      </c>
      <c r="H891" s="24">
        <v>5.4405882034941788E-2</v>
      </c>
      <c r="I891" s="24">
        <v>0.37638632635454045</v>
      </c>
      <c r="J891" s="24">
        <v>6.3245553203367791E-2</v>
      </c>
      <c r="K891" s="24">
        <v>6.0809419444881171E-17</v>
      </c>
      <c r="L891" s="24">
        <v>1.0488088481701525E-2</v>
      </c>
      <c r="M891" s="24">
        <v>1.0327955589886445E-2</v>
      </c>
      <c r="N891" s="24">
        <v>0</v>
      </c>
      <c r="O891" s="24">
        <v>1.7511900715418267E-2</v>
      </c>
      <c r="P891" s="24" t="s">
        <v>671</v>
      </c>
      <c r="Q891" s="24">
        <v>1.1690451944500109E-2</v>
      </c>
      <c r="R891" s="24">
        <v>4.0824829046386332E-3</v>
      </c>
      <c r="S891" s="24">
        <v>1.1690451944500118E-2</v>
      </c>
      <c r="T891" s="24">
        <v>7.5277265270908165E-3</v>
      </c>
      <c r="U891" s="24">
        <v>3.0404709722440586E-17</v>
      </c>
      <c r="V891" s="24">
        <v>6.324555320336764E-3</v>
      </c>
      <c r="W891" s="24">
        <v>5.1639777949431961E-2</v>
      </c>
      <c r="X891" s="24">
        <v>5.036533199202272E-2</v>
      </c>
      <c r="Y891" s="24">
        <v>7.5277265270908078E-3</v>
      </c>
      <c r="Z891" s="24">
        <v>8.5244745683629469E-2</v>
      </c>
      <c r="AA891" s="24">
        <v>6.324555320336764E-3</v>
      </c>
      <c r="AB891" s="203"/>
      <c r="AC891" s="204"/>
      <c r="AD891" s="204"/>
      <c r="AE891" s="204"/>
      <c r="AF891" s="204"/>
      <c r="AG891" s="204"/>
      <c r="AH891" s="204"/>
      <c r="AI891" s="204"/>
      <c r="AJ891" s="204"/>
      <c r="AK891" s="204"/>
      <c r="AL891" s="204"/>
      <c r="AM891" s="204"/>
      <c r="AN891" s="204"/>
      <c r="AO891" s="204"/>
      <c r="AP891" s="204"/>
      <c r="AQ891" s="204"/>
      <c r="AR891" s="204"/>
      <c r="AS891" s="204"/>
      <c r="AT891" s="204"/>
      <c r="AU891" s="204"/>
      <c r="AV891" s="204"/>
      <c r="AW891" s="204"/>
      <c r="AX891" s="204"/>
      <c r="AY891" s="204"/>
      <c r="AZ891" s="204"/>
      <c r="BA891" s="204"/>
      <c r="BB891" s="204"/>
      <c r="BC891" s="204"/>
      <c r="BD891" s="204"/>
      <c r="BE891" s="204"/>
      <c r="BF891" s="204"/>
      <c r="BG891" s="204"/>
      <c r="BH891" s="204"/>
      <c r="BI891" s="204"/>
      <c r="BJ891" s="204"/>
      <c r="BK891" s="204"/>
      <c r="BL891" s="204"/>
      <c r="BM891" s="56"/>
    </row>
    <row r="892" spans="1:65">
      <c r="A892" s="30"/>
      <c r="B892" s="3" t="s">
        <v>87</v>
      </c>
      <c r="C892" s="29"/>
      <c r="D892" s="13">
        <v>1.7879487173599853E-2</v>
      </c>
      <c r="E892" s="13">
        <v>0</v>
      </c>
      <c r="F892" s="13">
        <v>4.9989586587411802E-2</v>
      </c>
      <c r="G892" s="13">
        <v>0.13408274243235643</v>
      </c>
      <c r="H892" s="13">
        <v>0.28634674755232525</v>
      </c>
      <c r="I892" s="13">
        <v>0.41060326511404416</v>
      </c>
      <c r="J892" s="13">
        <v>0.1581138830084195</v>
      </c>
      <c r="K892" s="13">
        <v>1.5202354861220294E-16</v>
      </c>
      <c r="L892" s="13">
        <v>4.112975875177069E-2</v>
      </c>
      <c r="M892" s="13">
        <v>4.1870090229269373E-2</v>
      </c>
      <c r="N892" s="13">
        <v>0</v>
      </c>
      <c r="O892" s="13">
        <v>7.3993946684865919E-2</v>
      </c>
      <c r="P892" s="13" t="s">
        <v>671</v>
      </c>
      <c r="Q892" s="13">
        <v>4.2001623752694998E-2</v>
      </c>
      <c r="R892" s="13">
        <v>1.5803159630859223E-2</v>
      </c>
      <c r="S892" s="13">
        <v>4.9050847319580919E-2</v>
      </c>
      <c r="T892" s="13">
        <v>3.0312992726540203E-2</v>
      </c>
      <c r="U892" s="13">
        <v>1.5202354861220294E-16</v>
      </c>
      <c r="V892" s="13">
        <v>1.6643566632465169E-2</v>
      </c>
      <c r="W892" s="13">
        <v>0.19364916731036985</v>
      </c>
      <c r="X892" s="13">
        <v>7.7684316697207281E-2</v>
      </c>
      <c r="Y892" s="13">
        <v>3.1149213215548172E-2</v>
      </c>
      <c r="Z892" s="13">
        <v>0.2779719967944439</v>
      </c>
      <c r="AA892" s="13">
        <v>2.4325212770526013E-2</v>
      </c>
      <c r="AB892" s="15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  <c r="AR892" s="3"/>
      <c r="AS892" s="3"/>
      <c r="AT892" s="3"/>
      <c r="AU892" s="3"/>
      <c r="AV892" s="3"/>
      <c r="AW892" s="3"/>
      <c r="AX892" s="3"/>
      <c r="AY892" s="3"/>
      <c r="AZ892" s="3"/>
      <c r="BA892" s="3"/>
      <c r="BB892" s="3"/>
      <c r="BC892" s="3"/>
      <c r="BD892" s="3"/>
      <c r="BE892" s="3"/>
      <c r="BF892" s="3"/>
      <c r="BG892" s="3"/>
      <c r="BH892" s="3"/>
      <c r="BI892" s="3"/>
      <c r="BJ892" s="3"/>
      <c r="BK892" s="3"/>
      <c r="BL892" s="3"/>
      <c r="BM892" s="55"/>
    </row>
    <row r="893" spans="1:65">
      <c r="A893" s="30"/>
      <c r="B893" s="3" t="s">
        <v>275</v>
      </c>
      <c r="C893" s="29"/>
      <c r="D893" s="13">
        <v>-7.4997403137010532E-2</v>
      </c>
      <c r="E893" s="13">
        <v>0.21533187909005891</v>
      </c>
      <c r="F893" s="13">
        <v>32.084034486340492</v>
      </c>
      <c r="G893" s="13">
        <v>0.85675703749870125</v>
      </c>
      <c r="H893" s="13">
        <v>-0.23028980990962933</v>
      </c>
      <c r="I893" s="13">
        <v>2.7135140749974025</v>
      </c>
      <c r="J893" s="13">
        <v>0.62044250545341195</v>
      </c>
      <c r="K893" s="13">
        <v>0.62044250545341195</v>
      </c>
      <c r="L893" s="13">
        <v>3.3032097226550095E-2</v>
      </c>
      <c r="M893" s="13">
        <v>-7.2712163706256661E-4</v>
      </c>
      <c r="N893" s="13">
        <v>-2.7734496727952807E-2</v>
      </c>
      <c r="O893" s="13">
        <v>-4.1238184273397871E-2</v>
      </c>
      <c r="P893" s="13" t="s">
        <v>671</v>
      </c>
      <c r="Q893" s="13">
        <v>0.12755791004466599</v>
      </c>
      <c r="R893" s="13">
        <v>4.6535784771995381E-2</v>
      </c>
      <c r="S893" s="13">
        <v>-3.448634050067545E-2</v>
      </c>
      <c r="T893" s="13">
        <v>6.0247221356599656E-3</v>
      </c>
      <c r="U893" s="13">
        <v>-0.18977874727329402</v>
      </c>
      <c r="V893" s="13">
        <v>0.53942038018074134</v>
      </c>
      <c r="W893" s="13">
        <v>8.0295003635608042E-2</v>
      </c>
      <c r="X893" s="13">
        <v>1.6264672275890719</v>
      </c>
      <c r="Y893" s="13">
        <v>-2.0982652955230163E-2</v>
      </c>
      <c r="Z893" s="13">
        <v>0.24233925418094926</v>
      </c>
      <c r="AA893" s="13">
        <v>5.3287628544717913E-2</v>
      </c>
      <c r="AB893" s="15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3"/>
      <c r="AS893" s="3"/>
      <c r="AT893" s="3"/>
      <c r="AU893" s="3"/>
      <c r="AV893" s="3"/>
      <c r="AW893" s="3"/>
      <c r="AX893" s="3"/>
      <c r="AY893" s="3"/>
      <c r="AZ893" s="3"/>
      <c r="BA893" s="3"/>
      <c r="BB893" s="3"/>
      <c r="BC893" s="3"/>
      <c r="BD893" s="3"/>
      <c r="BE893" s="3"/>
      <c r="BF893" s="3"/>
      <c r="BG893" s="3"/>
      <c r="BH893" s="3"/>
      <c r="BI893" s="3"/>
      <c r="BJ893" s="3"/>
      <c r="BK893" s="3"/>
      <c r="BL893" s="3"/>
      <c r="BM893" s="55"/>
    </row>
    <row r="894" spans="1:65">
      <c r="A894" s="30"/>
      <c r="B894" s="46" t="s">
        <v>276</v>
      </c>
      <c r="C894" s="47"/>
      <c r="D894" s="45">
        <v>1.1599999999999999</v>
      </c>
      <c r="E894" s="45" t="s">
        <v>277</v>
      </c>
      <c r="F894" s="45" t="s">
        <v>277</v>
      </c>
      <c r="G894" s="45">
        <v>12.14</v>
      </c>
      <c r="H894" s="45">
        <v>3.37</v>
      </c>
      <c r="I894" s="45" t="s">
        <v>277</v>
      </c>
      <c r="J894" s="45" t="s">
        <v>277</v>
      </c>
      <c r="K894" s="45" t="s">
        <v>277</v>
      </c>
      <c r="L894" s="45">
        <v>0.39</v>
      </c>
      <c r="M894" s="45">
        <v>0.1</v>
      </c>
      <c r="N894" s="45">
        <v>0.48</v>
      </c>
      <c r="O894" s="45">
        <v>0.67</v>
      </c>
      <c r="P894" s="45">
        <v>11.46</v>
      </c>
      <c r="Q894" s="45">
        <v>1.73</v>
      </c>
      <c r="R894" s="45">
        <v>0.57999999999999996</v>
      </c>
      <c r="S894" s="45">
        <v>0.57999999999999996</v>
      </c>
      <c r="T894" s="45">
        <v>0</v>
      </c>
      <c r="U894" s="45" t="s">
        <v>277</v>
      </c>
      <c r="V894" s="45">
        <v>7.61</v>
      </c>
      <c r="W894" s="45" t="s">
        <v>277</v>
      </c>
      <c r="X894" s="45">
        <v>23.12</v>
      </c>
      <c r="Y894" s="45">
        <v>0.39</v>
      </c>
      <c r="Z894" s="45">
        <v>3.37</v>
      </c>
      <c r="AA894" s="45">
        <v>0.67</v>
      </c>
      <c r="AB894" s="15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  <c r="AR894" s="3"/>
      <c r="AS894" s="3"/>
      <c r="AT894" s="3"/>
      <c r="AU894" s="3"/>
      <c r="AV894" s="3"/>
      <c r="AW894" s="3"/>
      <c r="AX894" s="3"/>
      <c r="AY894" s="3"/>
      <c r="AZ894" s="3"/>
      <c r="BA894" s="3"/>
      <c r="BB894" s="3"/>
      <c r="BC894" s="3"/>
      <c r="BD894" s="3"/>
      <c r="BE894" s="3"/>
      <c r="BF894" s="3"/>
      <c r="BG894" s="3"/>
      <c r="BH894" s="3"/>
      <c r="BI894" s="3"/>
      <c r="BJ894" s="3"/>
      <c r="BK894" s="3"/>
      <c r="BL894" s="3"/>
      <c r="BM894" s="55"/>
    </row>
    <row r="895" spans="1:65">
      <c r="B895" s="31" t="s">
        <v>344</v>
      </c>
      <c r="C895" s="20"/>
      <c r="D895" s="20"/>
      <c r="E895" s="20"/>
      <c r="F895" s="20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  <c r="Z895" s="20"/>
      <c r="AA895" s="20"/>
      <c r="BM895" s="55"/>
    </row>
    <row r="896" spans="1:65">
      <c r="BM896" s="55"/>
    </row>
    <row r="897" spans="1:65" ht="15">
      <c r="B897" s="8" t="s">
        <v>605</v>
      </c>
      <c r="BM897" s="28" t="s">
        <v>67</v>
      </c>
    </row>
    <row r="898" spans="1:65" ht="15">
      <c r="A898" s="25" t="s">
        <v>24</v>
      </c>
      <c r="B898" s="18" t="s">
        <v>111</v>
      </c>
      <c r="C898" s="15" t="s">
        <v>112</v>
      </c>
      <c r="D898" s="16" t="s">
        <v>230</v>
      </c>
      <c r="E898" s="17" t="s">
        <v>230</v>
      </c>
      <c r="F898" s="17" t="s">
        <v>230</v>
      </c>
      <c r="G898" s="17" t="s">
        <v>230</v>
      </c>
      <c r="H898" s="17" t="s">
        <v>230</v>
      </c>
      <c r="I898" s="17" t="s">
        <v>230</v>
      </c>
      <c r="J898" s="17" t="s">
        <v>230</v>
      </c>
      <c r="K898" s="17" t="s">
        <v>230</v>
      </c>
      <c r="L898" s="17" t="s">
        <v>230</v>
      </c>
      <c r="M898" s="17" t="s">
        <v>230</v>
      </c>
      <c r="N898" s="17" t="s">
        <v>230</v>
      </c>
      <c r="O898" s="17" t="s">
        <v>230</v>
      </c>
      <c r="P898" s="17" t="s">
        <v>230</v>
      </c>
      <c r="Q898" s="17" t="s">
        <v>230</v>
      </c>
      <c r="R898" s="15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3"/>
      <c r="AR898" s="3"/>
      <c r="AS898" s="3"/>
      <c r="AT898" s="3"/>
      <c r="AU898" s="3"/>
      <c r="AV898" s="3"/>
      <c r="AW898" s="3"/>
      <c r="AX898" s="3"/>
      <c r="AY898" s="3"/>
      <c r="AZ898" s="3"/>
      <c r="BA898" s="3"/>
      <c r="BB898" s="3"/>
      <c r="BC898" s="3"/>
      <c r="BD898" s="3"/>
      <c r="BE898" s="3"/>
      <c r="BF898" s="3"/>
      <c r="BG898" s="3"/>
      <c r="BH898" s="3"/>
      <c r="BI898" s="3"/>
      <c r="BJ898" s="3"/>
      <c r="BK898" s="3"/>
      <c r="BL898" s="3"/>
      <c r="BM898" s="28">
        <v>1</v>
      </c>
    </row>
    <row r="899" spans="1:65">
      <c r="A899" s="30"/>
      <c r="B899" s="19" t="s">
        <v>231</v>
      </c>
      <c r="C899" s="9" t="s">
        <v>231</v>
      </c>
      <c r="D899" s="151" t="s">
        <v>234</v>
      </c>
      <c r="E899" s="152" t="s">
        <v>236</v>
      </c>
      <c r="F899" s="152" t="s">
        <v>237</v>
      </c>
      <c r="G899" s="152" t="s">
        <v>238</v>
      </c>
      <c r="H899" s="152" t="s">
        <v>239</v>
      </c>
      <c r="I899" s="152" t="s">
        <v>240</v>
      </c>
      <c r="J899" s="152" t="s">
        <v>242</v>
      </c>
      <c r="K899" s="152" t="s">
        <v>244</v>
      </c>
      <c r="L899" s="152" t="s">
        <v>248</v>
      </c>
      <c r="M899" s="152" t="s">
        <v>250</v>
      </c>
      <c r="N899" s="152" t="s">
        <v>251</v>
      </c>
      <c r="O899" s="152" t="s">
        <v>255</v>
      </c>
      <c r="P899" s="152" t="s">
        <v>259</v>
      </c>
      <c r="Q899" s="152" t="s">
        <v>260</v>
      </c>
      <c r="R899" s="15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  <c r="AR899" s="3"/>
      <c r="AS899" s="3"/>
      <c r="AT899" s="3"/>
      <c r="AU899" s="3"/>
      <c r="AV899" s="3"/>
      <c r="AW899" s="3"/>
      <c r="AX899" s="3"/>
      <c r="AY899" s="3"/>
      <c r="AZ899" s="3"/>
      <c r="BA899" s="3"/>
      <c r="BB899" s="3"/>
      <c r="BC899" s="3"/>
      <c r="BD899" s="3"/>
      <c r="BE899" s="3"/>
      <c r="BF899" s="3"/>
      <c r="BG899" s="3"/>
      <c r="BH899" s="3"/>
      <c r="BI899" s="3"/>
      <c r="BJ899" s="3"/>
      <c r="BK899" s="3"/>
      <c r="BL899" s="3"/>
      <c r="BM899" s="28" t="s">
        <v>3</v>
      </c>
    </row>
    <row r="900" spans="1:65">
      <c r="A900" s="30"/>
      <c r="B900" s="19"/>
      <c r="C900" s="9"/>
      <c r="D900" s="10" t="s">
        <v>331</v>
      </c>
      <c r="E900" s="11" t="s">
        <v>330</v>
      </c>
      <c r="F900" s="11" t="s">
        <v>331</v>
      </c>
      <c r="G900" s="11" t="s">
        <v>331</v>
      </c>
      <c r="H900" s="11" t="s">
        <v>330</v>
      </c>
      <c r="I900" s="11" t="s">
        <v>331</v>
      </c>
      <c r="J900" s="11" t="s">
        <v>331</v>
      </c>
      <c r="K900" s="11" t="s">
        <v>331</v>
      </c>
      <c r="L900" s="11" t="s">
        <v>330</v>
      </c>
      <c r="M900" s="11" t="s">
        <v>331</v>
      </c>
      <c r="N900" s="11" t="s">
        <v>331</v>
      </c>
      <c r="O900" s="11" t="s">
        <v>330</v>
      </c>
      <c r="P900" s="11" t="s">
        <v>331</v>
      </c>
      <c r="Q900" s="11" t="s">
        <v>331</v>
      </c>
      <c r="R900" s="15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  <c r="AQ900" s="3"/>
      <c r="AR900" s="3"/>
      <c r="AS900" s="3"/>
      <c r="AT900" s="3"/>
      <c r="AU900" s="3"/>
      <c r="AV900" s="3"/>
      <c r="AW900" s="3"/>
      <c r="AX900" s="3"/>
      <c r="AY900" s="3"/>
      <c r="AZ900" s="3"/>
      <c r="BA900" s="3"/>
      <c r="BB900" s="3"/>
      <c r="BC900" s="3"/>
      <c r="BD900" s="3"/>
      <c r="BE900" s="3"/>
      <c r="BF900" s="3"/>
      <c r="BG900" s="3"/>
      <c r="BH900" s="3"/>
      <c r="BI900" s="3"/>
      <c r="BJ900" s="3"/>
      <c r="BK900" s="3"/>
      <c r="BL900" s="3"/>
      <c r="BM900" s="28">
        <v>2</v>
      </c>
    </row>
    <row r="901" spans="1:65">
      <c r="A901" s="30"/>
      <c r="B901" s="19"/>
      <c r="C901" s="9"/>
      <c r="D901" s="26"/>
      <c r="E901" s="26"/>
      <c r="F901" s="26"/>
      <c r="G901" s="26"/>
      <c r="H901" s="26"/>
      <c r="I901" s="26"/>
      <c r="J901" s="26"/>
      <c r="K901" s="26"/>
      <c r="L901" s="26"/>
      <c r="M901" s="26"/>
      <c r="N901" s="26"/>
      <c r="O901" s="26"/>
      <c r="P901" s="26"/>
      <c r="Q901" s="26"/>
      <c r="R901" s="15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  <c r="AQ901" s="3"/>
      <c r="AR901" s="3"/>
      <c r="AS901" s="3"/>
      <c r="AT901" s="3"/>
      <c r="AU901" s="3"/>
      <c r="AV901" s="3"/>
      <c r="AW901" s="3"/>
      <c r="AX901" s="3"/>
      <c r="AY901" s="3"/>
      <c r="AZ901" s="3"/>
      <c r="BA901" s="3"/>
      <c r="BB901" s="3"/>
      <c r="BC901" s="3"/>
      <c r="BD901" s="3"/>
      <c r="BE901" s="3"/>
      <c r="BF901" s="3"/>
      <c r="BG901" s="3"/>
      <c r="BH901" s="3"/>
      <c r="BI901" s="3"/>
      <c r="BJ901" s="3"/>
      <c r="BK901" s="3"/>
      <c r="BL901" s="3"/>
      <c r="BM901" s="28">
        <v>3</v>
      </c>
    </row>
    <row r="902" spans="1:65">
      <c r="A902" s="30"/>
      <c r="B902" s="18">
        <v>1</v>
      </c>
      <c r="C902" s="14">
        <v>1</v>
      </c>
      <c r="D902" s="22">
        <v>0.54</v>
      </c>
      <c r="E902" s="22">
        <v>0.65</v>
      </c>
      <c r="F902" s="154">
        <v>0.56000000000000005</v>
      </c>
      <c r="G902" s="147">
        <v>0.81</v>
      </c>
      <c r="H902" s="22">
        <v>0.5</v>
      </c>
      <c r="I902" s="22">
        <v>0.62</v>
      </c>
      <c r="J902" s="22">
        <v>0.54</v>
      </c>
      <c r="K902" s="22">
        <v>0.55000000000000004</v>
      </c>
      <c r="L902" s="147">
        <v>0.5</v>
      </c>
      <c r="M902" s="22">
        <v>0.57999999999999996</v>
      </c>
      <c r="N902" s="22">
        <v>0.52</v>
      </c>
      <c r="O902" s="147">
        <v>0.5</v>
      </c>
      <c r="P902" s="147">
        <v>0.6</v>
      </c>
      <c r="Q902" s="22">
        <v>0.52</v>
      </c>
      <c r="R902" s="15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  <c r="AR902" s="3"/>
      <c r="AS902" s="3"/>
      <c r="AT902" s="3"/>
      <c r="AU902" s="3"/>
      <c r="AV902" s="3"/>
      <c r="AW902" s="3"/>
      <c r="AX902" s="3"/>
      <c r="AY902" s="3"/>
      <c r="AZ902" s="3"/>
      <c r="BA902" s="3"/>
      <c r="BB902" s="3"/>
      <c r="BC902" s="3"/>
      <c r="BD902" s="3"/>
      <c r="BE902" s="3"/>
      <c r="BF902" s="3"/>
      <c r="BG902" s="3"/>
      <c r="BH902" s="3"/>
      <c r="BI902" s="3"/>
      <c r="BJ902" s="3"/>
      <c r="BK902" s="3"/>
      <c r="BL902" s="3"/>
      <c r="BM902" s="28">
        <v>1</v>
      </c>
    </row>
    <row r="903" spans="1:65">
      <c r="A903" s="30"/>
      <c r="B903" s="19">
        <v>1</v>
      </c>
      <c r="C903" s="9">
        <v>2</v>
      </c>
      <c r="D903" s="11">
        <v>0.54</v>
      </c>
      <c r="E903" s="11">
        <v>0.62</v>
      </c>
      <c r="F903" s="11">
        <v>0.52</v>
      </c>
      <c r="G903" s="148">
        <v>0.86</v>
      </c>
      <c r="H903" s="11">
        <v>0.55000000000000004</v>
      </c>
      <c r="I903" s="11">
        <v>0.57999999999999996</v>
      </c>
      <c r="J903" s="11">
        <v>0.55000000000000004</v>
      </c>
      <c r="K903" s="11">
        <v>0.56000000000000005</v>
      </c>
      <c r="L903" s="148">
        <v>0.5</v>
      </c>
      <c r="M903" s="11">
        <v>0.57999999999999996</v>
      </c>
      <c r="N903" s="11">
        <v>0.54</v>
      </c>
      <c r="O903" s="148">
        <v>0.5</v>
      </c>
      <c r="P903" s="148">
        <v>0.5</v>
      </c>
      <c r="Q903" s="11">
        <v>0.52</v>
      </c>
      <c r="R903" s="15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  <c r="AR903" s="3"/>
      <c r="AS903" s="3"/>
      <c r="AT903" s="3"/>
      <c r="AU903" s="3"/>
      <c r="AV903" s="3"/>
      <c r="AW903" s="3"/>
      <c r="AX903" s="3"/>
      <c r="AY903" s="3"/>
      <c r="AZ903" s="3"/>
      <c r="BA903" s="3"/>
      <c r="BB903" s="3"/>
      <c r="BC903" s="3"/>
      <c r="BD903" s="3"/>
      <c r="BE903" s="3"/>
      <c r="BF903" s="3"/>
      <c r="BG903" s="3"/>
      <c r="BH903" s="3"/>
      <c r="BI903" s="3"/>
      <c r="BJ903" s="3"/>
      <c r="BK903" s="3"/>
      <c r="BL903" s="3"/>
      <c r="BM903" s="28">
        <v>22</v>
      </c>
    </row>
    <row r="904" spans="1:65">
      <c r="A904" s="30"/>
      <c r="B904" s="19">
        <v>1</v>
      </c>
      <c r="C904" s="9">
        <v>3</v>
      </c>
      <c r="D904" s="11">
        <v>0.54</v>
      </c>
      <c r="E904" s="11">
        <v>0.63</v>
      </c>
      <c r="F904" s="11">
        <v>0.52</v>
      </c>
      <c r="G904" s="148">
        <v>0.9</v>
      </c>
      <c r="H904" s="11">
        <v>0.55000000000000004</v>
      </c>
      <c r="I904" s="11">
        <v>0.62</v>
      </c>
      <c r="J904" s="11">
        <v>0.55000000000000004</v>
      </c>
      <c r="K904" s="11">
        <v>0.57999999999999996</v>
      </c>
      <c r="L904" s="148">
        <v>0.5</v>
      </c>
      <c r="M904" s="11">
        <v>0.56999999999999995</v>
      </c>
      <c r="N904" s="11">
        <v>0.52</v>
      </c>
      <c r="O904" s="148">
        <v>0.5</v>
      </c>
      <c r="P904" s="148">
        <v>0.6</v>
      </c>
      <c r="Q904" s="11">
        <v>0.48</v>
      </c>
      <c r="R904" s="15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  <c r="AR904" s="3"/>
      <c r="AS904" s="3"/>
      <c r="AT904" s="3"/>
      <c r="AU904" s="3"/>
      <c r="AV904" s="3"/>
      <c r="AW904" s="3"/>
      <c r="AX904" s="3"/>
      <c r="AY904" s="3"/>
      <c r="AZ904" s="3"/>
      <c r="BA904" s="3"/>
      <c r="BB904" s="3"/>
      <c r="BC904" s="3"/>
      <c r="BD904" s="3"/>
      <c r="BE904" s="3"/>
      <c r="BF904" s="3"/>
      <c r="BG904" s="3"/>
      <c r="BH904" s="3"/>
      <c r="BI904" s="3"/>
      <c r="BJ904" s="3"/>
      <c r="BK904" s="3"/>
      <c r="BL904" s="3"/>
      <c r="BM904" s="28">
        <v>16</v>
      </c>
    </row>
    <row r="905" spans="1:65">
      <c r="A905" s="30"/>
      <c r="B905" s="19">
        <v>1</v>
      </c>
      <c r="C905" s="9">
        <v>4</v>
      </c>
      <c r="D905" s="11">
        <v>0.56000000000000005</v>
      </c>
      <c r="E905" s="11">
        <v>0.62</v>
      </c>
      <c r="F905" s="11">
        <v>0.51</v>
      </c>
      <c r="G905" s="148">
        <v>0.84</v>
      </c>
      <c r="H905" s="11">
        <v>0.5</v>
      </c>
      <c r="I905" s="11">
        <v>0.57999999999999996</v>
      </c>
      <c r="J905" s="11">
        <v>0.54</v>
      </c>
      <c r="K905" s="11">
        <v>0.56999999999999995</v>
      </c>
      <c r="L905" s="148">
        <v>0.5</v>
      </c>
      <c r="M905" s="11">
        <v>0.56999999999999995</v>
      </c>
      <c r="N905" s="11">
        <v>0.55000000000000004</v>
      </c>
      <c r="O905" s="148">
        <v>0.5</v>
      </c>
      <c r="P905" s="148">
        <v>0.5</v>
      </c>
      <c r="Q905" s="11">
        <v>0.5</v>
      </c>
      <c r="R905" s="15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  <c r="AS905" s="3"/>
      <c r="AT905" s="3"/>
      <c r="AU905" s="3"/>
      <c r="AV905" s="3"/>
      <c r="AW905" s="3"/>
      <c r="AX905" s="3"/>
      <c r="AY905" s="3"/>
      <c r="AZ905" s="3"/>
      <c r="BA905" s="3"/>
      <c r="BB905" s="3"/>
      <c r="BC905" s="3"/>
      <c r="BD905" s="3"/>
      <c r="BE905" s="3"/>
      <c r="BF905" s="3"/>
      <c r="BG905" s="3"/>
      <c r="BH905" s="3"/>
      <c r="BI905" s="3"/>
      <c r="BJ905" s="3"/>
      <c r="BK905" s="3"/>
      <c r="BL905" s="3"/>
      <c r="BM905" s="28">
        <v>0.55320000000000014</v>
      </c>
    </row>
    <row r="906" spans="1:65">
      <c r="A906" s="30"/>
      <c r="B906" s="19">
        <v>1</v>
      </c>
      <c r="C906" s="9">
        <v>5</v>
      </c>
      <c r="D906" s="11">
        <v>0.54</v>
      </c>
      <c r="E906" s="11">
        <v>0.65</v>
      </c>
      <c r="F906" s="11">
        <v>0.51</v>
      </c>
      <c r="G906" s="148">
        <v>0.84</v>
      </c>
      <c r="H906" s="11">
        <v>0.55000000000000004</v>
      </c>
      <c r="I906" s="11">
        <v>0.57999999999999996</v>
      </c>
      <c r="J906" s="11">
        <v>0.56000000000000005</v>
      </c>
      <c r="K906" s="11">
        <v>0.54</v>
      </c>
      <c r="L906" s="148">
        <v>0.5</v>
      </c>
      <c r="M906" s="11">
        <v>0.57999999999999996</v>
      </c>
      <c r="N906" s="11">
        <v>0.52</v>
      </c>
      <c r="O906" s="148">
        <v>0.5</v>
      </c>
      <c r="P906" s="148">
        <v>0.6</v>
      </c>
      <c r="Q906" s="11">
        <v>0.51</v>
      </c>
      <c r="R906" s="15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3"/>
      <c r="AS906" s="3"/>
      <c r="AT906" s="3"/>
      <c r="AU906" s="3"/>
      <c r="AV906" s="3"/>
      <c r="AW906" s="3"/>
      <c r="AX906" s="3"/>
      <c r="AY906" s="3"/>
      <c r="AZ906" s="3"/>
      <c r="BA906" s="3"/>
      <c r="BB906" s="3"/>
      <c r="BC906" s="3"/>
      <c r="BD906" s="3"/>
      <c r="BE906" s="3"/>
      <c r="BF906" s="3"/>
      <c r="BG906" s="3"/>
      <c r="BH906" s="3"/>
      <c r="BI906" s="3"/>
      <c r="BJ906" s="3"/>
      <c r="BK906" s="3"/>
      <c r="BL906" s="3"/>
      <c r="BM906" s="28">
        <v>120</v>
      </c>
    </row>
    <row r="907" spans="1:65">
      <c r="A907" s="30"/>
      <c r="B907" s="19">
        <v>1</v>
      </c>
      <c r="C907" s="9">
        <v>6</v>
      </c>
      <c r="D907" s="11">
        <v>0.52</v>
      </c>
      <c r="E907" s="11">
        <v>0.64</v>
      </c>
      <c r="F907" s="11">
        <v>0.5</v>
      </c>
      <c r="G907" s="148">
        <v>0.76</v>
      </c>
      <c r="H907" s="11">
        <v>0.55000000000000004</v>
      </c>
      <c r="I907" s="11">
        <v>0.57999999999999996</v>
      </c>
      <c r="J907" s="11">
        <v>0.56000000000000005</v>
      </c>
      <c r="K907" s="11">
        <v>0.56999999999999995</v>
      </c>
      <c r="L907" s="148">
        <v>0.5</v>
      </c>
      <c r="M907" s="11">
        <v>0.56999999999999995</v>
      </c>
      <c r="N907" s="11">
        <v>0.5</v>
      </c>
      <c r="O907" s="148">
        <v>0.5</v>
      </c>
      <c r="P907" s="148">
        <v>0.5</v>
      </c>
      <c r="Q907" s="11">
        <v>0.51</v>
      </c>
      <c r="R907" s="15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3"/>
      <c r="AS907" s="3"/>
      <c r="AT907" s="3"/>
      <c r="AU907" s="3"/>
      <c r="AV907" s="3"/>
      <c r="AW907" s="3"/>
      <c r="AX907" s="3"/>
      <c r="AY907" s="3"/>
      <c r="AZ907" s="3"/>
      <c r="BA907" s="3"/>
      <c r="BB907" s="3"/>
      <c r="BC907" s="3"/>
      <c r="BD907" s="3"/>
      <c r="BE907" s="3"/>
      <c r="BF907" s="3"/>
      <c r="BG907" s="3"/>
      <c r="BH907" s="3"/>
      <c r="BI907" s="3"/>
      <c r="BJ907" s="3"/>
      <c r="BK907" s="3"/>
      <c r="BL907" s="3"/>
      <c r="BM907" s="55"/>
    </row>
    <row r="908" spans="1:65">
      <c r="A908" s="30"/>
      <c r="B908" s="20" t="s">
        <v>272</v>
      </c>
      <c r="C908" s="12"/>
      <c r="D908" s="23">
        <v>0.54</v>
      </c>
      <c r="E908" s="23">
        <v>0.63500000000000001</v>
      </c>
      <c r="F908" s="23">
        <v>0.52</v>
      </c>
      <c r="G908" s="23">
        <v>0.83499999999999996</v>
      </c>
      <c r="H908" s="23">
        <v>0.53333333333333333</v>
      </c>
      <c r="I908" s="23">
        <v>0.59333333333333338</v>
      </c>
      <c r="J908" s="23">
        <v>0.55000000000000004</v>
      </c>
      <c r="K908" s="23">
        <v>0.56166666666666665</v>
      </c>
      <c r="L908" s="23">
        <v>0.5</v>
      </c>
      <c r="M908" s="23">
        <v>0.57499999999999996</v>
      </c>
      <c r="N908" s="23">
        <v>0.52500000000000002</v>
      </c>
      <c r="O908" s="23">
        <v>0.5</v>
      </c>
      <c r="P908" s="23">
        <v>0.55000000000000004</v>
      </c>
      <c r="Q908" s="23">
        <v>0.50666666666666671</v>
      </c>
      <c r="R908" s="15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  <c r="AR908" s="3"/>
      <c r="AS908" s="3"/>
      <c r="AT908" s="3"/>
      <c r="AU908" s="3"/>
      <c r="AV908" s="3"/>
      <c r="AW908" s="3"/>
      <c r="AX908" s="3"/>
      <c r="AY908" s="3"/>
      <c r="AZ908" s="3"/>
      <c r="BA908" s="3"/>
      <c r="BB908" s="3"/>
      <c r="BC908" s="3"/>
      <c r="BD908" s="3"/>
      <c r="BE908" s="3"/>
      <c r="BF908" s="3"/>
      <c r="BG908" s="3"/>
      <c r="BH908" s="3"/>
      <c r="BI908" s="3"/>
      <c r="BJ908" s="3"/>
      <c r="BK908" s="3"/>
      <c r="BL908" s="3"/>
      <c r="BM908" s="55"/>
    </row>
    <row r="909" spans="1:65">
      <c r="A909" s="30"/>
      <c r="B909" s="3" t="s">
        <v>273</v>
      </c>
      <c r="C909" s="29"/>
      <c r="D909" s="11">
        <v>0.54</v>
      </c>
      <c r="E909" s="11">
        <v>0.63500000000000001</v>
      </c>
      <c r="F909" s="11">
        <v>0.51500000000000001</v>
      </c>
      <c r="G909" s="11">
        <v>0.84</v>
      </c>
      <c r="H909" s="11">
        <v>0.55000000000000004</v>
      </c>
      <c r="I909" s="11">
        <v>0.57999999999999996</v>
      </c>
      <c r="J909" s="11">
        <v>0.55000000000000004</v>
      </c>
      <c r="K909" s="11">
        <v>0.56499999999999995</v>
      </c>
      <c r="L909" s="11">
        <v>0.5</v>
      </c>
      <c r="M909" s="11">
        <v>0.57499999999999996</v>
      </c>
      <c r="N909" s="11">
        <v>0.52</v>
      </c>
      <c r="O909" s="11">
        <v>0.5</v>
      </c>
      <c r="P909" s="11">
        <v>0.55000000000000004</v>
      </c>
      <c r="Q909" s="11">
        <v>0.51</v>
      </c>
      <c r="R909" s="15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  <c r="AR909" s="3"/>
      <c r="AS909" s="3"/>
      <c r="AT909" s="3"/>
      <c r="AU909" s="3"/>
      <c r="AV909" s="3"/>
      <c r="AW909" s="3"/>
      <c r="AX909" s="3"/>
      <c r="AY909" s="3"/>
      <c r="AZ909" s="3"/>
      <c r="BA909" s="3"/>
      <c r="BB909" s="3"/>
      <c r="BC909" s="3"/>
      <c r="BD909" s="3"/>
      <c r="BE909" s="3"/>
      <c r="BF909" s="3"/>
      <c r="BG909" s="3"/>
      <c r="BH909" s="3"/>
      <c r="BI909" s="3"/>
      <c r="BJ909" s="3"/>
      <c r="BK909" s="3"/>
      <c r="BL909" s="3"/>
      <c r="BM909" s="55"/>
    </row>
    <row r="910" spans="1:65">
      <c r="A910" s="30"/>
      <c r="B910" s="3" t="s">
        <v>274</v>
      </c>
      <c r="C910" s="29"/>
      <c r="D910" s="24">
        <v>1.2649110640673528E-2</v>
      </c>
      <c r="E910" s="24">
        <v>1.3784048752090234E-2</v>
      </c>
      <c r="F910" s="24">
        <v>2.0976176963403051E-2</v>
      </c>
      <c r="G910" s="24">
        <v>4.7222875812470373E-2</v>
      </c>
      <c r="H910" s="24">
        <v>2.5819888974716137E-2</v>
      </c>
      <c r="I910" s="24">
        <v>2.0655911179772911E-2</v>
      </c>
      <c r="J910" s="24">
        <v>8.9442719099991665E-3</v>
      </c>
      <c r="K910" s="24">
        <v>1.4719601443879706E-2</v>
      </c>
      <c r="L910" s="24">
        <v>0</v>
      </c>
      <c r="M910" s="24">
        <v>5.4772255750516656E-3</v>
      </c>
      <c r="N910" s="24">
        <v>1.7606816861659026E-2</v>
      </c>
      <c r="O910" s="24">
        <v>0</v>
      </c>
      <c r="P910" s="24">
        <v>5.4772255750516599E-2</v>
      </c>
      <c r="Q910" s="24">
        <v>1.5055453054181633E-2</v>
      </c>
      <c r="R910" s="203"/>
      <c r="S910" s="204"/>
      <c r="T910" s="204"/>
      <c r="U910" s="204"/>
      <c r="V910" s="204"/>
      <c r="W910" s="204"/>
      <c r="X910" s="204"/>
      <c r="Y910" s="204"/>
      <c r="Z910" s="204"/>
      <c r="AA910" s="204"/>
      <c r="AB910" s="204"/>
      <c r="AC910" s="204"/>
      <c r="AD910" s="204"/>
      <c r="AE910" s="204"/>
      <c r="AF910" s="204"/>
      <c r="AG910" s="204"/>
      <c r="AH910" s="204"/>
      <c r="AI910" s="204"/>
      <c r="AJ910" s="204"/>
      <c r="AK910" s="204"/>
      <c r="AL910" s="204"/>
      <c r="AM910" s="204"/>
      <c r="AN910" s="204"/>
      <c r="AO910" s="204"/>
      <c r="AP910" s="204"/>
      <c r="AQ910" s="204"/>
      <c r="AR910" s="204"/>
      <c r="AS910" s="204"/>
      <c r="AT910" s="204"/>
      <c r="AU910" s="204"/>
      <c r="AV910" s="204"/>
      <c r="AW910" s="204"/>
      <c r="AX910" s="204"/>
      <c r="AY910" s="204"/>
      <c r="AZ910" s="204"/>
      <c r="BA910" s="204"/>
      <c r="BB910" s="204"/>
      <c r="BC910" s="204"/>
      <c r="BD910" s="204"/>
      <c r="BE910" s="204"/>
      <c r="BF910" s="204"/>
      <c r="BG910" s="204"/>
      <c r="BH910" s="204"/>
      <c r="BI910" s="204"/>
      <c r="BJ910" s="204"/>
      <c r="BK910" s="204"/>
      <c r="BL910" s="204"/>
      <c r="BM910" s="56"/>
    </row>
    <row r="911" spans="1:65">
      <c r="A911" s="30"/>
      <c r="B911" s="3" t="s">
        <v>87</v>
      </c>
      <c r="C911" s="29"/>
      <c r="D911" s="13">
        <v>2.3424278964210236E-2</v>
      </c>
      <c r="E911" s="13">
        <v>2.1707163389118479E-2</v>
      </c>
      <c r="F911" s="13">
        <v>4.0338801852698176E-2</v>
      </c>
      <c r="G911" s="13">
        <v>5.6554342290383683E-2</v>
      </c>
      <c r="H911" s="13">
        <v>4.8412291827592754E-2</v>
      </c>
      <c r="I911" s="13">
        <v>3.4813333449055468E-2</v>
      </c>
      <c r="J911" s="13">
        <v>1.6262312563634848E-2</v>
      </c>
      <c r="K911" s="13">
        <v>2.6207005538064758E-2</v>
      </c>
      <c r="L911" s="13">
        <v>0</v>
      </c>
      <c r="M911" s="13">
        <v>9.5256096957420273E-3</v>
      </c>
      <c r="N911" s="13">
        <v>3.3536794022207668E-2</v>
      </c>
      <c r="O911" s="13">
        <v>0</v>
      </c>
      <c r="P911" s="13">
        <v>9.9585919546393814E-2</v>
      </c>
      <c r="Q911" s="13">
        <v>2.9714709975358484E-2</v>
      </c>
      <c r="R911" s="15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3"/>
      <c r="AR911" s="3"/>
      <c r="AS911" s="3"/>
      <c r="AT911" s="3"/>
      <c r="AU911" s="3"/>
      <c r="AV911" s="3"/>
      <c r="AW911" s="3"/>
      <c r="AX911" s="3"/>
      <c r="AY911" s="3"/>
      <c r="AZ911" s="3"/>
      <c r="BA911" s="3"/>
      <c r="BB911" s="3"/>
      <c r="BC911" s="3"/>
      <c r="BD911" s="3"/>
      <c r="BE911" s="3"/>
      <c r="BF911" s="3"/>
      <c r="BG911" s="3"/>
      <c r="BH911" s="3"/>
      <c r="BI911" s="3"/>
      <c r="BJ911" s="3"/>
      <c r="BK911" s="3"/>
      <c r="BL911" s="3"/>
      <c r="BM911" s="55"/>
    </row>
    <row r="912" spans="1:65">
      <c r="A912" s="30"/>
      <c r="B912" s="3" t="s">
        <v>275</v>
      </c>
      <c r="C912" s="29"/>
      <c r="D912" s="13">
        <v>-2.3861171366594491E-2</v>
      </c>
      <c r="E912" s="13">
        <v>0.14786695589298593</v>
      </c>
      <c r="F912" s="13">
        <v>-6.0014461315979983E-2</v>
      </c>
      <c r="G912" s="13">
        <v>0.50939985538683974</v>
      </c>
      <c r="H912" s="13">
        <v>-3.5912268016389692E-2</v>
      </c>
      <c r="I912" s="13">
        <v>7.2547601831766562E-2</v>
      </c>
      <c r="J912" s="13">
        <v>-5.7845263919018564E-3</v>
      </c>
      <c r="K912" s="13">
        <v>1.5304892745239496E-2</v>
      </c>
      <c r="L912" s="13">
        <v>-9.6167751265365364E-2</v>
      </c>
      <c r="M912" s="13">
        <v>3.9407086044829676E-2</v>
      </c>
      <c r="N912" s="13">
        <v>-5.097613882863361E-2</v>
      </c>
      <c r="O912" s="13">
        <v>-9.6167751265365364E-2</v>
      </c>
      <c r="P912" s="13">
        <v>-5.7845263919018564E-3</v>
      </c>
      <c r="Q912" s="13">
        <v>-8.4116654615570163E-2</v>
      </c>
      <c r="R912" s="15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3"/>
      <c r="AR912" s="3"/>
      <c r="AS912" s="3"/>
      <c r="AT912" s="3"/>
      <c r="AU912" s="3"/>
      <c r="AV912" s="3"/>
      <c r="AW912" s="3"/>
      <c r="AX912" s="3"/>
      <c r="AY912" s="3"/>
      <c r="AZ912" s="3"/>
      <c r="BA912" s="3"/>
      <c r="BB912" s="3"/>
      <c r="BC912" s="3"/>
      <c r="BD912" s="3"/>
      <c r="BE912" s="3"/>
      <c r="BF912" s="3"/>
      <c r="BG912" s="3"/>
      <c r="BH912" s="3"/>
      <c r="BI912" s="3"/>
      <c r="BJ912" s="3"/>
      <c r="BK912" s="3"/>
      <c r="BL912" s="3"/>
      <c r="BM912" s="55"/>
    </row>
    <row r="913" spans="1:65">
      <c r="A913" s="30"/>
      <c r="B913" s="46" t="s">
        <v>276</v>
      </c>
      <c r="C913" s="47"/>
      <c r="D913" s="45">
        <v>0.27</v>
      </c>
      <c r="E913" s="45">
        <v>2.29</v>
      </c>
      <c r="F913" s="45">
        <v>0.81</v>
      </c>
      <c r="G913" s="45">
        <v>7.69</v>
      </c>
      <c r="H913" s="45">
        <v>0.45</v>
      </c>
      <c r="I913" s="45">
        <v>1.17</v>
      </c>
      <c r="J913" s="45">
        <v>0</v>
      </c>
      <c r="K913" s="45">
        <v>0.31</v>
      </c>
      <c r="L913" s="45" t="s">
        <v>277</v>
      </c>
      <c r="M913" s="45">
        <v>0.67</v>
      </c>
      <c r="N913" s="45">
        <v>0.67</v>
      </c>
      <c r="O913" s="45" t="s">
        <v>277</v>
      </c>
      <c r="P913" s="45" t="s">
        <v>277</v>
      </c>
      <c r="Q913" s="45">
        <v>1.17</v>
      </c>
      <c r="R913" s="15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3"/>
      <c r="AR913" s="3"/>
      <c r="AS913" s="3"/>
      <c r="AT913" s="3"/>
      <c r="AU913" s="3"/>
      <c r="AV913" s="3"/>
      <c r="AW913" s="3"/>
      <c r="AX913" s="3"/>
      <c r="AY913" s="3"/>
      <c r="AZ913" s="3"/>
      <c r="BA913" s="3"/>
      <c r="BB913" s="3"/>
      <c r="BC913" s="3"/>
      <c r="BD913" s="3"/>
      <c r="BE913" s="3"/>
      <c r="BF913" s="3"/>
      <c r="BG913" s="3"/>
      <c r="BH913" s="3"/>
      <c r="BI913" s="3"/>
      <c r="BJ913" s="3"/>
      <c r="BK913" s="3"/>
      <c r="BL913" s="3"/>
      <c r="BM913" s="55"/>
    </row>
    <row r="914" spans="1:65">
      <c r="B914" s="31" t="s">
        <v>340</v>
      </c>
      <c r="C914" s="20"/>
      <c r="D914" s="20"/>
      <c r="E914" s="20"/>
      <c r="F914" s="20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BM914" s="55"/>
    </row>
    <row r="915" spans="1:65">
      <c r="BM915" s="55"/>
    </row>
    <row r="916" spans="1:65" ht="15">
      <c r="B916" s="8" t="s">
        <v>535</v>
      </c>
      <c r="BM916" s="28" t="s">
        <v>67</v>
      </c>
    </row>
    <row r="917" spans="1:65" ht="15">
      <c r="A917" s="25" t="s">
        <v>27</v>
      </c>
      <c r="B917" s="18" t="s">
        <v>111</v>
      </c>
      <c r="C917" s="15" t="s">
        <v>112</v>
      </c>
      <c r="D917" s="16" t="s">
        <v>230</v>
      </c>
      <c r="E917" s="17" t="s">
        <v>230</v>
      </c>
      <c r="F917" s="17" t="s">
        <v>230</v>
      </c>
      <c r="G917" s="17" t="s">
        <v>230</v>
      </c>
      <c r="H917" s="17" t="s">
        <v>230</v>
      </c>
      <c r="I917" s="17" t="s">
        <v>230</v>
      </c>
      <c r="J917" s="17" t="s">
        <v>230</v>
      </c>
      <c r="K917" s="17" t="s">
        <v>230</v>
      </c>
      <c r="L917" s="17" t="s">
        <v>230</v>
      </c>
      <c r="M917" s="17" t="s">
        <v>230</v>
      </c>
      <c r="N917" s="17" t="s">
        <v>230</v>
      </c>
      <c r="O917" s="17" t="s">
        <v>230</v>
      </c>
      <c r="P917" s="17" t="s">
        <v>230</v>
      </c>
      <c r="Q917" s="17" t="s">
        <v>230</v>
      </c>
      <c r="R917" s="17" t="s">
        <v>230</v>
      </c>
      <c r="S917" s="17" t="s">
        <v>230</v>
      </c>
      <c r="T917" s="17" t="s">
        <v>230</v>
      </c>
      <c r="U917" s="17" t="s">
        <v>230</v>
      </c>
      <c r="V917" s="17" t="s">
        <v>230</v>
      </c>
      <c r="W917" s="17" t="s">
        <v>230</v>
      </c>
      <c r="X917" s="17" t="s">
        <v>230</v>
      </c>
      <c r="Y917" s="17" t="s">
        <v>230</v>
      </c>
      <c r="Z917" s="17" t="s">
        <v>230</v>
      </c>
      <c r="AA917" s="15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  <c r="AQ917" s="3"/>
      <c r="AR917" s="3"/>
      <c r="AS917" s="3"/>
      <c r="AT917" s="3"/>
      <c r="AU917" s="3"/>
      <c r="AV917" s="3"/>
      <c r="AW917" s="3"/>
      <c r="AX917" s="3"/>
      <c r="AY917" s="3"/>
      <c r="AZ917" s="3"/>
      <c r="BA917" s="3"/>
      <c r="BB917" s="3"/>
      <c r="BC917" s="3"/>
      <c r="BD917" s="3"/>
      <c r="BE917" s="3"/>
      <c r="BF917" s="3"/>
      <c r="BG917" s="3"/>
      <c r="BH917" s="3"/>
      <c r="BI917" s="3"/>
      <c r="BJ917" s="3"/>
      <c r="BK917" s="3"/>
      <c r="BL917" s="3"/>
      <c r="BM917" s="28">
        <v>1</v>
      </c>
    </row>
    <row r="918" spans="1:65">
      <c r="A918" s="30"/>
      <c r="B918" s="19" t="s">
        <v>231</v>
      </c>
      <c r="C918" s="9" t="s">
        <v>231</v>
      </c>
      <c r="D918" s="151" t="s">
        <v>233</v>
      </c>
      <c r="E918" s="152" t="s">
        <v>234</v>
      </c>
      <c r="F918" s="152" t="s">
        <v>235</v>
      </c>
      <c r="G918" s="152" t="s">
        <v>236</v>
      </c>
      <c r="H918" s="152" t="s">
        <v>238</v>
      </c>
      <c r="I918" s="152" t="s">
        <v>239</v>
      </c>
      <c r="J918" s="152" t="s">
        <v>240</v>
      </c>
      <c r="K918" s="152" t="s">
        <v>241</v>
      </c>
      <c r="L918" s="152" t="s">
        <v>242</v>
      </c>
      <c r="M918" s="152" t="s">
        <v>244</v>
      </c>
      <c r="N918" s="152" t="s">
        <v>245</v>
      </c>
      <c r="O918" s="152" t="s">
        <v>247</v>
      </c>
      <c r="P918" s="152" t="s">
        <v>248</v>
      </c>
      <c r="Q918" s="152" t="s">
        <v>250</v>
      </c>
      <c r="R918" s="152" t="s">
        <v>251</v>
      </c>
      <c r="S918" s="152" t="s">
        <v>252</v>
      </c>
      <c r="T918" s="152" t="s">
        <v>253</v>
      </c>
      <c r="U918" s="152" t="s">
        <v>255</v>
      </c>
      <c r="V918" s="152" t="s">
        <v>259</v>
      </c>
      <c r="W918" s="152" t="s">
        <v>260</v>
      </c>
      <c r="X918" s="152" t="s">
        <v>261</v>
      </c>
      <c r="Y918" s="152" t="s">
        <v>262</v>
      </c>
      <c r="Z918" s="152" t="s">
        <v>263</v>
      </c>
      <c r="AA918" s="15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  <c r="AN918" s="3"/>
      <c r="AO918" s="3"/>
      <c r="AP918" s="3"/>
      <c r="AQ918" s="3"/>
      <c r="AR918" s="3"/>
      <c r="AS918" s="3"/>
      <c r="AT918" s="3"/>
      <c r="AU918" s="3"/>
      <c r="AV918" s="3"/>
      <c r="AW918" s="3"/>
      <c r="AX918" s="3"/>
      <c r="AY918" s="3"/>
      <c r="AZ918" s="3"/>
      <c r="BA918" s="3"/>
      <c r="BB918" s="3"/>
      <c r="BC918" s="3"/>
      <c r="BD918" s="3"/>
      <c r="BE918" s="3"/>
      <c r="BF918" s="3"/>
      <c r="BG918" s="3"/>
      <c r="BH918" s="3"/>
      <c r="BI918" s="3"/>
      <c r="BJ918" s="3"/>
      <c r="BK918" s="3"/>
      <c r="BL918" s="3"/>
      <c r="BM918" s="28" t="s">
        <v>3</v>
      </c>
    </row>
    <row r="919" spans="1:65">
      <c r="A919" s="30"/>
      <c r="B919" s="19"/>
      <c r="C919" s="9"/>
      <c r="D919" s="10" t="s">
        <v>330</v>
      </c>
      <c r="E919" s="11" t="s">
        <v>331</v>
      </c>
      <c r="F919" s="11" t="s">
        <v>115</v>
      </c>
      <c r="G919" s="11" t="s">
        <v>330</v>
      </c>
      <c r="H919" s="11" t="s">
        <v>331</v>
      </c>
      <c r="I919" s="11" t="s">
        <v>330</v>
      </c>
      <c r="J919" s="11" t="s">
        <v>331</v>
      </c>
      <c r="K919" s="11" t="s">
        <v>330</v>
      </c>
      <c r="L919" s="11" t="s">
        <v>331</v>
      </c>
      <c r="M919" s="11" t="s">
        <v>331</v>
      </c>
      <c r="N919" s="11" t="s">
        <v>115</v>
      </c>
      <c r="O919" s="11" t="s">
        <v>331</v>
      </c>
      <c r="P919" s="11" t="s">
        <v>330</v>
      </c>
      <c r="Q919" s="11" t="s">
        <v>331</v>
      </c>
      <c r="R919" s="11" t="s">
        <v>331</v>
      </c>
      <c r="S919" s="11" t="s">
        <v>330</v>
      </c>
      <c r="T919" s="11" t="s">
        <v>331</v>
      </c>
      <c r="U919" s="11" t="s">
        <v>330</v>
      </c>
      <c r="V919" s="11" t="s">
        <v>331</v>
      </c>
      <c r="W919" s="11" t="s">
        <v>331</v>
      </c>
      <c r="X919" s="11" t="s">
        <v>330</v>
      </c>
      <c r="Y919" s="11" t="s">
        <v>330</v>
      </c>
      <c r="Z919" s="11" t="s">
        <v>330</v>
      </c>
      <c r="AA919" s="15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3"/>
      <c r="AO919" s="3"/>
      <c r="AP919" s="3"/>
      <c r="AQ919" s="3"/>
      <c r="AR919" s="3"/>
      <c r="AS919" s="3"/>
      <c r="AT919" s="3"/>
      <c r="AU919" s="3"/>
      <c r="AV919" s="3"/>
      <c r="AW919" s="3"/>
      <c r="AX919" s="3"/>
      <c r="AY919" s="3"/>
      <c r="AZ919" s="3"/>
      <c r="BA919" s="3"/>
      <c r="BB919" s="3"/>
      <c r="BC919" s="3"/>
      <c r="BD919" s="3"/>
      <c r="BE919" s="3"/>
      <c r="BF919" s="3"/>
      <c r="BG919" s="3"/>
      <c r="BH919" s="3"/>
      <c r="BI919" s="3"/>
      <c r="BJ919" s="3"/>
      <c r="BK919" s="3"/>
      <c r="BL919" s="3"/>
      <c r="BM919" s="28">
        <v>2</v>
      </c>
    </row>
    <row r="920" spans="1:65">
      <c r="A920" s="30"/>
      <c r="B920" s="19"/>
      <c r="C920" s="9"/>
      <c r="D920" s="26"/>
      <c r="E920" s="26"/>
      <c r="F920" s="26"/>
      <c r="G920" s="26"/>
      <c r="H920" s="26"/>
      <c r="I920" s="26"/>
      <c r="J920" s="26"/>
      <c r="K920" s="26"/>
      <c r="L920" s="26"/>
      <c r="M920" s="26"/>
      <c r="N920" s="26"/>
      <c r="O920" s="26"/>
      <c r="P920" s="26"/>
      <c r="Q920" s="26"/>
      <c r="R920" s="26"/>
      <c r="S920" s="26"/>
      <c r="T920" s="26"/>
      <c r="U920" s="26"/>
      <c r="V920" s="26"/>
      <c r="W920" s="26"/>
      <c r="X920" s="26"/>
      <c r="Y920" s="26"/>
      <c r="Z920" s="26"/>
      <c r="AA920" s="15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  <c r="AN920" s="3"/>
      <c r="AO920" s="3"/>
      <c r="AP920" s="3"/>
      <c r="AQ920" s="3"/>
      <c r="AR920" s="3"/>
      <c r="AS920" s="3"/>
      <c r="AT920" s="3"/>
      <c r="AU920" s="3"/>
      <c r="AV920" s="3"/>
      <c r="AW920" s="3"/>
      <c r="AX920" s="3"/>
      <c r="AY920" s="3"/>
      <c r="AZ920" s="3"/>
      <c r="BA920" s="3"/>
      <c r="BB920" s="3"/>
      <c r="BC920" s="3"/>
      <c r="BD920" s="3"/>
      <c r="BE920" s="3"/>
      <c r="BF920" s="3"/>
      <c r="BG920" s="3"/>
      <c r="BH920" s="3"/>
      <c r="BI920" s="3"/>
      <c r="BJ920" s="3"/>
      <c r="BK920" s="3"/>
      <c r="BL920" s="3"/>
      <c r="BM920" s="28">
        <v>2</v>
      </c>
    </row>
    <row r="921" spans="1:65">
      <c r="A921" s="30"/>
      <c r="B921" s="18">
        <v>1</v>
      </c>
      <c r="C921" s="14">
        <v>1</v>
      </c>
      <c r="D921" s="22">
        <v>0.11</v>
      </c>
      <c r="E921" s="147" t="s">
        <v>97</v>
      </c>
      <c r="F921" s="147">
        <v>11</v>
      </c>
      <c r="G921" s="147" t="s">
        <v>214</v>
      </c>
      <c r="H921" s="147">
        <v>0.56999999999999995</v>
      </c>
      <c r="I921" s="147" t="s">
        <v>103</v>
      </c>
      <c r="J921" s="147" t="s">
        <v>97</v>
      </c>
      <c r="K921" s="147">
        <v>0.5</v>
      </c>
      <c r="L921" s="147" t="s">
        <v>97</v>
      </c>
      <c r="M921" s="22">
        <v>0.15</v>
      </c>
      <c r="N921" s="147">
        <v>0.1</v>
      </c>
      <c r="O921" s="147" t="s">
        <v>97</v>
      </c>
      <c r="P921" s="147" t="s">
        <v>106</v>
      </c>
      <c r="Q921" s="22">
        <v>0.11</v>
      </c>
      <c r="R921" s="147">
        <v>0.1</v>
      </c>
      <c r="S921" s="22">
        <v>0.09</v>
      </c>
      <c r="T921" s="147" t="s">
        <v>106</v>
      </c>
      <c r="U921" s="22">
        <v>0.1</v>
      </c>
      <c r="V921" s="22">
        <v>0.15</v>
      </c>
      <c r="W921" s="147">
        <v>0.06</v>
      </c>
      <c r="X921" s="22">
        <v>0.11</v>
      </c>
      <c r="Y921" s="22">
        <v>0.22</v>
      </c>
      <c r="Z921" s="22">
        <v>0.11</v>
      </c>
      <c r="AA921" s="15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  <c r="AN921" s="3"/>
      <c r="AO921" s="3"/>
      <c r="AP921" s="3"/>
      <c r="AQ921" s="3"/>
      <c r="AR921" s="3"/>
      <c r="AS921" s="3"/>
      <c r="AT921" s="3"/>
      <c r="AU921" s="3"/>
      <c r="AV921" s="3"/>
      <c r="AW921" s="3"/>
      <c r="AX921" s="3"/>
      <c r="AY921" s="3"/>
      <c r="AZ921" s="3"/>
      <c r="BA921" s="3"/>
      <c r="BB921" s="3"/>
      <c r="BC921" s="3"/>
      <c r="BD921" s="3"/>
      <c r="BE921" s="3"/>
      <c r="BF921" s="3"/>
      <c r="BG921" s="3"/>
      <c r="BH921" s="3"/>
      <c r="BI921" s="3"/>
      <c r="BJ921" s="3"/>
      <c r="BK921" s="3"/>
      <c r="BL921" s="3"/>
      <c r="BM921" s="28">
        <v>1</v>
      </c>
    </row>
    <row r="922" spans="1:65">
      <c r="A922" s="30"/>
      <c r="B922" s="19">
        <v>1</v>
      </c>
      <c r="C922" s="9">
        <v>2</v>
      </c>
      <c r="D922" s="11">
        <v>0.1</v>
      </c>
      <c r="E922" s="148" t="s">
        <v>97</v>
      </c>
      <c r="F922" s="148">
        <v>11</v>
      </c>
      <c r="G922" s="148" t="s">
        <v>214</v>
      </c>
      <c r="H922" s="148">
        <v>0.53</v>
      </c>
      <c r="I922" s="148" t="s">
        <v>103</v>
      </c>
      <c r="J922" s="148" t="s">
        <v>97</v>
      </c>
      <c r="K922" s="148">
        <v>0.4</v>
      </c>
      <c r="L922" s="148" t="s">
        <v>97</v>
      </c>
      <c r="M922" s="149">
        <v>0.34</v>
      </c>
      <c r="N922" s="148">
        <v>0.1</v>
      </c>
      <c r="O922" s="148" t="s">
        <v>97</v>
      </c>
      <c r="P922" s="148" t="s">
        <v>106</v>
      </c>
      <c r="Q922" s="11">
        <v>0.13</v>
      </c>
      <c r="R922" s="148" t="s">
        <v>106</v>
      </c>
      <c r="S922" s="11">
        <v>0.09</v>
      </c>
      <c r="T922" s="148" t="s">
        <v>106</v>
      </c>
      <c r="U922" s="11">
        <v>0.09</v>
      </c>
      <c r="V922" s="11">
        <v>0.09</v>
      </c>
      <c r="W922" s="148">
        <v>7.0000000000000007E-2</v>
      </c>
      <c r="X922" s="11">
        <v>0.11</v>
      </c>
      <c r="Y922" s="11">
        <v>0.16</v>
      </c>
      <c r="Z922" s="11">
        <v>0.11</v>
      </c>
      <c r="AA922" s="15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  <c r="AQ922" s="3"/>
      <c r="AR922" s="3"/>
      <c r="AS922" s="3"/>
      <c r="AT922" s="3"/>
      <c r="AU922" s="3"/>
      <c r="AV922" s="3"/>
      <c r="AW922" s="3"/>
      <c r="AX922" s="3"/>
      <c r="AY922" s="3"/>
      <c r="AZ922" s="3"/>
      <c r="BA922" s="3"/>
      <c r="BB922" s="3"/>
      <c r="BC922" s="3"/>
      <c r="BD922" s="3"/>
      <c r="BE922" s="3"/>
      <c r="BF922" s="3"/>
      <c r="BG922" s="3"/>
      <c r="BH922" s="3"/>
      <c r="BI922" s="3"/>
      <c r="BJ922" s="3"/>
      <c r="BK922" s="3"/>
      <c r="BL922" s="3"/>
      <c r="BM922" s="28">
        <v>23</v>
      </c>
    </row>
    <row r="923" spans="1:65">
      <c r="A923" s="30"/>
      <c r="B923" s="19">
        <v>1</v>
      </c>
      <c r="C923" s="9">
        <v>3</v>
      </c>
      <c r="D923" s="11">
        <v>0.11</v>
      </c>
      <c r="E923" s="148" t="s">
        <v>97</v>
      </c>
      <c r="F923" s="148">
        <v>12</v>
      </c>
      <c r="G923" s="148" t="s">
        <v>214</v>
      </c>
      <c r="H923" s="148">
        <v>0.47</v>
      </c>
      <c r="I923" s="148" t="s">
        <v>103</v>
      </c>
      <c r="J923" s="148" t="s">
        <v>97</v>
      </c>
      <c r="K923" s="148">
        <v>0.4</v>
      </c>
      <c r="L923" s="148" t="s">
        <v>97</v>
      </c>
      <c r="M923" s="11">
        <v>0.11</v>
      </c>
      <c r="N923" s="148">
        <v>0.1</v>
      </c>
      <c r="O923" s="148" t="s">
        <v>97</v>
      </c>
      <c r="P923" s="148" t="s">
        <v>106</v>
      </c>
      <c r="Q923" s="11">
        <v>0.11</v>
      </c>
      <c r="R923" s="148">
        <v>0.1</v>
      </c>
      <c r="S923" s="11">
        <v>0.12</v>
      </c>
      <c r="T923" s="148" t="s">
        <v>106</v>
      </c>
      <c r="U923" s="11">
        <v>0.09</v>
      </c>
      <c r="V923" s="11">
        <v>0.12</v>
      </c>
      <c r="W923" s="148">
        <v>0.06</v>
      </c>
      <c r="X923" s="11">
        <v>0.12</v>
      </c>
      <c r="Y923" s="148" t="s">
        <v>214</v>
      </c>
      <c r="Z923" s="11">
        <v>0.1</v>
      </c>
      <c r="AA923" s="15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  <c r="AQ923" s="3"/>
      <c r="AR923" s="3"/>
      <c r="AS923" s="3"/>
      <c r="AT923" s="3"/>
      <c r="AU923" s="3"/>
      <c r="AV923" s="3"/>
      <c r="AW923" s="3"/>
      <c r="AX923" s="3"/>
      <c r="AY923" s="3"/>
      <c r="AZ923" s="3"/>
      <c r="BA923" s="3"/>
      <c r="BB923" s="3"/>
      <c r="BC923" s="3"/>
      <c r="BD923" s="3"/>
      <c r="BE923" s="3"/>
      <c r="BF923" s="3"/>
      <c r="BG923" s="3"/>
      <c r="BH923" s="3"/>
      <c r="BI923" s="3"/>
      <c r="BJ923" s="3"/>
      <c r="BK923" s="3"/>
      <c r="BL923" s="3"/>
      <c r="BM923" s="28">
        <v>16</v>
      </c>
    </row>
    <row r="924" spans="1:65">
      <c r="A924" s="30"/>
      <c r="B924" s="19">
        <v>1</v>
      </c>
      <c r="C924" s="9">
        <v>4</v>
      </c>
      <c r="D924" s="11">
        <v>0.1</v>
      </c>
      <c r="E924" s="148" t="s">
        <v>97</v>
      </c>
      <c r="F924" s="148">
        <v>12</v>
      </c>
      <c r="G924" s="148" t="s">
        <v>214</v>
      </c>
      <c r="H924" s="148">
        <v>0.57999999999999996</v>
      </c>
      <c r="I924" s="148" t="s">
        <v>103</v>
      </c>
      <c r="J924" s="148" t="s">
        <v>97</v>
      </c>
      <c r="K924" s="148">
        <v>0.2</v>
      </c>
      <c r="L924" s="148" t="s">
        <v>97</v>
      </c>
      <c r="M924" s="11">
        <v>0.13</v>
      </c>
      <c r="N924" s="148">
        <v>0.1</v>
      </c>
      <c r="O924" s="148" t="s">
        <v>97</v>
      </c>
      <c r="P924" s="148" t="s">
        <v>106</v>
      </c>
      <c r="Q924" s="11">
        <v>0.14000000000000001</v>
      </c>
      <c r="R924" s="148">
        <v>0.1</v>
      </c>
      <c r="S924" s="11">
        <v>0.11</v>
      </c>
      <c r="T924" s="148" t="s">
        <v>106</v>
      </c>
      <c r="U924" s="11">
        <v>7.0000000000000007E-2</v>
      </c>
      <c r="V924" s="11">
        <v>0.13</v>
      </c>
      <c r="W924" s="148">
        <v>7.0000000000000007E-2</v>
      </c>
      <c r="X924" s="11">
        <v>0.11</v>
      </c>
      <c r="Y924" s="11">
        <v>0.09</v>
      </c>
      <c r="Z924" s="11">
        <v>0.11</v>
      </c>
      <c r="AA924" s="15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  <c r="AQ924" s="3"/>
      <c r="AR924" s="3"/>
      <c r="AS924" s="3"/>
      <c r="AT924" s="3"/>
      <c r="AU924" s="3"/>
      <c r="AV924" s="3"/>
      <c r="AW924" s="3"/>
      <c r="AX924" s="3"/>
      <c r="AY924" s="3"/>
      <c r="AZ924" s="3"/>
      <c r="BA924" s="3"/>
      <c r="BB924" s="3"/>
      <c r="BC924" s="3"/>
      <c r="BD924" s="3"/>
      <c r="BE924" s="3"/>
      <c r="BF924" s="3"/>
      <c r="BG924" s="3"/>
      <c r="BH924" s="3"/>
      <c r="BI924" s="3"/>
      <c r="BJ924" s="3"/>
      <c r="BK924" s="3"/>
      <c r="BL924" s="3"/>
      <c r="BM924" s="28">
        <v>0.11249999999999999</v>
      </c>
    </row>
    <row r="925" spans="1:65">
      <c r="A925" s="30"/>
      <c r="B925" s="19">
        <v>1</v>
      </c>
      <c r="C925" s="9">
        <v>5</v>
      </c>
      <c r="D925" s="11">
        <v>0.13</v>
      </c>
      <c r="E925" s="148" t="s">
        <v>97</v>
      </c>
      <c r="F925" s="148">
        <v>11</v>
      </c>
      <c r="G925" s="148" t="s">
        <v>214</v>
      </c>
      <c r="H925" s="148">
        <v>0.49</v>
      </c>
      <c r="I925" s="148" t="s">
        <v>103</v>
      </c>
      <c r="J925" s="148" t="s">
        <v>97</v>
      </c>
      <c r="K925" s="148">
        <v>0.4</v>
      </c>
      <c r="L925" s="148" t="s">
        <v>97</v>
      </c>
      <c r="M925" s="148" t="s">
        <v>107</v>
      </c>
      <c r="N925" s="148">
        <v>0.1</v>
      </c>
      <c r="O925" s="148" t="s">
        <v>97</v>
      </c>
      <c r="P925" s="148" t="s">
        <v>106</v>
      </c>
      <c r="Q925" s="11">
        <v>0.12</v>
      </c>
      <c r="R925" s="148" t="s">
        <v>106</v>
      </c>
      <c r="S925" s="11">
        <v>0.1</v>
      </c>
      <c r="T925" s="148" t="s">
        <v>106</v>
      </c>
      <c r="U925" s="11">
        <v>0.09</v>
      </c>
      <c r="V925" s="11">
        <v>0.16</v>
      </c>
      <c r="W925" s="148">
        <v>0.08</v>
      </c>
      <c r="X925" s="11">
        <v>0.14000000000000001</v>
      </c>
      <c r="Y925" s="11">
        <v>0.11</v>
      </c>
      <c r="Z925" s="11">
        <v>0.09</v>
      </c>
      <c r="AA925" s="15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  <c r="AQ925" s="3"/>
      <c r="AR925" s="3"/>
      <c r="AS925" s="3"/>
      <c r="AT925" s="3"/>
      <c r="AU925" s="3"/>
      <c r="AV925" s="3"/>
      <c r="AW925" s="3"/>
      <c r="AX925" s="3"/>
      <c r="AY925" s="3"/>
      <c r="AZ925" s="3"/>
      <c r="BA925" s="3"/>
      <c r="BB925" s="3"/>
      <c r="BC925" s="3"/>
      <c r="BD925" s="3"/>
      <c r="BE925" s="3"/>
      <c r="BF925" s="3"/>
      <c r="BG925" s="3"/>
      <c r="BH925" s="3"/>
      <c r="BI925" s="3"/>
      <c r="BJ925" s="3"/>
      <c r="BK925" s="3"/>
      <c r="BL925" s="3"/>
      <c r="BM925" s="28">
        <v>121</v>
      </c>
    </row>
    <row r="926" spans="1:65">
      <c r="A926" s="30"/>
      <c r="B926" s="19">
        <v>1</v>
      </c>
      <c r="C926" s="9">
        <v>6</v>
      </c>
      <c r="D926" s="11">
        <v>0.12</v>
      </c>
      <c r="E926" s="148" t="s">
        <v>97</v>
      </c>
      <c r="F926" s="148">
        <v>12</v>
      </c>
      <c r="G926" s="148" t="s">
        <v>214</v>
      </c>
      <c r="H926" s="148">
        <v>0.48</v>
      </c>
      <c r="I926" s="148" t="s">
        <v>103</v>
      </c>
      <c r="J926" s="148" t="s">
        <v>97</v>
      </c>
      <c r="K926" s="148">
        <v>0.3</v>
      </c>
      <c r="L926" s="148" t="s">
        <v>97</v>
      </c>
      <c r="M926" s="11">
        <v>0.02</v>
      </c>
      <c r="N926" s="148">
        <v>0.1</v>
      </c>
      <c r="O926" s="148" t="s">
        <v>97</v>
      </c>
      <c r="P926" s="148" t="s">
        <v>106</v>
      </c>
      <c r="Q926" s="11">
        <v>0.14000000000000001</v>
      </c>
      <c r="R926" s="148" t="s">
        <v>106</v>
      </c>
      <c r="S926" s="11">
        <v>0.12</v>
      </c>
      <c r="T926" s="148" t="s">
        <v>106</v>
      </c>
      <c r="U926" s="11">
        <v>0.11</v>
      </c>
      <c r="V926" s="11">
        <v>0.08</v>
      </c>
      <c r="W926" s="148">
        <v>7.0000000000000007E-2</v>
      </c>
      <c r="X926" s="11">
        <v>0.13</v>
      </c>
      <c r="Y926" s="11">
        <v>7.0000000000000007E-2</v>
      </c>
      <c r="Z926" s="11">
        <v>0.11</v>
      </c>
      <c r="AA926" s="15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  <c r="AQ926" s="3"/>
      <c r="AR926" s="3"/>
      <c r="AS926" s="3"/>
      <c r="AT926" s="3"/>
      <c r="AU926" s="3"/>
      <c r="AV926" s="3"/>
      <c r="AW926" s="3"/>
      <c r="AX926" s="3"/>
      <c r="AY926" s="3"/>
      <c r="AZ926" s="3"/>
      <c r="BA926" s="3"/>
      <c r="BB926" s="3"/>
      <c r="BC926" s="3"/>
      <c r="BD926" s="3"/>
      <c r="BE926" s="3"/>
      <c r="BF926" s="3"/>
      <c r="BG926" s="3"/>
      <c r="BH926" s="3"/>
      <c r="BI926" s="3"/>
      <c r="BJ926" s="3"/>
      <c r="BK926" s="3"/>
      <c r="BL926" s="3"/>
      <c r="BM926" s="55"/>
    </row>
    <row r="927" spans="1:65">
      <c r="A927" s="30"/>
      <c r="B927" s="20" t="s">
        <v>272</v>
      </c>
      <c r="C927" s="12"/>
      <c r="D927" s="23">
        <v>0.11166666666666668</v>
      </c>
      <c r="E927" s="23" t="s">
        <v>671</v>
      </c>
      <c r="F927" s="23">
        <v>11.5</v>
      </c>
      <c r="G927" s="23" t="s">
        <v>671</v>
      </c>
      <c r="H927" s="23">
        <v>0.51999999999999991</v>
      </c>
      <c r="I927" s="23" t="s">
        <v>671</v>
      </c>
      <c r="J927" s="23" t="s">
        <v>671</v>
      </c>
      <c r="K927" s="23">
        <v>0.36666666666666664</v>
      </c>
      <c r="L927" s="23" t="s">
        <v>671</v>
      </c>
      <c r="M927" s="23">
        <v>0.15</v>
      </c>
      <c r="N927" s="23">
        <v>9.9999999999999992E-2</v>
      </c>
      <c r="O927" s="23" t="s">
        <v>671</v>
      </c>
      <c r="P927" s="23" t="s">
        <v>671</v>
      </c>
      <c r="Q927" s="23">
        <v>0.125</v>
      </c>
      <c r="R927" s="23">
        <v>0.10000000000000002</v>
      </c>
      <c r="S927" s="23">
        <v>0.105</v>
      </c>
      <c r="T927" s="23" t="s">
        <v>671</v>
      </c>
      <c r="U927" s="23">
        <v>9.1666666666666674E-2</v>
      </c>
      <c r="V927" s="23">
        <v>0.12166666666666666</v>
      </c>
      <c r="W927" s="23">
        <v>6.8333333333333343E-2</v>
      </c>
      <c r="X927" s="23">
        <v>0.12</v>
      </c>
      <c r="Y927" s="23">
        <v>0.12999999999999998</v>
      </c>
      <c r="Z927" s="23">
        <v>0.105</v>
      </c>
      <c r="AA927" s="15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3"/>
      <c r="AO927" s="3"/>
      <c r="AP927" s="3"/>
      <c r="AQ927" s="3"/>
      <c r="AR927" s="3"/>
      <c r="AS927" s="3"/>
      <c r="AT927" s="3"/>
      <c r="AU927" s="3"/>
      <c r="AV927" s="3"/>
      <c r="AW927" s="3"/>
      <c r="AX927" s="3"/>
      <c r="AY927" s="3"/>
      <c r="AZ927" s="3"/>
      <c r="BA927" s="3"/>
      <c r="BB927" s="3"/>
      <c r="BC927" s="3"/>
      <c r="BD927" s="3"/>
      <c r="BE927" s="3"/>
      <c r="BF927" s="3"/>
      <c r="BG927" s="3"/>
      <c r="BH927" s="3"/>
      <c r="BI927" s="3"/>
      <c r="BJ927" s="3"/>
      <c r="BK927" s="3"/>
      <c r="BL927" s="3"/>
      <c r="BM927" s="55"/>
    </row>
    <row r="928" spans="1:65">
      <c r="A928" s="30"/>
      <c r="B928" s="3" t="s">
        <v>273</v>
      </c>
      <c r="C928" s="29"/>
      <c r="D928" s="11">
        <v>0.11</v>
      </c>
      <c r="E928" s="11" t="s">
        <v>671</v>
      </c>
      <c r="F928" s="11">
        <v>11.5</v>
      </c>
      <c r="G928" s="11" t="s">
        <v>671</v>
      </c>
      <c r="H928" s="11">
        <v>0.51</v>
      </c>
      <c r="I928" s="11" t="s">
        <v>671</v>
      </c>
      <c r="J928" s="11" t="s">
        <v>671</v>
      </c>
      <c r="K928" s="11">
        <v>0.4</v>
      </c>
      <c r="L928" s="11" t="s">
        <v>671</v>
      </c>
      <c r="M928" s="11">
        <v>0.13</v>
      </c>
      <c r="N928" s="11">
        <v>0.1</v>
      </c>
      <c r="O928" s="11" t="s">
        <v>671</v>
      </c>
      <c r="P928" s="11" t="s">
        <v>671</v>
      </c>
      <c r="Q928" s="11">
        <v>0.125</v>
      </c>
      <c r="R928" s="11">
        <v>0.1</v>
      </c>
      <c r="S928" s="11">
        <v>0.10500000000000001</v>
      </c>
      <c r="T928" s="11" t="s">
        <v>671</v>
      </c>
      <c r="U928" s="11">
        <v>0.09</v>
      </c>
      <c r="V928" s="11">
        <v>0.125</v>
      </c>
      <c r="W928" s="11">
        <v>7.0000000000000007E-2</v>
      </c>
      <c r="X928" s="11">
        <v>0.11499999999999999</v>
      </c>
      <c r="Y928" s="11">
        <v>0.11</v>
      </c>
      <c r="Z928" s="11">
        <v>0.11</v>
      </c>
      <c r="AA928" s="15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  <c r="AO928" s="3"/>
      <c r="AP928" s="3"/>
      <c r="AQ928" s="3"/>
      <c r="AR928" s="3"/>
      <c r="AS928" s="3"/>
      <c r="AT928" s="3"/>
      <c r="AU928" s="3"/>
      <c r="AV928" s="3"/>
      <c r="AW928" s="3"/>
      <c r="AX928" s="3"/>
      <c r="AY928" s="3"/>
      <c r="AZ928" s="3"/>
      <c r="BA928" s="3"/>
      <c r="BB928" s="3"/>
      <c r="BC928" s="3"/>
      <c r="BD928" s="3"/>
      <c r="BE928" s="3"/>
      <c r="BF928" s="3"/>
      <c r="BG928" s="3"/>
      <c r="BH928" s="3"/>
      <c r="BI928" s="3"/>
      <c r="BJ928" s="3"/>
      <c r="BK928" s="3"/>
      <c r="BL928" s="3"/>
      <c r="BM928" s="55"/>
    </row>
    <row r="929" spans="1:65">
      <c r="A929" s="30"/>
      <c r="B929" s="3" t="s">
        <v>274</v>
      </c>
      <c r="C929" s="29"/>
      <c r="D929" s="24">
        <v>1.1690451944500118E-2</v>
      </c>
      <c r="E929" s="24" t="s">
        <v>671</v>
      </c>
      <c r="F929" s="24">
        <v>0.54772255750516607</v>
      </c>
      <c r="G929" s="24" t="s">
        <v>671</v>
      </c>
      <c r="H929" s="24">
        <v>4.732863826479692E-2</v>
      </c>
      <c r="I929" s="24" t="s">
        <v>671</v>
      </c>
      <c r="J929" s="24" t="s">
        <v>671</v>
      </c>
      <c r="K929" s="24">
        <v>0.10327955589886467</v>
      </c>
      <c r="L929" s="24" t="s">
        <v>671</v>
      </c>
      <c r="M929" s="24">
        <v>0.11726039399558577</v>
      </c>
      <c r="N929" s="24">
        <v>1.5202354861220293E-17</v>
      </c>
      <c r="O929" s="24" t="s">
        <v>671</v>
      </c>
      <c r="P929" s="24" t="s">
        <v>671</v>
      </c>
      <c r="Q929" s="24">
        <v>1.3784048752090269E-2</v>
      </c>
      <c r="R929" s="24">
        <v>1.6996749443881478E-17</v>
      </c>
      <c r="S929" s="24">
        <v>1.3784048752090269E-2</v>
      </c>
      <c r="T929" s="24" t="s">
        <v>671</v>
      </c>
      <c r="U929" s="24">
        <v>1.3291601358251205E-2</v>
      </c>
      <c r="V929" s="24">
        <v>3.1885210782848346E-2</v>
      </c>
      <c r="W929" s="24">
        <v>7.5277265270908113E-3</v>
      </c>
      <c r="X929" s="24">
        <v>1.2649110640673523E-2</v>
      </c>
      <c r="Y929" s="24">
        <v>6.0415229867972896E-2</v>
      </c>
      <c r="Z929" s="24">
        <v>8.3666002653407564E-3</v>
      </c>
      <c r="AA929" s="15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  <c r="AN929" s="3"/>
      <c r="AO929" s="3"/>
      <c r="AP929" s="3"/>
      <c r="AQ929" s="3"/>
      <c r="AR929" s="3"/>
      <c r="AS929" s="3"/>
      <c r="AT929" s="3"/>
      <c r="AU929" s="3"/>
      <c r="AV929" s="3"/>
      <c r="AW929" s="3"/>
      <c r="AX929" s="3"/>
      <c r="AY929" s="3"/>
      <c r="AZ929" s="3"/>
      <c r="BA929" s="3"/>
      <c r="BB929" s="3"/>
      <c r="BC929" s="3"/>
      <c r="BD929" s="3"/>
      <c r="BE929" s="3"/>
      <c r="BF929" s="3"/>
      <c r="BG929" s="3"/>
      <c r="BH929" s="3"/>
      <c r="BI929" s="3"/>
      <c r="BJ929" s="3"/>
      <c r="BK929" s="3"/>
      <c r="BL929" s="3"/>
      <c r="BM929" s="55"/>
    </row>
    <row r="930" spans="1:65">
      <c r="A930" s="30"/>
      <c r="B930" s="3" t="s">
        <v>87</v>
      </c>
      <c r="C930" s="29"/>
      <c r="D930" s="13">
        <v>0.10469061442835925</v>
      </c>
      <c r="E930" s="13" t="s">
        <v>671</v>
      </c>
      <c r="F930" s="13">
        <v>4.7628048478710092E-2</v>
      </c>
      <c r="G930" s="13" t="s">
        <v>671</v>
      </c>
      <c r="H930" s="13">
        <v>9.1016612047686407E-2</v>
      </c>
      <c r="I930" s="13" t="s">
        <v>671</v>
      </c>
      <c r="J930" s="13" t="s">
        <v>671</v>
      </c>
      <c r="K930" s="13">
        <v>0.28167151608781277</v>
      </c>
      <c r="L930" s="13" t="s">
        <v>671</v>
      </c>
      <c r="M930" s="13">
        <v>0.78173595997057188</v>
      </c>
      <c r="N930" s="13">
        <v>1.5202354861220294E-16</v>
      </c>
      <c r="O930" s="13" t="s">
        <v>671</v>
      </c>
      <c r="P930" s="13" t="s">
        <v>671</v>
      </c>
      <c r="Q930" s="13">
        <v>0.11027239001672215</v>
      </c>
      <c r="R930" s="13">
        <v>1.6996749443881474E-16</v>
      </c>
      <c r="S930" s="13">
        <v>0.13127665478181208</v>
      </c>
      <c r="T930" s="13" t="s">
        <v>671</v>
      </c>
      <c r="U930" s="13">
        <v>0.1449992875445586</v>
      </c>
      <c r="V930" s="13">
        <v>0.26207022561245219</v>
      </c>
      <c r="W930" s="13">
        <v>0.11016185161596308</v>
      </c>
      <c r="X930" s="13">
        <v>0.10540925533894603</v>
      </c>
      <c r="Y930" s="13">
        <v>0.46473253744594545</v>
      </c>
      <c r="Z930" s="13">
        <v>7.9681907288959589E-2</v>
      </c>
      <c r="AA930" s="15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  <c r="AO930" s="3"/>
      <c r="AP930" s="3"/>
      <c r="AQ930" s="3"/>
      <c r="AR930" s="3"/>
      <c r="AS930" s="3"/>
      <c r="AT930" s="3"/>
      <c r="AU930" s="3"/>
      <c r="AV930" s="3"/>
      <c r="AW930" s="3"/>
      <c r="AX930" s="3"/>
      <c r="AY930" s="3"/>
      <c r="AZ930" s="3"/>
      <c r="BA930" s="3"/>
      <c r="BB930" s="3"/>
      <c r="BC930" s="3"/>
      <c r="BD930" s="3"/>
      <c r="BE930" s="3"/>
      <c r="BF930" s="3"/>
      <c r="BG930" s="3"/>
      <c r="BH930" s="3"/>
      <c r="BI930" s="3"/>
      <c r="BJ930" s="3"/>
      <c r="BK930" s="3"/>
      <c r="BL930" s="3"/>
      <c r="BM930" s="55"/>
    </row>
    <row r="931" spans="1:65">
      <c r="A931" s="30"/>
      <c r="B931" s="3" t="s">
        <v>275</v>
      </c>
      <c r="C931" s="29"/>
      <c r="D931" s="13">
        <v>-7.4074074074071961E-3</v>
      </c>
      <c r="E931" s="13" t="s">
        <v>671</v>
      </c>
      <c r="F931" s="13">
        <v>101.22222222222223</v>
      </c>
      <c r="G931" s="13" t="s">
        <v>671</v>
      </c>
      <c r="H931" s="13">
        <v>3.6222222222222218</v>
      </c>
      <c r="I931" s="13" t="s">
        <v>671</v>
      </c>
      <c r="J931" s="13" t="s">
        <v>671</v>
      </c>
      <c r="K931" s="13">
        <v>2.2592592592592595</v>
      </c>
      <c r="L931" s="13" t="s">
        <v>671</v>
      </c>
      <c r="M931" s="13">
        <v>0.33333333333333348</v>
      </c>
      <c r="N931" s="13">
        <v>-0.11111111111111105</v>
      </c>
      <c r="O931" s="13" t="s">
        <v>671</v>
      </c>
      <c r="P931" s="13" t="s">
        <v>671</v>
      </c>
      <c r="Q931" s="13">
        <v>0.11111111111111116</v>
      </c>
      <c r="R931" s="13">
        <v>-0.11111111111111083</v>
      </c>
      <c r="S931" s="13">
        <v>-6.6666666666666652E-2</v>
      </c>
      <c r="T931" s="13" t="s">
        <v>671</v>
      </c>
      <c r="U931" s="13">
        <v>-0.18518518518518501</v>
      </c>
      <c r="V931" s="13">
        <v>8.1481481481481488E-2</v>
      </c>
      <c r="W931" s="13">
        <v>-0.39259259259259249</v>
      </c>
      <c r="X931" s="13">
        <v>6.6666666666666652E-2</v>
      </c>
      <c r="Y931" s="13">
        <v>0.15555555555555545</v>
      </c>
      <c r="Z931" s="13">
        <v>-6.6666666666666652E-2</v>
      </c>
      <c r="AA931" s="15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  <c r="AO931" s="3"/>
      <c r="AP931" s="3"/>
      <c r="AQ931" s="3"/>
      <c r="AR931" s="3"/>
      <c r="AS931" s="3"/>
      <c r="AT931" s="3"/>
      <c r="AU931" s="3"/>
      <c r="AV931" s="3"/>
      <c r="AW931" s="3"/>
      <c r="AX931" s="3"/>
      <c r="AY931" s="3"/>
      <c r="AZ931" s="3"/>
      <c r="BA931" s="3"/>
      <c r="BB931" s="3"/>
      <c r="BC931" s="3"/>
      <c r="BD931" s="3"/>
      <c r="BE931" s="3"/>
      <c r="BF931" s="3"/>
      <c r="BG931" s="3"/>
      <c r="BH931" s="3"/>
      <c r="BI931" s="3"/>
      <c r="BJ931" s="3"/>
      <c r="BK931" s="3"/>
      <c r="BL931" s="3"/>
      <c r="BM931" s="55"/>
    </row>
    <row r="932" spans="1:65">
      <c r="A932" s="30"/>
      <c r="B932" s="46" t="s">
        <v>276</v>
      </c>
      <c r="C932" s="47"/>
      <c r="D932" s="45">
        <v>0.3</v>
      </c>
      <c r="E932" s="45">
        <v>0.22</v>
      </c>
      <c r="F932" s="45" t="s">
        <v>277</v>
      </c>
      <c r="G932" s="45">
        <v>3.6</v>
      </c>
      <c r="H932" s="45">
        <v>18.66</v>
      </c>
      <c r="I932" s="45">
        <v>17.760000000000002</v>
      </c>
      <c r="J932" s="45">
        <v>0.22</v>
      </c>
      <c r="K932" s="45" t="s">
        <v>277</v>
      </c>
      <c r="L932" s="45">
        <v>0.22</v>
      </c>
      <c r="M932" s="45">
        <v>0.94</v>
      </c>
      <c r="N932" s="45" t="s">
        <v>277</v>
      </c>
      <c r="O932" s="45">
        <v>0.22</v>
      </c>
      <c r="P932" s="45">
        <v>2.4700000000000002</v>
      </c>
      <c r="Q932" s="45">
        <v>0.9</v>
      </c>
      <c r="R932" s="45" t="s">
        <v>277</v>
      </c>
      <c r="S932" s="45">
        <v>0</v>
      </c>
      <c r="T932" s="45">
        <v>2.4700000000000002</v>
      </c>
      <c r="U932" s="45">
        <v>0.6</v>
      </c>
      <c r="V932" s="45">
        <v>0.75</v>
      </c>
      <c r="W932" s="45">
        <v>1.65</v>
      </c>
      <c r="X932" s="45">
        <v>0.67</v>
      </c>
      <c r="Y932" s="45">
        <v>0.34</v>
      </c>
      <c r="Z932" s="45">
        <v>0</v>
      </c>
      <c r="AA932" s="15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3"/>
      <c r="AO932" s="3"/>
      <c r="AP932" s="3"/>
      <c r="AQ932" s="3"/>
      <c r="AR932" s="3"/>
      <c r="AS932" s="3"/>
      <c r="AT932" s="3"/>
      <c r="AU932" s="3"/>
      <c r="AV932" s="3"/>
      <c r="AW932" s="3"/>
      <c r="AX932" s="3"/>
      <c r="AY932" s="3"/>
      <c r="AZ932" s="3"/>
      <c r="BA932" s="3"/>
      <c r="BB932" s="3"/>
      <c r="BC932" s="3"/>
      <c r="BD932" s="3"/>
      <c r="BE932" s="3"/>
      <c r="BF932" s="3"/>
      <c r="BG932" s="3"/>
      <c r="BH932" s="3"/>
      <c r="BI932" s="3"/>
      <c r="BJ932" s="3"/>
      <c r="BK932" s="3"/>
      <c r="BL932" s="3"/>
      <c r="BM932" s="55"/>
    </row>
    <row r="933" spans="1:65">
      <c r="B933" s="31" t="s">
        <v>345</v>
      </c>
      <c r="C933" s="20"/>
      <c r="D933" s="20"/>
      <c r="E933" s="20"/>
      <c r="F933" s="20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  <c r="Z933" s="20"/>
      <c r="BM933" s="55"/>
    </row>
    <row r="934" spans="1:65">
      <c r="BM934" s="55"/>
    </row>
    <row r="935" spans="1:65" ht="15">
      <c r="B935" s="8" t="s">
        <v>606</v>
      </c>
      <c r="BM935" s="28" t="s">
        <v>67</v>
      </c>
    </row>
    <row r="936" spans="1:65" ht="15">
      <c r="A936" s="25" t="s">
        <v>30</v>
      </c>
      <c r="B936" s="18" t="s">
        <v>111</v>
      </c>
      <c r="C936" s="15" t="s">
        <v>112</v>
      </c>
      <c r="D936" s="16" t="s">
        <v>230</v>
      </c>
      <c r="E936" s="17" t="s">
        <v>230</v>
      </c>
      <c r="F936" s="17" t="s">
        <v>230</v>
      </c>
      <c r="G936" s="17" t="s">
        <v>230</v>
      </c>
      <c r="H936" s="17" t="s">
        <v>230</v>
      </c>
      <c r="I936" s="17" t="s">
        <v>230</v>
      </c>
      <c r="J936" s="17" t="s">
        <v>230</v>
      </c>
      <c r="K936" s="17" t="s">
        <v>230</v>
      </c>
      <c r="L936" s="17" t="s">
        <v>230</v>
      </c>
      <c r="M936" s="17" t="s">
        <v>230</v>
      </c>
      <c r="N936" s="17" t="s">
        <v>230</v>
      </c>
      <c r="O936" s="17" t="s">
        <v>230</v>
      </c>
      <c r="P936" s="17" t="s">
        <v>230</v>
      </c>
      <c r="Q936" s="17" t="s">
        <v>230</v>
      </c>
      <c r="R936" s="17" t="s">
        <v>230</v>
      </c>
      <c r="S936" s="17" t="s">
        <v>230</v>
      </c>
      <c r="T936" s="17" t="s">
        <v>230</v>
      </c>
      <c r="U936" s="17" t="s">
        <v>230</v>
      </c>
      <c r="V936" s="17" t="s">
        <v>230</v>
      </c>
      <c r="W936" s="17" t="s">
        <v>230</v>
      </c>
      <c r="X936" s="17" t="s">
        <v>230</v>
      </c>
      <c r="Y936" s="17" t="s">
        <v>230</v>
      </c>
      <c r="Z936" s="17" t="s">
        <v>230</v>
      </c>
      <c r="AA936" s="17" t="s">
        <v>230</v>
      </c>
      <c r="AB936" s="15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/>
      <c r="AN936" s="3"/>
      <c r="AO936" s="3"/>
      <c r="AP936" s="3"/>
      <c r="AQ936" s="3"/>
      <c r="AR936" s="3"/>
      <c r="AS936" s="3"/>
      <c r="AT936" s="3"/>
      <c r="AU936" s="3"/>
      <c r="AV936" s="3"/>
      <c r="AW936" s="3"/>
      <c r="AX936" s="3"/>
      <c r="AY936" s="3"/>
      <c r="AZ936" s="3"/>
      <c r="BA936" s="3"/>
      <c r="BB936" s="3"/>
      <c r="BC936" s="3"/>
      <c r="BD936" s="3"/>
      <c r="BE936" s="3"/>
      <c r="BF936" s="3"/>
      <c r="BG936" s="3"/>
      <c r="BH936" s="3"/>
      <c r="BI936" s="3"/>
      <c r="BJ936" s="3"/>
      <c r="BK936" s="3"/>
      <c r="BL936" s="3"/>
      <c r="BM936" s="28">
        <v>1</v>
      </c>
    </row>
    <row r="937" spans="1:65">
      <c r="A937" s="30"/>
      <c r="B937" s="19" t="s">
        <v>231</v>
      </c>
      <c r="C937" s="9" t="s">
        <v>231</v>
      </c>
      <c r="D937" s="151" t="s">
        <v>233</v>
      </c>
      <c r="E937" s="152" t="s">
        <v>234</v>
      </c>
      <c r="F937" s="152" t="s">
        <v>236</v>
      </c>
      <c r="G937" s="152" t="s">
        <v>237</v>
      </c>
      <c r="H937" s="152" t="s">
        <v>238</v>
      </c>
      <c r="I937" s="152" t="s">
        <v>239</v>
      </c>
      <c r="J937" s="152" t="s">
        <v>240</v>
      </c>
      <c r="K937" s="152" t="s">
        <v>241</v>
      </c>
      <c r="L937" s="152" t="s">
        <v>242</v>
      </c>
      <c r="M937" s="152" t="s">
        <v>244</v>
      </c>
      <c r="N937" s="152" t="s">
        <v>245</v>
      </c>
      <c r="O937" s="152" t="s">
        <v>247</v>
      </c>
      <c r="P937" s="152" t="s">
        <v>248</v>
      </c>
      <c r="Q937" s="152" t="s">
        <v>250</v>
      </c>
      <c r="R937" s="152" t="s">
        <v>251</v>
      </c>
      <c r="S937" s="152" t="s">
        <v>252</v>
      </c>
      <c r="T937" s="152" t="s">
        <v>253</v>
      </c>
      <c r="U937" s="152" t="s">
        <v>255</v>
      </c>
      <c r="V937" s="152" t="s">
        <v>257</v>
      </c>
      <c r="W937" s="152" t="s">
        <v>259</v>
      </c>
      <c r="X937" s="152" t="s">
        <v>260</v>
      </c>
      <c r="Y937" s="152" t="s">
        <v>261</v>
      </c>
      <c r="Z937" s="152" t="s">
        <v>262</v>
      </c>
      <c r="AA937" s="152" t="s">
        <v>263</v>
      </c>
      <c r="AB937" s="15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  <c r="AO937" s="3"/>
      <c r="AP937" s="3"/>
      <c r="AQ937" s="3"/>
      <c r="AR937" s="3"/>
      <c r="AS937" s="3"/>
      <c r="AT937" s="3"/>
      <c r="AU937" s="3"/>
      <c r="AV937" s="3"/>
      <c r="AW937" s="3"/>
      <c r="AX937" s="3"/>
      <c r="AY937" s="3"/>
      <c r="AZ937" s="3"/>
      <c r="BA937" s="3"/>
      <c r="BB937" s="3"/>
      <c r="BC937" s="3"/>
      <c r="BD937" s="3"/>
      <c r="BE937" s="3"/>
      <c r="BF937" s="3"/>
      <c r="BG937" s="3"/>
      <c r="BH937" s="3"/>
      <c r="BI937" s="3"/>
      <c r="BJ937" s="3"/>
      <c r="BK937" s="3"/>
      <c r="BL937" s="3"/>
      <c r="BM937" s="28" t="s">
        <v>3</v>
      </c>
    </row>
    <row r="938" spans="1:65">
      <c r="A938" s="30"/>
      <c r="B938" s="19"/>
      <c r="C938" s="9"/>
      <c r="D938" s="10" t="s">
        <v>330</v>
      </c>
      <c r="E938" s="11" t="s">
        <v>331</v>
      </c>
      <c r="F938" s="11" t="s">
        <v>330</v>
      </c>
      <c r="G938" s="11" t="s">
        <v>331</v>
      </c>
      <c r="H938" s="11" t="s">
        <v>331</v>
      </c>
      <c r="I938" s="11" t="s">
        <v>330</v>
      </c>
      <c r="J938" s="11" t="s">
        <v>331</v>
      </c>
      <c r="K938" s="11" t="s">
        <v>330</v>
      </c>
      <c r="L938" s="11" t="s">
        <v>331</v>
      </c>
      <c r="M938" s="11" t="s">
        <v>331</v>
      </c>
      <c r="N938" s="11" t="s">
        <v>115</v>
      </c>
      <c r="O938" s="11" t="s">
        <v>331</v>
      </c>
      <c r="P938" s="11" t="s">
        <v>330</v>
      </c>
      <c r="Q938" s="11" t="s">
        <v>331</v>
      </c>
      <c r="R938" s="11" t="s">
        <v>331</v>
      </c>
      <c r="S938" s="11" t="s">
        <v>330</v>
      </c>
      <c r="T938" s="11" t="s">
        <v>331</v>
      </c>
      <c r="U938" s="11" t="s">
        <v>330</v>
      </c>
      <c r="V938" s="11" t="s">
        <v>331</v>
      </c>
      <c r="W938" s="11" t="s">
        <v>331</v>
      </c>
      <c r="X938" s="11" t="s">
        <v>331</v>
      </c>
      <c r="Y938" s="11" t="s">
        <v>330</v>
      </c>
      <c r="Z938" s="11" t="s">
        <v>330</v>
      </c>
      <c r="AA938" s="11" t="s">
        <v>330</v>
      </c>
      <c r="AB938" s="15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  <c r="AQ938" s="3"/>
      <c r="AR938" s="3"/>
      <c r="AS938" s="3"/>
      <c r="AT938" s="3"/>
      <c r="AU938" s="3"/>
      <c r="AV938" s="3"/>
      <c r="AW938" s="3"/>
      <c r="AX938" s="3"/>
      <c r="AY938" s="3"/>
      <c r="AZ938" s="3"/>
      <c r="BA938" s="3"/>
      <c r="BB938" s="3"/>
      <c r="BC938" s="3"/>
      <c r="BD938" s="3"/>
      <c r="BE938" s="3"/>
      <c r="BF938" s="3"/>
      <c r="BG938" s="3"/>
      <c r="BH938" s="3"/>
      <c r="BI938" s="3"/>
      <c r="BJ938" s="3"/>
      <c r="BK938" s="3"/>
      <c r="BL938" s="3"/>
      <c r="BM938" s="28">
        <v>2</v>
      </c>
    </row>
    <row r="939" spans="1:65">
      <c r="A939" s="30"/>
      <c r="B939" s="19"/>
      <c r="C939" s="9"/>
      <c r="D939" s="26"/>
      <c r="E939" s="26"/>
      <c r="F939" s="26"/>
      <c r="G939" s="26"/>
      <c r="H939" s="26"/>
      <c r="I939" s="26"/>
      <c r="J939" s="26"/>
      <c r="K939" s="26"/>
      <c r="L939" s="26"/>
      <c r="M939" s="26"/>
      <c r="N939" s="26"/>
      <c r="O939" s="26"/>
      <c r="P939" s="26"/>
      <c r="Q939" s="26"/>
      <c r="R939" s="26"/>
      <c r="S939" s="26"/>
      <c r="T939" s="26"/>
      <c r="U939" s="26"/>
      <c r="V939" s="26"/>
      <c r="W939" s="26"/>
      <c r="X939" s="26"/>
      <c r="Y939" s="26"/>
      <c r="Z939" s="26"/>
      <c r="AA939" s="26"/>
      <c r="AB939" s="15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  <c r="AQ939" s="3"/>
      <c r="AR939" s="3"/>
      <c r="AS939" s="3"/>
      <c r="AT939" s="3"/>
      <c r="AU939" s="3"/>
      <c r="AV939" s="3"/>
      <c r="AW939" s="3"/>
      <c r="AX939" s="3"/>
      <c r="AY939" s="3"/>
      <c r="AZ939" s="3"/>
      <c r="BA939" s="3"/>
      <c r="BB939" s="3"/>
      <c r="BC939" s="3"/>
      <c r="BD939" s="3"/>
      <c r="BE939" s="3"/>
      <c r="BF939" s="3"/>
      <c r="BG939" s="3"/>
      <c r="BH939" s="3"/>
      <c r="BI939" s="3"/>
      <c r="BJ939" s="3"/>
      <c r="BK939" s="3"/>
      <c r="BL939" s="3"/>
      <c r="BM939" s="28">
        <v>3</v>
      </c>
    </row>
    <row r="940" spans="1:65">
      <c r="A940" s="30"/>
      <c r="B940" s="18">
        <v>1</v>
      </c>
      <c r="C940" s="14">
        <v>1</v>
      </c>
      <c r="D940" s="22">
        <v>1.1000000000000001</v>
      </c>
      <c r="E940" s="22">
        <v>1.1000000000000001</v>
      </c>
      <c r="F940" s="147">
        <v>1.5</v>
      </c>
      <c r="G940" s="22">
        <v>1.3</v>
      </c>
      <c r="H940" s="147">
        <v>1.8</v>
      </c>
      <c r="I940" s="22">
        <v>1.4</v>
      </c>
      <c r="J940" s="22">
        <v>1.3</v>
      </c>
      <c r="K940" s="22">
        <v>1.2</v>
      </c>
      <c r="L940" s="22">
        <v>1.21</v>
      </c>
      <c r="M940" s="22">
        <v>1.2</v>
      </c>
      <c r="N940" s="22">
        <v>1.22</v>
      </c>
      <c r="O940" s="22">
        <v>1.1100000000000001</v>
      </c>
      <c r="P940" s="22">
        <v>1.1000000000000001</v>
      </c>
      <c r="Q940" s="22">
        <v>1.3</v>
      </c>
      <c r="R940" s="22">
        <v>1.1499999999999999</v>
      </c>
      <c r="S940" s="22">
        <v>1.1299999999999999</v>
      </c>
      <c r="T940" s="22">
        <v>1.25</v>
      </c>
      <c r="U940" s="22">
        <v>1.1000000000000001</v>
      </c>
      <c r="V940" s="22">
        <v>1.1000000000000001</v>
      </c>
      <c r="W940" s="22">
        <v>1.2</v>
      </c>
      <c r="X940" s="22">
        <v>1.1000000000000001</v>
      </c>
      <c r="Y940" s="22">
        <v>1.1299999999999999</v>
      </c>
      <c r="Z940" s="22">
        <v>1.3</v>
      </c>
      <c r="AA940" s="22">
        <v>1.3</v>
      </c>
      <c r="AB940" s="15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  <c r="AQ940" s="3"/>
      <c r="AR940" s="3"/>
      <c r="AS940" s="3"/>
      <c r="AT940" s="3"/>
      <c r="AU940" s="3"/>
      <c r="AV940" s="3"/>
      <c r="AW940" s="3"/>
      <c r="AX940" s="3"/>
      <c r="AY940" s="3"/>
      <c r="AZ940" s="3"/>
      <c r="BA940" s="3"/>
      <c r="BB940" s="3"/>
      <c r="BC940" s="3"/>
      <c r="BD940" s="3"/>
      <c r="BE940" s="3"/>
      <c r="BF940" s="3"/>
      <c r="BG940" s="3"/>
      <c r="BH940" s="3"/>
      <c r="BI940" s="3"/>
      <c r="BJ940" s="3"/>
      <c r="BK940" s="3"/>
      <c r="BL940" s="3"/>
      <c r="BM940" s="28">
        <v>1</v>
      </c>
    </row>
    <row r="941" spans="1:65">
      <c r="A941" s="30"/>
      <c r="B941" s="19">
        <v>1</v>
      </c>
      <c r="C941" s="9">
        <v>2</v>
      </c>
      <c r="D941" s="11">
        <v>1.1100000000000001</v>
      </c>
      <c r="E941" s="11">
        <v>1.1000000000000001</v>
      </c>
      <c r="F941" s="149">
        <v>1.9</v>
      </c>
      <c r="G941" s="11">
        <v>1.3</v>
      </c>
      <c r="H941" s="148">
        <v>1.8</v>
      </c>
      <c r="I941" s="149">
        <v>1.5</v>
      </c>
      <c r="J941" s="11">
        <v>1.3</v>
      </c>
      <c r="K941" s="11">
        <v>1.1000000000000001</v>
      </c>
      <c r="L941" s="11">
        <v>1.24</v>
      </c>
      <c r="M941" s="11">
        <v>1.2</v>
      </c>
      <c r="N941" s="11">
        <v>1.22</v>
      </c>
      <c r="O941" s="11">
        <v>1.1200000000000001</v>
      </c>
      <c r="P941" s="11">
        <v>1.1000000000000001</v>
      </c>
      <c r="Q941" s="11">
        <v>1.2</v>
      </c>
      <c r="R941" s="11">
        <v>1.21</v>
      </c>
      <c r="S941" s="11">
        <v>1.1599999999999999</v>
      </c>
      <c r="T941" s="11">
        <v>1.27</v>
      </c>
      <c r="U941" s="11">
        <v>1.1000000000000001</v>
      </c>
      <c r="V941" s="11">
        <v>1.1000000000000001</v>
      </c>
      <c r="W941" s="11">
        <v>1.2</v>
      </c>
      <c r="X941" s="11">
        <v>1.07</v>
      </c>
      <c r="Y941" s="11">
        <v>1.1499999999999999</v>
      </c>
      <c r="Z941" s="11">
        <v>1.4</v>
      </c>
      <c r="AA941" s="11">
        <v>1.21</v>
      </c>
      <c r="AB941" s="15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  <c r="AQ941" s="3"/>
      <c r="AR941" s="3"/>
      <c r="AS941" s="3"/>
      <c r="AT941" s="3"/>
      <c r="AU941" s="3"/>
      <c r="AV941" s="3"/>
      <c r="AW941" s="3"/>
      <c r="AX941" s="3"/>
      <c r="AY941" s="3"/>
      <c r="AZ941" s="3"/>
      <c r="BA941" s="3"/>
      <c r="BB941" s="3"/>
      <c r="BC941" s="3"/>
      <c r="BD941" s="3"/>
      <c r="BE941" s="3"/>
      <c r="BF941" s="3"/>
      <c r="BG941" s="3"/>
      <c r="BH941" s="3"/>
      <c r="BI941" s="3"/>
      <c r="BJ941" s="3"/>
      <c r="BK941" s="3"/>
      <c r="BL941" s="3"/>
      <c r="BM941" s="28">
        <v>24</v>
      </c>
    </row>
    <row r="942" spans="1:65">
      <c r="A942" s="30"/>
      <c r="B942" s="19">
        <v>1</v>
      </c>
      <c r="C942" s="9">
        <v>3</v>
      </c>
      <c r="D942" s="11">
        <v>1.17</v>
      </c>
      <c r="E942" s="11">
        <v>1.2</v>
      </c>
      <c r="F942" s="148">
        <v>1.4</v>
      </c>
      <c r="G942" s="11">
        <v>1.26</v>
      </c>
      <c r="H942" s="148">
        <v>1.9</v>
      </c>
      <c r="I942" s="11">
        <v>1.3</v>
      </c>
      <c r="J942" s="11">
        <v>1.3</v>
      </c>
      <c r="K942" s="11">
        <v>1.2</v>
      </c>
      <c r="L942" s="11">
        <v>1.25</v>
      </c>
      <c r="M942" s="11">
        <v>1.2</v>
      </c>
      <c r="N942" s="11">
        <v>1.1599999999999999</v>
      </c>
      <c r="O942" s="11">
        <v>1.1499999999999999</v>
      </c>
      <c r="P942" s="11">
        <v>1.2</v>
      </c>
      <c r="Q942" s="11">
        <v>1.3</v>
      </c>
      <c r="R942" s="11">
        <v>1.1399999999999999</v>
      </c>
      <c r="S942" s="11">
        <v>1.07</v>
      </c>
      <c r="T942" s="11">
        <v>1.25</v>
      </c>
      <c r="U942" s="11">
        <v>1.1000000000000001</v>
      </c>
      <c r="V942" s="11">
        <v>1.1000000000000001</v>
      </c>
      <c r="W942" s="11">
        <v>1.2</v>
      </c>
      <c r="X942" s="11">
        <v>1.03</v>
      </c>
      <c r="Y942" s="11">
        <v>1.1499999999999999</v>
      </c>
      <c r="Z942" s="11">
        <v>1.3</v>
      </c>
      <c r="AA942" s="11">
        <v>1.29</v>
      </c>
      <c r="AB942" s="15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  <c r="AO942" s="3"/>
      <c r="AP942" s="3"/>
      <c r="AQ942" s="3"/>
      <c r="AR942" s="3"/>
      <c r="AS942" s="3"/>
      <c r="AT942" s="3"/>
      <c r="AU942" s="3"/>
      <c r="AV942" s="3"/>
      <c r="AW942" s="3"/>
      <c r="AX942" s="3"/>
      <c r="AY942" s="3"/>
      <c r="AZ942" s="3"/>
      <c r="BA942" s="3"/>
      <c r="BB942" s="3"/>
      <c r="BC942" s="3"/>
      <c r="BD942" s="3"/>
      <c r="BE942" s="3"/>
      <c r="BF942" s="3"/>
      <c r="BG942" s="3"/>
      <c r="BH942" s="3"/>
      <c r="BI942" s="3"/>
      <c r="BJ942" s="3"/>
      <c r="BK942" s="3"/>
      <c r="BL942" s="3"/>
      <c r="BM942" s="28">
        <v>16</v>
      </c>
    </row>
    <row r="943" spans="1:65">
      <c r="A943" s="30"/>
      <c r="B943" s="19">
        <v>1</v>
      </c>
      <c r="C943" s="9">
        <v>4</v>
      </c>
      <c r="D943" s="11">
        <v>1.1200000000000001</v>
      </c>
      <c r="E943" s="11">
        <v>1.2</v>
      </c>
      <c r="F943" s="148">
        <v>1.5</v>
      </c>
      <c r="G943" s="11">
        <v>1.3</v>
      </c>
      <c r="H943" s="148">
        <v>1.8</v>
      </c>
      <c r="I943" s="11">
        <v>1.2</v>
      </c>
      <c r="J943" s="11">
        <v>1.2</v>
      </c>
      <c r="K943" s="11">
        <v>1.2</v>
      </c>
      <c r="L943" s="11">
        <v>1.27</v>
      </c>
      <c r="M943" s="11">
        <v>1.2</v>
      </c>
      <c r="N943" s="11">
        <v>1.19</v>
      </c>
      <c r="O943" s="11">
        <v>1.1599999999999999</v>
      </c>
      <c r="P943" s="11">
        <v>1.1000000000000001</v>
      </c>
      <c r="Q943" s="11">
        <v>1.2</v>
      </c>
      <c r="R943" s="11">
        <v>1.22</v>
      </c>
      <c r="S943" s="11">
        <v>1.1100000000000001</v>
      </c>
      <c r="T943" s="11">
        <v>1.29</v>
      </c>
      <c r="U943" s="11">
        <v>1.1000000000000001</v>
      </c>
      <c r="V943" s="11">
        <v>1.1000000000000001</v>
      </c>
      <c r="W943" s="11">
        <v>1.2</v>
      </c>
      <c r="X943" s="11">
        <v>1.03</v>
      </c>
      <c r="Y943" s="11">
        <v>1.1499999999999999</v>
      </c>
      <c r="Z943" s="11">
        <v>1.3</v>
      </c>
      <c r="AA943" s="11">
        <v>1.2</v>
      </c>
      <c r="AB943" s="15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  <c r="AQ943" s="3"/>
      <c r="AR943" s="3"/>
      <c r="AS943" s="3"/>
      <c r="AT943" s="3"/>
      <c r="AU943" s="3"/>
      <c r="AV943" s="3"/>
      <c r="AW943" s="3"/>
      <c r="AX943" s="3"/>
      <c r="AY943" s="3"/>
      <c r="AZ943" s="3"/>
      <c r="BA943" s="3"/>
      <c r="BB943" s="3"/>
      <c r="BC943" s="3"/>
      <c r="BD943" s="3"/>
      <c r="BE943" s="3"/>
      <c r="BF943" s="3"/>
      <c r="BG943" s="3"/>
      <c r="BH943" s="3"/>
      <c r="BI943" s="3"/>
      <c r="BJ943" s="3"/>
      <c r="BK943" s="3"/>
      <c r="BL943" s="3"/>
      <c r="BM943" s="28">
        <v>1.1917424242424244</v>
      </c>
    </row>
    <row r="944" spans="1:65">
      <c r="A944" s="30"/>
      <c r="B944" s="19">
        <v>1</v>
      </c>
      <c r="C944" s="9">
        <v>5</v>
      </c>
      <c r="D944" s="11">
        <v>1.1499999999999999</v>
      </c>
      <c r="E944" s="11">
        <v>1.2</v>
      </c>
      <c r="F944" s="148">
        <v>1.5</v>
      </c>
      <c r="G944" s="11">
        <v>1.28</v>
      </c>
      <c r="H944" s="148">
        <v>1.9</v>
      </c>
      <c r="I944" s="11">
        <v>1.2</v>
      </c>
      <c r="J944" s="11">
        <v>1.4</v>
      </c>
      <c r="K944" s="11">
        <v>1.2</v>
      </c>
      <c r="L944" s="11">
        <v>1.24</v>
      </c>
      <c r="M944" s="11">
        <v>1.1000000000000001</v>
      </c>
      <c r="N944" s="11">
        <v>1.21</v>
      </c>
      <c r="O944" s="11">
        <v>1.1299999999999999</v>
      </c>
      <c r="P944" s="11">
        <v>1.2</v>
      </c>
      <c r="Q944" s="11">
        <v>1.2</v>
      </c>
      <c r="R944" s="11">
        <v>1.2</v>
      </c>
      <c r="S944" s="11">
        <v>1.1200000000000001</v>
      </c>
      <c r="T944" s="11">
        <v>1.22</v>
      </c>
      <c r="U944" s="11">
        <v>1.1000000000000001</v>
      </c>
      <c r="V944" s="11">
        <v>1.1000000000000001</v>
      </c>
      <c r="W944" s="11">
        <v>1.2</v>
      </c>
      <c r="X944" s="11">
        <v>1.07</v>
      </c>
      <c r="Y944" s="11">
        <v>1.1399999999999999</v>
      </c>
      <c r="Z944" s="11">
        <v>1.4</v>
      </c>
      <c r="AA944" s="11">
        <v>1.22</v>
      </c>
      <c r="AB944" s="15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3"/>
      <c r="AO944" s="3"/>
      <c r="AP944" s="3"/>
      <c r="AQ944" s="3"/>
      <c r="AR944" s="3"/>
      <c r="AS944" s="3"/>
      <c r="AT944" s="3"/>
      <c r="AU944" s="3"/>
      <c r="AV944" s="3"/>
      <c r="AW944" s="3"/>
      <c r="AX944" s="3"/>
      <c r="AY944" s="3"/>
      <c r="AZ944" s="3"/>
      <c r="BA944" s="3"/>
      <c r="BB944" s="3"/>
      <c r="BC944" s="3"/>
      <c r="BD944" s="3"/>
      <c r="BE944" s="3"/>
      <c r="BF944" s="3"/>
      <c r="BG944" s="3"/>
      <c r="BH944" s="3"/>
      <c r="BI944" s="3"/>
      <c r="BJ944" s="3"/>
      <c r="BK944" s="3"/>
      <c r="BL944" s="3"/>
      <c r="BM944" s="28">
        <v>122</v>
      </c>
    </row>
    <row r="945" spans="1:65">
      <c r="A945" s="30"/>
      <c r="B945" s="19">
        <v>1</v>
      </c>
      <c r="C945" s="9">
        <v>6</v>
      </c>
      <c r="D945" s="11">
        <v>1.1299999999999999</v>
      </c>
      <c r="E945" s="11">
        <v>1.1000000000000001</v>
      </c>
      <c r="F945" s="148">
        <v>1.4</v>
      </c>
      <c r="G945" s="11">
        <v>1.26</v>
      </c>
      <c r="H945" s="148">
        <v>1.9</v>
      </c>
      <c r="I945" s="11">
        <v>1.3</v>
      </c>
      <c r="J945" s="11">
        <v>1.4</v>
      </c>
      <c r="K945" s="11">
        <v>1.2</v>
      </c>
      <c r="L945" s="11">
        <v>1.22</v>
      </c>
      <c r="M945" s="11">
        <v>1.1000000000000001</v>
      </c>
      <c r="N945" s="11">
        <v>1.17</v>
      </c>
      <c r="O945" s="11">
        <v>1.21</v>
      </c>
      <c r="P945" s="11">
        <v>1.2</v>
      </c>
      <c r="Q945" s="11">
        <v>1.2</v>
      </c>
      <c r="R945" s="11">
        <v>1.1200000000000001</v>
      </c>
      <c r="S945" s="11">
        <v>1.1599999999999999</v>
      </c>
      <c r="T945" s="11">
        <v>1.19</v>
      </c>
      <c r="U945" s="11">
        <v>1.1000000000000001</v>
      </c>
      <c r="V945" s="11">
        <v>1.1000000000000001</v>
      </c>
      <c r="W945" s="11">
        <v>1.2</v>
      </c>
      <c r="X945" s="11">
        <v>1.08</v>
      </c>
      <c r="Y945" s="11">
        <v>1.17</v>
      </c>
      <c r="Z945" s="11">
        <v>1.4</v>
      </c>
      <c r="AA945" s="11">
        <v>1.22</v>
      </c>
      <c r="AB945" s="15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  <c r="AQ945" s="3"/>
      <c r="AR945" s="3"/>
      <c r="AS945" s="3"/>
      <c r="AT945" s="3"/>
      <c r="AU945" s="3"/>
      <c r="AV945" s="3"/>
      <c r="AW945" s="3"/>
      <c r="AX945" s="3"/>
      <c r="AY945" s="3"/>
      <c r="AZ945" s="3"/>
      <c r="BA945" s="3"/>
      <c r="BB945" s="3"/>
      <c r="BC945" s="3"/>
      <c r="BD945" s="3"/>
      <c r="BE945" s="3"/>
      <c r="BF945" s="3"/>
      <c r="BG945" s="3"/>
      <c r="BH945" s="3"/>
      <c r="BI945" s="3"/>
      <c r="BJ945" s="3"/>
      <c r="BK945" s="3"/>
      <c r="BL945" s="3"/>
      <c r="BM945" s="55"/>
    </row>
    <row r="946" spans="1:65">
      <c r="A946" s="30"/>
      <c r="B946" s="20" t="s">
        <v>272</v>
      </c>
      <c r="C946" s="12"/>
      <c r="D946" s="23">
        <v>1.1300000000000001</v>
      </c>
      <c r="E946" s="23">
        <v>1.1500000000000001</v>
      </c>
      <c r="F946" s="23">
        <v>1.5333333333333332</v>
      </c>
      <c r="G946" s="23">
        <v>1.2833333333333334</v>
      </c>
      <c r="H946" s="23">
        <v>1.8499999999999999</v>
      </c>
      <c r="I946" s="23">
        <v>1.3166666666666667</v>
      </c>
      <c r="J946" s="23">
        <v>1.3166666666666667</v>
      </c>
      <c r="K946" s="23">
        <v>1.1833333333333333</v>
      </c>
      <c r="L946" s="23">
        <v>1.2383333333333335</v>
      </c>
      <c r="M946" s="23">
        <v>1.1666666666666667</v>
      </c>
      <c r="N946" s="23">
        <v>1.1949999999999998</v>
      </c>
      <c r="O946" s="23">
        <v>1.1466666666666667</v>
      </c>
      <c r="P946" s="23">
        <v>1.1500000000000001</v>
      </c>
      <c r="Q946" s="23">
        <v>1.2333333333333334</v>
      </c>
      <c r="R946" s="23">
        <v>1.1733333333333333</v>
      </c>
      <c r="S946" s="23">
        <v>1.1250000000000002</v>
      </c>
      <c r="T946" s="23">
        <v>1.2450000000000001</v>
      </c>
      <c r="U946" s="23">
        <v>1.0999999999999999</v>
      </c>
      <c r="V946" s="23">
        <v>1.0999999999999999</v>
      </c>
      <c r="W946" s="23">
        <v>1.2</v>
      </c>
      <c r="X946" s="23">
        <v>1.0633333333333335</v>
      </c>
      <c r="Y946" s="23">
        <v>1.1483333333333332</v>
      </c>
      <c r="Z946" s="23">
        <v>1.3499999999999999</v>
      </c>
      <c r="AA946" s="23">
        <v>1.24</v>
      </c>
      <c r="AB946" s="15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  <c r="AQ946" s="3"/>
      <c r="AR946" s="3"/>
      <c r="AS946" s="3"/>
      <c r="AT946" s="3"/>
      <c r="AU946" s="3"/>
      <c r="AV946" s="3"/>
      <c r="AW946" s="3"/>
      <c r="AX946" s="3"/>
      <c r="AY946" s="3"/>
      <c r="AZ946" s="3"/>
      <c r="BA946" s="3"/>
      <c r="BB946" s="3"/>
      <c r="BC946" s="3"/>
      <c r="BD946" s="3"/>
      <c r="BE946" s="3"/>
      <c r="BF946" s="3"/>
      <c r="BG946" s="3"/>
      <c r="BH946" s="3"/>
      <c r="BI946" s="3"/>
      <c r="BJ946" s="3"/>
      <c r="BK946" s="3"/>
      <c r="BL946" s="3"/>
      <c r="BM946" s="55"/>
    </row>
    <row r="947" spans="1:65">
      <c r="A947" s="30"/>
      <c r="B947" s="3" t="s">
        <v>273</v>
      </c>
      <c r="C947" s="29"/>
      <c r="D947" s="11">
        <v>1.125</v>
      </c>
      <c r="E947" s="11">
        <v>1.1499999999999999</v>
      </c>
      <c r="F947" s="11">
        <v>1.5</v>
      </c>
      <c r="G947" s="11">
        <v>1.29</v>
      </c>
      <c r="H947" s="11">
        <v>1.85</v>
      </c>
      <c r="I947" s="11">
        <v>1.3</v>
      </c>
      <c r="J947" s="11">
        <v>1.3</v>
      </c>
      <c r="K947" s="11">
        <v>1.2</v>
      </c>
      <c r="L947" s="11">
        <v>1.24</v>
      </c>
      <c r="M947" s="11">
        <v>1.2</v>
      </c>
      <c r="N947" s="11">
        <v>1.2</v>
      </c>
      <c r="O947" s="11">
        <v>1.1399999999999999</v>
      </c>
      <c r="P947" s="11">
        <v>1.1499999999999999</v>
      </c>
      <c r="Q947" s="11">
        <v>1.2</v>
      </c>
      <c r="R947" s="11">
        <v>1.1749999999999998</v>
      </c>
      <c r="S947" s="11">
        <v>1.125</v>
      </c>
      <c r="T947" s="11">
        <v>1.25</v>
      </c>
      <c r="U947" s="11">
        <v>1.1000000000000001</v>
      </c>
      <c r="V947" s="11">
        <v>1.1000000000000001</v>
      </c>
      <c r="W947" s="11">
        <v>1.2</v>
      </c>
      <c r="X947" s="11">
        <v>1.07</v>
      </c>
      <c r="Y947" s="11">
        <v>1.1499999999999999</v>
      </c>
      <c r="Z947" s="11">
        <v>1.35</v>
      </c>
      <c r="AA947" s="11">
        <v>1.22</v>
      </c>
      <c r="AB947" s="15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  <c r="AO947" s="3"/>
      <c r="AP947" s="3"/>
      <c r="AQ947" s="3"/>
      <c r="AR947" s="3"/>
      <c r="AS947" s="3"/>
      <c r="AT947" s="3"/>
      <c r="AU947" s="3"/>
      <c r="AV947" s="3"/>
      <c r="AW947" s="3"/>
      <c r="AX947" s="3"/>
      <c r="AY947" s="3"/>
      <c r="AZ947" s="3"/>
      <c r="BA947" s="3"/>
      <c r="BB947" s="3"/>
      <c r="BC947" s="3"/>
      <c r="BD947" s="3"/>
      <c r="BE947" s="3"/>
      <c r="BF947" s="3"/>
      <c r="BG947" s="3"/>
      <c r="BH947" s="3"/>
      <c r="BI947" s="3"/>
      <c r="BJ947" s="3"/>
      <c r="BK947" s="3"/>
      <c r="BL947" s="3"/>
      <c r="BM947" s="55"/>
    </row>
    <row r="948" spans="1:65">
      <c r="A948" s="30"/>
      <c r="B948" s="3" t="s">
        <v>274</v>
      </c>
      <c r="C948" s="29"/>
      <c r="D948" s="24">
        <v>2.6076809620810517E-2</v>
      </c>
      <c r="E948" s="24">
        <v>5.4772255750516537E-2</v>
      </c>
      <c r="F948" s="24">
        <v>0.18618986725025374</v>
      </c>
      <c r="G948" s="24">
        <v>1.9663841605003517E-2</v>
      </c>
      <c r="H948" s="24">
        <v>5.477225575051653E-2</v>
      </c>
      <c r="I948" s="24">
        <v>0.11690451944500123</v>
      </c>
      <c r="J948" s="24">
        <v>7.527726527090807E-2</v>
      </c>
      <c r="K948" s="24">
        <v>4.0824829046386249E-2</v>
      </c>
      <c r="L948" s="24">
        <v>2.1369760566432826E-2</v>
      </c>
      <c r="M948" s="24">
        <v>5.1639777949432156E-2</v>
      </c>
      <c r="N948" s="24">
        <v>2.588435821108959E-2</v>
      </c>
      <c r="O948" s="24">
        <v>3.6147844564602509E-2</v>
      </c>
      <c r="P948" s="24">
        <v>5.477225575051653E-2</v>
      </c>
      <c r="Q948" s="24">
        <v>5.1639777949432274E-2</v>
      </c>
      <c r="R948" s="24">
        <v>4.1793141383086589E-2</v>
      </c>
      <c r="S948" s="24">
        <v>3.3911649915626271E-2</v>
      </c>
      <c r="T948" s="24">
        <v>3.5637059362410954E-2</v>
      </c>
      <c r="U948" s="24">
        <v>2.4323767777952469E-16</v>
      </c>
      <c r="V948" s="24">
        <v>2.4323767777952469E-16</v>
      </c>
      <c r="W948" s="24">
        <v>0</v>
      </c>
      <c r="X948" s="24">
        <v>2.8047578623950201E-2</v>
      </c>
      <c r="Y948" s="24">
        <v>1.3291601358251269E-2</v>
      </c>
      <c r="Z948" s="24">
        <v>5.4772255750516537E-2</v>
      </c>
      <c r="AA948" s="24">
        <v>4.3358966777357642E-2</v>
      </c>
      <c r="AB948" s="203"/>
      <c r="AC948" s="204"/>
      <c r="AD948" s="204"/>
      <c r="AE948" s="204"/>
      <c r="AF948" s="204"/>
      <c r="AG948" s="204"/>
      <c r="AH948" s="204"/>
      <c r="AI948" s="204"/>
      <c r="AJ948" s="204"/>
      <c r="AK948" s="204"/>
      <c r="AL948" s="204"/>
      <c r="AM948" s="204"/>
      <c r="AN948" s="204"/>
      <c r="AO948" s="204"/>
      <c r="AP948" s="204"/>
      <c r="AQ948" s="204"/>
      <c r="AR948" s="204"/>
      <c r="AS948" s="204"/>
      <c r="AT948" s="204"/>
      <c r="AU948" s="204"/>
      <c r="AV948" s="204"/>
      <c r="AW948" s="204"/>
      <c r="AX948" s="204"/>
      <c r="AY948" s="204"/>
      <c r="AZ948" s="204"/>
      <c r="BA948" s="204"/>
      <c r="BB948" s="204"/>
      <c r="BC948" s="204"/>
      <c r="BD948" s="204"/>
      <c r="BE948" s="204"/>
      <c r="BF948" s="204"/>
      <c r="BG948" s="204"/>
      <c r="BH948" s="204"/>
      <c r="BI948" s="204"/>
      <c r="BJ948" s="204"/>
      <c r="BK948" s="204"/>
      <c r="BL948" s="204"/>
      <c r="BM948" s="56"/>
    </row>
    <row r="949" spans="1:65">
      <c r="A949" s="30"/>
      <c r="B949" s="3" t="s">
        <v>87</v>
      </c>
      <c r="C949" s="29"/>
      <c r="D949" s="13">
        <v>2.3076822673283641E-2</v>
      </c>
      <c r="E949" s="13">
        <v>4.7628048478710029E-2</v>
      </c>
      <c r="F949" s="13">
        <v>0.12142817429364376</v>
      </c>
      <c r="G949" s="13">
        <v>1.5322473977924817E-2</v>
      </c>
      <c r="H949" s="13">
        <v>2.9606624730008937E-2</v>
      </c>
      <c r="I949" s="13">
        <v>8.8788242616456625E-2</v>
      </c>
      <c r="J949" s="13">
        <v>5.7172606534866888E-2</v>
      </c>
      <c r="K949" s="13">
        <v>3.449985553215739E-2</v>
      </c>
      <c r="L949" s="13">
        <v>1.7256872597388551E-2</v>
      </c>
      <c r="M949" s="13">
        <v>4.4262666813798986E-2</v>
      </c>
      <c r="N949" s="13">
        <v>2.1660550804259073E-2</v>
      </c>
      <c r="O949" s="13">
        <v>3.1524283050525445E-2</v>
      </c>
      <c r="P949" s="13">
        <v>4.7628048478710022E-2</v>
      </c>
      <c r="Q949" s="13">
        <v>4.1870090229269408E-2</v>
      </c>
      <c r="R949" s="13">
        <v>3.5619154587857887E-2</v>
      </c>
      <c r="S949" s="13">
        <v>3.0143688813890013E-2</v>
      </c>
      <c r="T949" s="13">
        <v>2.8624144066193534E-2</v>
      </c>
      <c r="U949" s="13">
        <v>2.2112516161774974E-16</v>
      </c>
      <c r="V949" s="13">
        <v>2.2112516161774974E-16</v>
      </c>
      <c r="W949" s="13">
        <v>0</v>
      </c>
      <c r="X949" s="13">
        <v>2.6377033188667898E-2</v>
      </c>
      <c r="Y949" s="13">
        <v>1.1574689136358146E-2</v>
      </c>
      <c r="Z949" s="13">
        <v>4.0572041296678921E-2</v>
      </c>
      <c r="AA949" s="13">
        <v>3.4966908691417456E-2</v>
      </c>
      <c r="AB949" s="15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  <c r="AQ949" s="3"/>
      <c r="AR949" s="3"/>
      <c r="AS949" s="3"/>
      <c r="AT949" s="3"/>
      <c r="AU949" s="3"/>
      <c r="AV949" s="3"/>
      <c r="AW949" s="3"/>
      <c r="AX949" s="3"/>
      <c r="AY949" s="3"/>
      <c r="AZ949" s="3"/>
      <c r="BA949" s="3"/>
      <c r="BB949" s="3"/>
      <c r="BC949" s="3"/>
      <c r="BD949" s="3"/>
      <c r="BE949" s="3"/>
      <c r="BF949" s="3"/>
      <c r="BG949" s="3"/>
      <c r="BH949" s="3"/>
      <c r="BI949" s="3"/>
      <c r="BJ949" s="3"/>
      <c r="BK949" s="3"/>
      <c r="BL949" s="3"/>
      <c r="BM949" s="55"/>
    </row>
    <row r="950" spans="1:65">
      <c r="A950" s="30"/>
      <c r="B950" s="3" t="s">
        <v>275</v>
      </c>
      <c r="C950" s="29"/>
      <c r="D950" s="13">
        <v>-5.180853092619675E-2</v>
      </c>
      <c r="E950" s="13">
        <v>-3.502638103108513E-2</v>
      </c>
      <c r="F950" s="13">
        <v>0.28663149195855286</v>
      </c>
      <c r="G950" s="13">
        <v>7.6854618269658559E-2</v>
      </c>
      <c r="H950" s="13">
        <v>0.55234886529781924</v>
      </c>
      <c r="I950" s="13">
        <v>0.10482486809484448</v>
      </c>
      <c r="J950" s="13">
        <v>0.10482486809484448</v>
      </c>
      <c r="K950" s="13">
        <v>-7.0561312058993186E-3</v>
      </c>
      <c r="L950" s="13">
        <v>3.9094781005657664E-2</v>
      </c>
      <c r="M950" s="13">
        <v>-2.1041256118492169E-2</v>
      </c>
      <c r="N950" s="13">
        <v>2.7334562329155432E-3</v>
      </c>
      <c r="O950" s="13">
        <v>-3.7823406013603789E-2</v>
      </c>
      <c r="P950" s="13">
        <v>-3.502638103108513E-2</v>
      </c>
      <c r="Q950" s="13">
        <v>3.4899243531879565E-2</v>
      </c>
      <c r="R950" s="13">
        <v>-1.5447206153455073E-2</v>
      </c>
      <c r="S950" s="13">
        <v>-5.6004068399974516E-2</v>
      </c>
      <c r="T950" s="13">
        <v>4.468883097069476E-2</v>
      </c>
      <c r="U950" s="13">
        <v>-7.6981755768864235E-2</v>
      </c>
      <c r="V950" s="13">
        <v>-7.6981755768864235E-2</v>
      </c>
      <c r="W950" s="13">
        <v>6.9289937066936425E-3</v>
      </c>
      <c r="X950" s="13">
        <v>-0.10774903057656859</v>
      </c>
      <c r="Y950" s="13">
        <v>-3.6424893522344681E-2</v>
      </c>
      <c r="Z950" s="13">
        <v>0.13279511792003018</v>
      </c>
      <c r="AA950" s="13">
        <v>4.0493293496916882E-2</v>
      </c>
      <c r="AB950" s="15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  <c r="AQ950" s="3"/>
      <c r="AR950" s="3"/>
      <c r="AS950" s="3"/>
      <c r="AT950" s="3"/>
      <c r="AU950" s="3"/>
      <c r="AV950" s="3"/>
      <c r="AW950" s="3"/>
      <c r="AX950" s="3"/>
      <c r="AY950" s="3"/>
      <c r="AZ950" s="3"/>
      <c r="BA950" s="3"/>
      <c r="BB950" s="3"/>
      <c r="BC950" s="3"/>
      <c r="BD950" s="3"/>
      <c r="BE950" s="3"/>
      <c r="BF950" s="3"/>
      <c r="BG950" s="3"/>
      <c r="BH950" s="3"/>
      <c r="BI950" s="3"/>
      <c r="BJ950" s="3"/>
      <c r="BK950" s="3"/>
      <c r="BL950" s="3"/>
      <c r="BM950" s="55"/>
    </row>
    <row r="951" spans="1:65">
      <c r="A951" s="30"/>
      <c r="B951" s="46" t="s">
        <v>276</v>
      </c>
      <c r="C951" s="47"/>
      <c r="D951" s="45">
        <v>0.75</v>
      </c>
      <c r="E951" s="45">
        <v>0.5</v>
      </c>
      <c r="F951" s="45">
        <v>4.3499999999999996</v>
      </c>
      <c r="G951" s="45">
        <v>1.19</v>
      </c>
      <c r="H951" s="45">
        <v>8.36</v>
      </c>
      <c r="I951" s="45">
        <v>1.61</v>
      </c>
      <c r="J951" s="45">
        <v>1.61</v>
      </c>
      <c r="K951" s="45">
        <v>7.0000000000000007E-2</v>
      </c>
      <c r="L951" s="45">
        <v>0.62</v>
      </c>
      <c r="M951" s="45">
        <v>0.28000000000000003</v>
      </c>
      <c r="N951" s="45">
        <v>7.0000000000000007E-2</v>
      </c>
      <c r="O951" s="45">
        <v>0.54</v>
      </c>
      <c r="P951" s="45">
        <v>0.5</v>
      </c>
      <c r="Q951" s="45">
        <v>0.56000000000000005</v>
      </c>
      <c r="R951" s="45">
        <v>0.2</v>
      </c>
      <c r="S951" s="45">
        <v>0.81</v>
      </c>
      <c r="T951" s="45">
        <v>0.71</v>
      </c>
      <c r="U951" s="45">
        <v>1.1299999999999999</v>
      </c>
      <c r="V951" s="45">
        <v>1.1299999999999999</v>
      </c>
      <c r="W951" s="45">
        <v>0.14000000000000001</v>
      </c>
      <c r="X951" s="45">
        <v>1.59</v>
      </c>
      <c r="Y951" s="45">
        <v>0.52</v>
      </c>
      <c r="Z951" s="45">
        <v>2.0299999999999998</v>
      </c>
      <c r="AA951" s="45">
        <v>0.64</v>
      </c>
      <c r="AB951" s="15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  <c r="AQ951" s="3"/>
      <c r="AR951" s="3"/>
      <c r="AS951" s="3"/>
      <c r="AT951" s="3"/>
      <c r="AU951" s="3"/>
      <c r="AV951" s="3"/>
      <c r="AW951" s="3"/>
      <c r="AX951" s="3"/>
      <c r="AY951" s="3"/>
      <c r="AZ951" s="3"/>
      <c r="BA951" s="3"/>
      <c r="BB951" s="3"/>
      <c r="BC951" s="3"/>
      <c r="BD951" s="3"/>
      <c r="BE951" s="3"/>
      <c r="BF951" s="3"/>
      <c r="BG951" s="3"/>
      <c r="BH951" s="3"/>
      <c r="BI951" s="3"/>
      <c r="BJ951" s="3"/>
      <c r="BK951" s="3"/>
      <c r="BL951" s="3"/>
      <c r="BM951" s="55"/>
    </row>
    <row r="952" spans="1:65">
      <c r="B952" s="31"/>
      <c r="C952" s="20"/>
      <c r="D952" s="20"/>
      <c r="E952" s="20"/>
      <c r="F952" s="20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  <c r="Z952" s="20"/>
      <c r="AA952" s="20"/>
      <c r="BM952" s="55"/>
    </row>
    <row r="953" spans="1:65" ht="15">
      <c r="B953" s="8" t="s">
        <v>607</v>
      </c>
      <c r="BM953" s="28" t="s">
        <v>67</v>
      </c>
    </row>
    <row r="954" spans="1:65" ht="15">
      <c r="A954" s="25" t="s">
        <v>63</v>
      </c>
      <c r="B954" s="18" t="s">
        <v>111</v>
      </c>
      <c r="C954" s="15" t="s">
        <v>112</v>
      </c>
      <c r="D954" s="16" t="s">
        <v>230</v>
      </c>
      <c r="E954" s="17" t="s">
        <v>230</v>
      </c>
      <c r="F954" s="17" t="s">
        <v>230</v>
      </c>
      <c r="G954" s="17" t="s">
        <v>230</v>
      </c>
      <c r="H954" s="17" t="s">
        <v>230</v>
      </c>
      <c r="I954" s="17" t="s">
        <v>230</v>
      </c>
      <c r="J954" s="17" t="s">
        <v>230</v>
      </c>
      <c r="K954" s="17" t="s">
        <v>230</v>
      </c>
      <c r="L954" s="17" t="s">
        <v>230</v>
      </c>
      <c r="M954" s="17" t="s">
        <v>230</v>
      </c>
      <c r="N954" s="17" t="s">
        <v>230</v>
      </c>
      <c r="O954" s="17" t="s">
        <v>230</v>
      </c>
      <c r="P954" s="17" t="s">
        <v>230</v>
      </c>
      <c r="Q954" s="17" t="s">
        <v>230</v>
      </c>
      <c r="R954" s="17" t="s">
        <v>230</v>
      </c>
      <c r="S954" s="17" t="s">
        <v>230</v>
      </c>
      <c r="T954" s="17" t="s">
        <v>230</v>
      </c>
      <c r="U954" s="17" t="s">
        <v>230</v>
      </c>
      <c r="V954" s="17" t="s">
        <v>230</v>
      </c>
      <c r="W954" s="17" t="s">
        <v>230</v>
      </c>
      <c r="X954" s="17" t="s">
        <v>230</v>
      </c>
      <c r="Y954" s="17" t="s">
        <v>230</v>
      </c>
      <c r="Z954" s="17" t="s">
        <v>230</v>
      </c>
      <c r="AA954" s="17" t="s">
        <v>230</v>
      </c>
      <c r="AB954" s="17" t="s">
        <v>230</v>
      </c>
      <c r="AC954" s="15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  <c r="AQ954" s="3"/>
      <c r="AR954" s="3"/>
      <c r="AS954" s="3"/>
      <c r="AT954" s="3"/>
      <c r="AU954" s="3"/>
      <c r="AV954" s="3"/>
      <c r="AW954" s="3"/>
      <c r="AX954" s="3"/>
      <c r="AY954" s="3"/>
      <c r="AZ954" s="3"/>
      <c r="BA954" s="3"/>
      <c r="BB954" s="3"/>
      <c r="BC954" s="3"/>
      <c r="BD954" s="3"/>
      <c r="BE954" s="3"/>
      <c r="BF954" s="3"/>
      <c r="BG954" s="3"/>
      <c r="BH954" s="3"/>
      <c r="BI954" s="3"/>
      <c r="BJ954" s="3"/>
      <c r="BK954" s="3"/>
      <c r="BL954" s="3"/>
      <c r="BM954" s="28">
        <v>1</v>
      </c>
    </row>
    <row r="955" spans="1:65">
      <c r="A955" s="30"/>
      <c r="B955" s="19" t="s">
        <v>231</v>
      </c>
      <c r="C955" s="9" t="s">
        <v>231</v>
      </c>
      <c r="D955" s="151" t="s">
        <v>233</v>
      </c>
      <c r="E955" s="152" t="s">
        <v>234</v>
      </c>
      <c r="F955" s="152" t="s">
        <v>235</v>
      </c>
      <c r="G955" s="152" t="s">
        <v>236</v>
      </c>
      <c r="H955" s="152" t="s">
        <v>237</v>
      </c>
      <c r="I955" s="152" t="s">
        <v>238</v>
      </c>
      <c r="J955" s="152" t="s">
        <v>239</v>
      </c>
      <c r="K955" s="152" t="s">
        <v>240</v>
      </c>
      <c r="L955" s="152" t="s">
        <v>241</v>
      </c>
      <c r="M955" s="152" t="s">
        <v>242</v>
      </c>
      <c r="N955" s="152" t="s">
        <v>244</v>
      </c>
      <c r="O955" s="152" t="s">
        <v>245</v>
      </c>
      <c r="P955" s="152" t="s">
        <v>247</v>
      </c>
      <c r="Q955" s="152" t="s">
        <v>248</v>
      </c>
      <c r="R955" s="152" t="s">
        <v>250</v>
      </c>
      <c r="S955" s="152" t="s">
        <v>251</v>
      </c>
      <c r="T955" s="152" t="s">
        <v>252</v>
      </c>
      <c r="U955" s="152" t="s">
        <v>253</v>
      </c>
      <c r="V955" s="152" t="s">
        <v>255</v>
      </c>
      <c r="W955" s="152" t="s">
        <v>257</v>
      </c>
      <c r="X955" s="152" t="s">
        <v>259</v>
      </c>
      <c r="Y955" s="152" t="s">
        <v>260</v>
      </c>
      <c r="Z955" s="152" t="s">
        <v>261</v>
      </c>
      <c r="AA955" s="152" t="s">
        <v>262</v>
      </c>
      <c r="AB955" s="152" t="s">
        <v>263</v>
      </c>
      <c r="AC955" s="153"/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  <c r="AO955" s="3"/>
      <c r="AP955" s="3"/>
      <c r="AQ955" s="3"/>
      <c r="AR955" s="3"/>
      <c r="AS955" s="3"/>
      <c r="AT955" s="3"/>
      <c r="AU955" s="3"/>
      <c r="AV955" s="3"/>
      <c r="AW955" s="3"/>
      <c r="AX955" s="3"/>
      <c r="AY955" s="3"/>
      <c r="AZ955" s="3"/>
      <c r="BA955" s="3"/>
      <c r="BB955" s="3"/>
      <c r="BC955" s="3"/>
      <c r="BD955" s="3"/>
      <c r="BE955" s="3"/>
      <c r="BF955" s="3"/>
      <c r="BG955" s="3"/>
      <c r="BH955" s="3"/>
      <c r="BI955" s="3"/>
      <c r="BJ955" s="3"/>
      <c r="BK955" s="3"/>
      <c r="BL955" s="3"/>
      <c r="BM955" s="28" t="s">
        <v>1</v>
      </c>
    </row>
    <row r="956" spans="1:65">
      <c r="A956" s="30"/>
      <c r="B956" s="19"/>
      <c r="C956" s="9"/>
      <c r="D956" s="10" t="s">
        <v>330</v>
      </c>
      <c r="E956" s="11" t="s">
        <v>115</v>
      </c>
      <c r="F956" s="11" t="s">
        <v>115</v>
      </c>
      <c r="G956" s="11" t="s">
        <v>330</v>
      </c>
      <c r="H956" s="11" t="s">
        <v>115</v>
      </c>
      <c r="I956" s="11" t="s">
        <v>115</v>
      </c>
      <c r="J956" s="11" t="s">
        <v>330</v>
      </c>
      <c r="K956" s="11" t="s">
        <v>115</v>
      </c>
      <c r="L956" s="11" t="s">
        <v>330</v>
      </c>
      <c r="M956" s="11" t="s">
        <v>115</v>
      </c>
      <c r="N956" s="11" t="s">
        <v>115</v>
      </c>
      <c r="O956" s="11" t="s">
        <v>115</v>
      </c>
      <c r="P956" s="11" t="s">
        <v>331</v>
      </c>
      <c r="Q956" s="11" t="s">
        <v>330</v>
      </c>
      <c r="R956" s="11" t="s">
        <v>330</v>
      </c>
      <c r="S956" s="11" t="s">
        <v>115</v>
      </c>
      <c r="T956" s="11" t="s">
        <v>330</v>
      </c>
      <c r="U956" s="11" t="s">
        <v>115</v>
      </c>
      <c r="V956" s="11" t="s">
        <v>330</v>
      </c>
      <c r="W956" s="11" t="s">
        <v>331</v>
      </c>
      <c r="X956" s="11" t="s">
        <v>331</v>
      </c>
      <c r="Y956" s="11" t="s">
        <v>330</v>
      </c>
      <c r="Z956" s="11" t="s">
        <v>330</v>
      </c>
      <c r="AA956" s="11" t="s">
        <v>330</v>
      </c>
      <c r="AB956" s="11" t="s">
        <v>330</v>
      </c>
      <c r="AC956" s="15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  <c r="AQ956" s="3"/>
      <c r="AR956" s="3"/>
      <c r="AS956" s="3"/>
      <c r="AT956" s="3"/>
      <c r="AU956" s="3"/>
      <c r="AV956" s="3"/>
      <c r="AW956" s="3"/>
      <c r="AX956" s="3"/>
      <c r="AY956" s="3"/>
      <c r="AZ956" s="3"/>
      <c r="BA956" s="3"/>
      <c r="BB956" s="3"/>
      <c r="BC956" s="3"/>
      <c r="BD956" s="3"/>
      <c r="BE956" s="3"/>
      <c r="BF956" s="3"/>
      <c r="BG956" s="3"/>
      <c r="BH956" s="3"/>
      <c r="BI956" s="3"/>
      <c r="BJ956" s="3"/>
      <c r="BK956" s="3"/>
      <c r="BL956" s="3"/>
      <c r="BM956" s="28">
        <v>3</v>
      </c>
    </row>
    <row r="957" spans="1:65">
      <c r="A957" s="30"/>
      <c r="B957" s="19"/>
      <c r="C957" s="9"/>
      <c r="D957" s="26"/>
      <c r="E957" s="26"/>
      <c r="F957" s="26"/>
      <c r="G957" s="26"/>
      <c r="H957" s="26"/>
      <c r="I957" s="26"/>
      <c r="J957" s="26"/>
      <c r="K957" s="26"/>
      <c r="L957" s="26"/>
      <c r="M957" s="26"/>
      <c r="N957" s="26"/>
      <c r="O957" s="26"/>
      <c r="P957" s="26"/>
      <c r="Q957" s="26"/>
      <c r="R957" s="26"/>
      <c r="S957" s="26"/>
      <c r="T957" s="26"/>
      <c r="U957" s="26"/>
      <c r="V957" s="26"/>
      <c r="W957" s="26"/>
      <c r="X957" s="26"/>
      <c r="Y957" s="26"/>
      <c r="Z957" s="26"/>
      <c r="AA957" s="26"/>
      <c r="AB957" s="26"/>
      <c r="AC957" s="15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  <c r="AO957" s="3"/>
      <c r="AP957" s="3"/>
      <c r="AQ957" s="3"/>
      <c r="AR957" s="3"/>
      <c r="AS957" s="3"/>
      <c r="AT957" s="3"/>
      <c r="AU957" s="3"/>
      <c r="AV957" s="3"/>
      <c r="AW957" s="3"/>
      <c r="AX957" s="3"/>
      <c r="AY957" s="3"/>
      <c r="AZ957" s="3"/>
      <c r="BA957" s="3"/>
      <c r="BB957" s="3"/>
      <c r="BC957" s="3"/>
      <c r="BD957" s="3"/>
      <c r="BE957" s="3"/>
      <c r="BF957" s="3"/>
      <c r="BG957" s="3"/>
      <c r="BH957" s="3"/>
      <c r="BI957" s="3"/>
      <c r="BJ957" s="3"/>
      <c r="BK957" s="3"/>
      <c r="BL957" s="3"/>
      <c r="BM957" s="28">
        <v>3</v>
      </c>
    </row>
    <row r="958" spans="1:65">
      <c r="A958" s="30"/>
      <c r="B958" s="18">
        <v>1</v>
      </c>
      <c r="C958" s="14">
        <v>1</v>
      </c>
      <c r="D958" s="225">
        <v>0.60299999999999998</v>
      </c>
      <c r="E958" s="226">
        <v>0.65</v>
      </c>
      <c r="F958" s="226">
        <v>0.39</v>
      </c>
      <c r="G958" s="225">
        <v>0.6</v>
      </c>
      <c r="H958" s="225">
        <v>0.62350000000000005</v>
      </c>
      <c r="I958" s="225">
        <v>0.63</v>
      </c>
      <c r="J958" s="225">
        <v>0.57600000000000007</v>
      </c>
      <c r="K958" s="225">
        <v>0.625</v>
      </c>
      <c r="L958" s="225">
        <v>0.59099999999999997</v>
      </c>
      <c r="M958" s="225">
        <v>0.61529999999999996</v>
      </c>
      <c r="N958" s="225">
        <v>0.56000000000000005</v>
      </c>
      <c r="O958" s="225">
        <v>0.58909999999999996</v>
      </c>
      <c r="P958" s="225">
        <v>0.61399999999999999</v>
      </c>
      <c r="Q958" s="226">
        <v>0.376</v>
      </c>
      <c r="R958" s="225">
        <v>0.63</v>
      </c>
      <c r="S958" s="225">
        <v>0.61099999999999999</v>
      </c>
      <c r="T958" s="225">
        <v>0.61299999999999999</v>
      </c>
      <c r="U958" s="225">
        <v>0.55399999999999994</v>
      </c>
      <c r="V958" s="225">
        <v>0.61</v>
      </c>
      <c r="W958" s="225">
        <v>0.61</v>
      </c>
      <c r="X958" s="225">
        <v>0.59689999999999999</v>
      </c>
      <c r="Y958" s="225">
        <v>0.62</v>
      </c>
      <c r="Z958" s="225">
        <v>0.6</v>
      </c>
      <c r="AA958" s="225">
        <v>0.61</v>
      </c>
      <c r="AB958" s="225">
        <v>0.59099999999999997</v>
      </c>
      <c r="AC958" s="203"/>
      <c r="AD958" s="204"/>
      <c r="AE958" s="204"/>
      <c r="AF958" s="204"/>
      <c r="AG958" s="204"/>
      <c r="AH958" s="204"/>
      <c r="AI958" s="204"/>
      <c r="AJ958" s="204"/>
      <c r="AK958" s="204"/>
      <c r="AL958" s="204"/>
      <c r="AM958" s="204"/>
      <c r="AN958" s="204"/>
      <c r="AO958" s="204"/>
      <c r="AP958" s="204"/>
      <c r="AQ958" s="204"/>
      <c r="AR958" s="204"/>
      <c r="AS958" s="204"/>
      <c r="AT958" s="204"/>
      <c r="AU958" s="204"/>
      <c r="AV958" s="204"/>
      <c r="AW958" s="204"/>
      <c r="AX958" s="204"/>
      <c r="AY958" s="204"/>
      <c r="AZ958" s="204"/>
      <c r="BA958" s="204"/>
      <c r="BB958" s="204"/>
      <c r="BC958" s="204"/>
      <c r="BD958" s="204"/>
      <c r="BE958" s="204"/>
      <c r="BF958" s="204"/>
      <c r="BG958" s="204"/>
      <c r="BH958" s="204"/>
      <c r="BI958" s="204"/>
      <c r="BJ958" s="204"/>
      <c r="BK958" s="204"/>
      <c r="BL958" s="204"/>
      <c r="BM958" s="227">
        <v>1</v>
      </c>
    </row>
    <row r="959" spans="1:65">
      <c r="A959" s="30"/>
      <c r="B959" s="19">
        <v>1</v>
      </c>
      <c r="C959" s="9">
        <v>2</v>
      </c>
      <c r="D959" s="24">
        <v>0.59499999999999997</v>
      </c>
      <c r="E959" s="228">
        <v>0.65</v>
      </c>
      <c r="F959" s="228">
        <v>0.39</v>
      </c>
      <c r="G959" s="24">
        <v>0.59</v>
      </c>
      <c r="H959" s="24">
        <v>0.61750000000000005</v>
      </c>
      <c r="I959" s="24">
        <v>0.62</v>
      </c>
      <c r="J959" s="24">
        <v>0.57800000000000007</v>
      </c>
      <c r="K959" s="24">
        <v>0.62</v>
      </c>
      <c r="L959" s="24">
        <v>0.59599999999999997</v>
      </c>
      <c r="M959" s="24">
        <v>0.61120000000000008</v>
      </c>
      <c r="N959" s="24">
        <v>0.57999999999999996</v>
      </c>
      <c r="O959" s="24">
        <v>0.58660000000000001</v>
      </c>
      <c r="P959" s="24">
        <v>0.61770000000000003</v>
      </c>
      <c r="Q959" s="228">
        <v>0.496</v>
      </c>
      <c r="R959" s="24">
        <v>0.62</v>
      </c>
      <c r="S959" s="24">
        <v>0.57200000000000006</v>
      </c>
      <c r="T959" s="24">
        <v>0.61799999999999999</v>
      </c>
      <c r="U959" s="24">
        <v>0.55599999999999994</v>
      </c>
      <c r="V959" s="24">
        <v>0.59699999999999998</v>
      </c>
      <c r="W959" s="24">
        <v>0.59</v>
      </c>
      <c r="X959" s="24">
        <v>0.59789999999999999</v>
      </c>
      <c r="Y959" s="24">
        <v>0.62</v>
      </c>
      <c r="Z959" s="24">
        <v>0.59699999999999998</v>
      </c>
      <c r="AA959" s="24">
        <v>0.61</v>
      </c>
      <c r="AB959" s="24">
        <v>0.60599999999999998</v>
      </c>
      <c r="AC959" s="203"/>
      <c r="AD959" s="204"/>
      <c r="AE959" s="204"/>
      <c r="AF959" s="204"/>
      <c r="AG959" s="204"/>
      <c r="AH959" s="204"/>
      <c r="AI959" s="204"/>
      <c r="AJ959" s="204"/>
      <c r="AK959" s="204"/>
      <c r="AL959" s="204"/>
      <c r="AM959" s="204"/>
      <c r="AN959" s="204"/>
      <c r="AO959" s="204"/>
      <c r="AP959" s="204"/>
      <c r="AQ959" s="204"/>
      <c r="AR959" s="204"/>
      <c r="AS959" s="204"/>
      <c r="AT959" s="204"/>
      <c r="AU959" s="204"/>
      <c r="AV959" s="204"/>
      <c r="AW959" s="204"/>
      <c r="AX959" s="204"/>
      <c r="AY959" s="204"/>
      <c r="AZ959" s="204"/>
      <c r="BA959" s="204"/>
      <c r="BB959" s="204"/>
      <c r="BC959" s="204"/>
      <c r="BD959" s="204"/>
      <c r="BE959" s="204"/>
      <c r="BF959" s="204"/>
      <c r="BG959" s="204"/>
      <c r="BH959" s="204"/>
      <c r="BI959" s="204"/>
      <c r="BJ959" s="204"/>
      <c r="BK959" s="204"/>
      <c r="BL959" s="204"/>
      <c r="BM959" s="227">
        <v>25</v>
      </c>
    </row>
    <row r="960" spans="1:65">
      <c r="A960" s="30"/>
      <c r="B960" s="19">
        <v>1</v>
      </c>
      <c r="C960" s="9">
        <v>3</v>
      </c>
      <c r="D960" s="24">
        <v>0.59699999999999998</v>
      </c>
      <c r="E960" s="228">
        <v>0.67</v>
      </c>
      <c r="F960" s="228">
        <v>0.39</v>
      </c>
      <c r="G960" s="24">
        <v>0.6</v>
      </c>
      <c r="H960" s="24">
        <v>0.62949999999999995</v>
      </c>
      <c r="I960" s="24">
        <v>0.63</v>
      </c>
      <c r="J960" s="24">
        <v>0.57800000000000007</v>
      </c>
      <c r="K960" s="24">
        <v>0.625</v>
      </c>
      <c r="L960" s="24">
        <v>0.60199999999999998</v>
      </c>
      <c r="M960" s="24">
        <v>0.62409999999999999</v>
      </c>
      <c r="N960" s="24">
        <v>0.57999999999999996</v>
      </c>
      <c r="O960" s="24">
        <v>0.59409999999999996</v>
      </c>
      <c r="P960" s="24">
        <v>0.62150000000000005</v>
      </c>
      <c r="Q960" s="228">
        <v>0.25</v>
      </c>
      <c r="R960" s="24">
        <v>0.63</v>
      </c>
      <c r="S960" s="24">
        <v>0.56600000000000006</v>
      </c>
      <c r="T960" s="24">
        <v>0.624</v>
      </c>
      <c r="U960" s="24">
        <v>0.55900000000000005</v>
      </c>
      <c r="V960" s="24">
        <v>0.59099999999999997</v>
      </c>
      <c r="W960" s="24">
        <v>0.62</v>
      </c>
      <c r="X960" s="24">
        <v>0.60599999999999998</v>
      </c>
      <c r="Y960" s="24">
        <v>0.61</v>
      </c>
      <c r="Z960" s="24">
        <v>0.58799999999999997</v>
      </c>
      <c r="AA960" s="24">
        <v>0.61</v>
      </c>
      <c r="AB960" s="24">
        <v>0.61399999999999999</v>
      </c>
      <c r="AC960" s="203"/>
      <c r="AD960" s="204"/>
      <c r="AE960" s="204"/>
      <c r="AF960" s="204"/>
      <c r="AG960" s="204"/>
      <c r="AH960" s="204"/>
      <c r="AI960" s="204"/>
      <c r="AJ960" s="204"/>
      <c r="AK960" s="204"/>
      <c r="AL960" s="204"/>
      <c r="AM960" s="204"/>
      <c r="AN960" s="204"/>
      <c r="AO960" s="204"/>
      <c r="AP960" s="204"/>
      <c r="AQ960" s="204"/>
      <c r="AR960" s="204"/>
      <c r="AS960" s="204"/>
      <c r="AT960" s="204"/>
      <c r="AU960" s="204"/>
      <c r="AV960" s="204"/>
      <c r="AW960" s="204"/>
      <c r="AX960" s="204"/>
      <c r="AY960" s="204"/>
      <c r="AZ960" s="204"/>
      <c r="BA960" s="204"/>
      <c r="BB960" s="204"/>
      <c r="BC960" s="204"/>
      <c r="BD960" s="204"/>
      <c r="BE960" s="204"/>
      <c r="BF960" s="204"/>
      <c r="BG960" s="204"/>
      <c r="BH960" s="204"/>
      <c r="BI960" s="204"/>
      <c r="BJ960" s="204"/>
      <c r="BK960" s="204"/>
      <c r="BL960" s="204"/>
      <c r="BM960" s="227">
        <v>16</v>
      </c>
    </row>
    <row r="961" spans="1:65">
      <c r="A961" s="30"/>
      <c r="B961" s="19">
        <v>1</v>
      </c>
      <c r="C961" s="9">
        <v>4</v>
      </c>
      <c r="D961" s="24">
        <v>0.60199999999999998</v>
      </c>
      <c r="E961" s="228">
        <v>0.65</v>
      </c>
      <c r="F961" s="228">
        <v>0.4</v>
      </c>
      <c r="G961" s="24">
        <v>0.59</v>
      </c>
      <c r="H961" s="24">
        <v>0.61750000000000005</v>
      </c>
      <c r="I961" s="24">
        <v>0.62</v>
      </c>
      <c r="J961" s="24">
        <v>0.58199999999999996</v>
      </c>
      <c r="K961" s="24">
        <v>0.625</v>
      </c>
      <c r="L961" s="24">
        <v>0.60699999999999998</v>
      </c>
      <c r="M961" s="24">
        <v>0.62909999999999999</v>
      </c>
      <c r="N961" s="24">
        <v>0.56000000000000005</v>
      </c>
      <c r="O961" s="24">
        <v>0.58789999999999998</v>
      </c>
      <c r="P961" s="24">
        <v>0.6109</v>
      </c>
      <c r="Q961" s="228">
        <v>0.22999999999999998</v>
      </c>
      <c r="R961" s="24">
        <v>0.62</v>
      </c>
      <c r="S961" s="24">
        <v>0.57499999999999996</v>
      </c>
      <c r="T961" s="24">
        <v>0.60599999999999998</v>
      </c>
      <c r="U961" s="24">
        <v>0.55399999999999994</v>
      </c>
      <c r="V961" s="24">
        <v>0.58699999999999997</v>
      </c>
      <c r="W961" s="24">
        <v>0.6</v>
      </c>
      <c r="X961" s="24">
        <v>0.58079999999999998</v>
      </c>
      <c r="Y961" s="24">
        <v>0.63</v>
      </c>
      <c r="Z961" s="24">
        <v>0.60199999999999998</v>
      </c>
      <c r="AA961" s="24">
        <v>0.61</v>
      </c>
      <c r="AB961" s="231">
        <v>0.56299999999999994</v>
      </c>
      <c r="AC961" s="203"/>
      <c r="AD961" s="204"/>
      <c r="AE961" s="204"/>
      <c r="AF961" s="204"/>
      <c r="AG961" s="204"/>
      <c r="AH961" s="204"/>
      <c r="AI961" s="204"/>
      <c r="AJ961" s="204"/>
      <c r="AK961" s="204"/>
      <c r="AL961" s="204"/>
      <c r="AM961" s="204"/>
      <c r="AN961" s="204"/>
      <c r="AO961" s="204"/>
      <c r="AP961" s="204"/>
      <c r="AQ961" s="204"/>
      <c r="AR961" s="204"/>
      <c r="AS961" s="204"/>
      <c r="AT961" s="204"/>
      <c r="AU961" s="204"/>
      <c r="AV961" s="204"/>
      <c r="AW961" s="204"/>
      <c r="AX961" s="204"/>
      <c r="AY961" s="204"/>
      <c r="AZ961" s="204"/>
      <c r="BA961" s="204"/>
      <c r="BB961" s="204"/>
      <c r="BC961" s="204"/>
      <c r="BD961" s="204"/>
      <c r="BE961" s="204"/>
      <c r="BF961" s="204"/>
      <c r="BG961" s="204"/>
      <c r="BH961" s="204"/>
      <c r="BI961" s="204"/>
      <c r="BJ961" s="204"/>
      <c r="BK961" s="204"/>
      <c r="BL961" s="204"/>
      <c r="BM961" s="227">
        <v>0.60234145920871696</v>
      </c>
    </row>
    <row r="962" spans="1:65">
      <c r="A962" s="30"/>
      <c r="B962" s="19">
        <v>1</v>
      </c>
      <c r="C962" s="9">
        <v>5</v>
      </c>
      <c r="D962" s="24">
        <v>0.60699999999999998</v>
      </c>
      <c r="E962" s="228">
        <v>0.66</v>
      </c>
      <c r="F962" s="228">
        <v>0.4</v>
      </c>
      <c r="G962" s="24">
        <v>0.61</v>
      </c>
      <c r="H962" s="24">
        <v>0.62949999999999995</v>
      </c>
      <c r="I962" s="24">
        <v>0.63</v>
      </c>
      <c r="J962" s="24">
        <v>0.57699999999999996</v>
      </c>
      <c r="K962" s="24">
        <v>0.625</v>
      </c>
      <c r="L962" s="24">
        <v>0.60399999999999998</v>
      </c>
      <c r="M962" s="24">
        <v>0.62919999999999998</v>
      </c>
      <c r="N962" s="24">
        <v>0.56000000000000005</v>
      </c>
      <c r="O962" s="24">
        <v>0.59470000000000001</v>
      </c>
      <c r="P962" s="24">
        <v>0.61560000000000004</v>
      </c>
      <c r="Q962" s="228">
        <v>0.29099999999999998</v>
      </c>
      <c r="R962" s="24">
        <v>0.62</v>
      </c>
      <c r="S962" s="24">
        <v>0.63700000000000001</v>
      </c>
      <c r="T962" s="24">
        <v>0.56999999999999995</v>
      </c>
      <c r="U962" s="24">
        <v>0.56400000000000006</v>
      </c>
      <c r="V962" s="24">
        <v>0.59399999999999997</v>
      </c>
      <c r="W962" s="24">
        <v>0.6</v>
      </c>
      <c r="X962" s="24">
        <v>0.61609999999999998</v>
      </c>
      <c r="Y962" s="24">
        <v>0.62</v>
      </c>
      <c r="Z962" s="231">
        <v>0.57299999999999995</v>
      </c>
      <c r="AA962" s="24">
        <v>0.61</v>
      </c>
      <c r="AB962" s="24">
        <v>0.59799999999999998</v>
      </c>
      <c r="AC962" s="203"/>
      <c r="AD962" s="204"/>
      <c r="AE962" s="204"/>
      <c r="AF962" s="204"/>
      <c r="AG962" s="204"/>
      <c r="AH962" s="204"/>
      <c r="AI962" s="204"/>
      <c r="AJ962" s="204"/>
      <c r="AK962" s="204"/>
      <c r="AL962" s="204"/>
      <c r="AM962" s="204"/>
      <c r="AN962" s="204"/>
      <c r="AO962" s="204"/>
      <c r="AP962" s="204"/>
      <c r="AQ962" s="204"/>
      <c r="AR962" s="204"/>
      <c r="AS962" s="204"/>
      <c r="AT962" s="204"/>
      <c r="AU962" s="204"/>
      <c r="AV962" s="204"/>
      <c r="AW962" s="204"/>
      <c r="AX962" s="204"/>
      <c r="AY962" s="204"/>
      <c r="AZ962" s="204"/>
      <c r="BA962" s="204"/>
      <c r="BB962" s="204"/>
      <c r="BC962" s="204"/>
      <c r="BD962" s="204"/>
      <c r="BE962" s="204"/>
      <c r="BF962" s="204"/>
      <c r="BG962" s="204"/>
      <c r="BH962" s="204"/>
      <c r="BI962" s="204"/>
      <c r="BJ962" s="204"/>
      <c r="BK962" s="204"/>
      <c r="BL962" s="204"/>
      <c r="BM962" s="227">
        <v>123</v>
      </c>
    </row>
    <row r="963" spans="1:65">
      <c r="A963" s="30"/>
      <c r="B963" s="19">
        <v>1</v>
      </c>
      <c r="C963" s="9">
        <v>6</v>
      </c>
      <c r="D963" s="24">
        <v>0.59299999999999997</v>
      </c>
      <c r="E963" s="228">
        <v>0.65</v>
      </c>
      <c r="F963" s="228">
        <v>0.4</v>
      </c>
      <c r="G963" s="24">
        <v>0.6</v>
      </c>
      <c r="H963" s="24">
        <v>0.63549999999999995</v>
      </c>
      <c r="I963" s="24">
        <v>0.64</v>
      </c>
      <c r="J963" s="24">
        <v>0.57299999999999995</v>
      </c>
      <c r="K963" s="24">
        <v>0.625</v>
      </c>
      <c r="L963" s="24">
        <v>0.60099999999999998</v>
      </c>
      <c r="M963" s="24">
        <v>0.62360000000000004</v>
      </c>
      <c r="N963" s="24">
        <v>0.56999999999999995</v>
      </c>
      <c r="O963" s="24">
        <v>0.58560000000000001</v>
      </c>
      <c r="P963" s="24">
        <v>0.61250000000000004</v>
      </c>
      <c r="Q963" s="228">
        <v>0.29799999999999999</v>
      </c>
      <c r="R963" s="24">
        <v>0.61</v>
      </c>
      <c r="S963" s="24">
        <v>0.60899999999999999</v>
      </c>
      <c r="T963" s="24">
        <v>0.58099999999999996</v>
      </c>
      <c r="U963" s="24">
        <v>0.55199999999999994</v>
      </c>
      <c r="V963" s="24">
        <v>0.60899999999999999</v>
      </c>
      <c r="W963" s="24">
        <v>0.59</v>
      </c>
      <c r="X963" s="24">
        <v>0.61309999999999998</v>
      </c>
      <c r="Y963" s="24">
        <v>0.61</v>
      </c>
      <c r="Z963" s="24">
        <v>0.59499999999999997</v>
      </c>
      <c r="AA963" s="24">
        <v>0.61</v>
      </c>
      <c r="AB963" s="24">
        <v>0.59799999999999998</v>
      </c>
      <c r="AC963" s="203"/>
      <c r="AD963" s="204"/>
      <c r="AE963" s="204"/>
      <c r="AF963" s="204"/>
      <c r="AG963" s="204"/>
      <c r="AH963" s="204"/>
      <c r="AI963" s="204"/>
      <c r="AJ963" s="204"/>
      <c r="AK963" s="204"/>
      <c r="AL963" s="204"/>
      <c r="AM963" s="204"/>
      <c r="AN963" s="204"/>
      <c r="AO963" s="204"/>
      <c r="AP963" s="204"/>
      <c r="AQ963" s="204"/>
      <c r="AR963" s="204"/>
      <c r="AS963" s="204"/>
      <c r="AT963" s="204"/>
      <c r="AU963" s="204"/>
      <c r="AV963" s="204"/>
      <c r="AW963" s="204"/>
      <c r="AX963" s="204"/>
      <c r="AY963" s="204"/>
      <c r="AZ963" s="204"/>
      <c r="BA963" s="204"/>
      <c r="BB963" s="204"/>
      <c r="BC963" s="204"/>
      <c r="BD963" s="204"/>
      <c r="BE963" s="204"/>
      <c r="BF963" s="204"/>
      <c r="BG963" s="204"/>
      <c r="BH963" s="204"/>
      <c r="BI963" s="204"/>
      <c r="BJ963" s="204"/>
      <c r="BK963" s="204"/>
      <c r="BL963" s="204"/>
      <c r="BM963" s="56"/>
    </row>
    <row r="964" spans="1:65">
      <c r="A964" s="30"/>
      <c r="B964" s="20" t="s">
        <v>272</v>
      </c>
      <c r="C964" s="12"/>
      <c r="D964" s="229">
        <v>0.59949999999999992</v>
      </c>
      <c r="E964" s="229">
        <v>0.65500000000000003</v>
      </c>
      <c r="F964" s="229">
        <v>0.39499999999999996</v>
      </c>
      <c r="G964" s="229">
        <v>0.59833333333333327</v>
      </c>
      <c r="H964" s="229">
        <v>0.62549999999999994</v>
      </c>
      <c r="I964" s="229">
        <v>0.6283333333333333</v>
      </c>
      <c r="J964" s="229">
        <v>0.57733333333333337</v>
      </c>
      <c r="K964" s="229">
        <v>0.62416666666666665</v>
      </c>
      <c r="L964" s="229">
        <v>0.60016666666666663</v>
      </c>
      <c r="M964" s="229">
        <v>0.62208333333333343</v>
      </c>
      <c r="N964" s="229">
        <v>0.56833333333333336</v>
      </c>
      <c r="O964" s="229">
        <v>0.58966666666666667</v>
      </c>
      <c r="P964" s="229">
        <v>0.61536666666666673</v>
      </c>
      <c r="Q964" s="229">
        <v>0.32349999999999995</v>
      </c>
      <c r="R964" s="229">
        <v>0.6216666666666667</v>
      </c>
      <c r="S964" s="229">
        <v>0.59499999999999997</v>
      </c>
      <c r="T964" s="229">
        <v>0.60199999999999998</v>
      </c>
      <c r="U964" s="229">
        <v>0.55649999999999999</v>
      </c>
      <c r="V964" s="229">
        <v>0.59799999999999998</v>
      </c>
      <c r="W964" s="229">
        <v>0.60166666666666668</v>
      </c>
      <c r="X964" s="229">
        <v>0.60179999999999989</v>
      </c>
      <c r="Y964" s="229">
        <v>0.61833333333333329</v>
      </c>
      <c r="Z964" s="229">
        <v>0.59249999999999992</v>
      </c>
      <c r="AA964" s="229">
        <v>0.61</v>
      </c>
      <c r="AB964" s="229">
        <v>0.59499999999999986</v>
      </c>
      <c r="AC964" s="203"/>
      <c r="AD964" s="204"/>
      <c r="AE964" s="204"/>
      <c r="AF964" s="204"/>
      <c r="AG964" s="204"/>
      <c r="AH964" s="204"/>
      <c r="AI964" s="204"/>
      <c r="AJ964" s="204"/>
      <c r="AK964" s="204"/>
      <c r="AL964" s="204"/>
      <c r="AM964" s="204"/>
      <c r="AN964" s="204"/>
      <c r="AO964" s="204"/>
      <c r="AP964" s="204"/>
      <c r="AQ964" s="204"/>
      <c r="AR964" s="204"/>
      <c r="AS964" s="204"/>
      <c r="AT964" s="204"/>
      <c r="AU964" s="204"/>
      <c r="AV964" s="204"/>
      <c r="AW964" s="204"/>
      <c r="AX964" s="204"/>
      <c r="AY964" s="204"/>
      <c r="AZ964" s="204"/>
      <c r="BA964" s="204"/>
      <c r="BB964" s="204"/>
      <c r="BC964" s="204"/>
      <c r="BD964" s="204"/>
      <c r="BE964" s="204"/>
      <c r="BF964" s="204"/>
      <c r="BG964" s="204"/>
      <c r="BH964" s="204"/>
      <c r="BI964" s="204"/>
      <c r="BJ964" s="204"/>
      <c r="BK964" s="204"/>
      <c r="BL964" s="204"/>
      <c r="BM964" s="56"/>
    </row>
    <row r="965" spans="1:65">
      <c r="A965" s="30"/>
      <c r="B965" s="3" t="s">
        <v>273</v>
      </c>
      <c r="C965" s="29"/>
      <c r="D965" s="24">
        <v>0.59949999999999992</v>
      </c>
      <c r="E965" s="24">
        <v>0.65</v>
      </c>
      <c r="F965" s="24">
        <v>0.39500000000000002</v>
      </c>
      <c r="G965" s="24">
        <v>0.6</v>
      </c>
      <c r="H965" s="24">
        <v>0.62650000000000006</v>
      </c>
      <c r="I965" s="24">
        <v>0.63</v>
      </c>
      <c r="J965" s="24">
        <v>0.57750000000000001</v>
      </c>
      <c r="K965" s="24">
        <v>0.625</v>
      </c>
      <c r="L965" s="24">
        <v>0.60149999999999992</v>
      </c>
      <c r="M965" s="24">
        <v>0.62385000000000002</v>
      </c>
      <c r="N965" s="24">
        <v>0.56499999999999995</v>
      </c>
      <c r="O965" s="24">
        <v>0.58850000000000002</v>
      </c>
      <c r="P965" s="24">
        <v>0.61480000000000001</v>
      </c>
      <c r="Q965" s="24">
        <v>0.29449999999999998</v>
      </c>
      <c r="R965" s="24">
        <v>0.62</v>
      </c>
      <c r="S965" s="24">
        <v>0.59199999999999997</v>
      </c>
      <c r="T965" s="24">
        <v>0.60949999999999993</v>
      </c>
      <c r="U965" s="24">
        <v>0.55499999999999994</v>
      </c>
      <c r="V965" s="24">
        <v>0.59549999999999992</v>
      </c>
      <c r="W965" s="24">
        <v>0.6</v>
      </c>
      <c r="X965" s="24">
        <v>0.60194999999999999</v>
      </c>
      <c r="Y965" s="24">
        <v>0.62</v>
      </c>
      <c r="Z965" s="24">
        <v>0.59599999999999997</v>
      </c>
      <c r="AA965" s="24">
        <v>0.61</v>
      </c>
      <c r="AB965" s="24">
        <v>0.59799999999999998</v>
      </c>
      <c r="AC965" s="203"/>
      <c r="AD965" s="204"/>
      <c r="AE965" s="204"/>
      <c r="AF965" s="204"/>
      <c r="AG965" s="204"/>
      <c r="AH965" s="204"/>
      <c r="AI965" s="204"/>
      <c r="AJ965" s="204"/>
      <c r="AK965" s="204"/>
      <c r="AL965" s="204"/>
      <c r="AM965" s="204"/>
      <c r="AN965" s="204"/>
      <c r="AO965" s="204"/>
      <c r="AP965" s="204"/>
      <c r="AQ965" s="204"/>
      <c r="AR965" s="204"/>
      <c r="AS965" s="204"/>
      <c r="AT965" s="204"/>
      <c r="AU965" s="204"/>
      <c r="AV965" s="204"/>
      <c r="AW965" s="204"/>
      <c r="AX965" s="204"/>
      <c r="AY965" s="204"/>
      <c r="AZ965" s="204"/>
      <c r="BA965" s="204"/>
      <c r="BB965" s="204"/>
      <c r="BC965" s="204"/>
      <c r="BD965" s="204"/>
      <c r="BE965" s="204"/>
      <c r="BF965" s="204"/>
      <c r="BG965" s="204"/>
      <c r="BH965" s="204"/>
      <c r="BI965" s="204"/>
      <c r="BJ965" s="204"/>
      <c r="BK965" s="204"/>
      <c r="BL965" s="204"/>
      <c r="BM965" s="56"/>
    </row>
    <row r="966" spans="1:65">
      <c r="A966" s="30"/>
      <c r="B966" s="3" t="s">
        <v>274</v>
      </c>
      <c r="C966" s="29"/>
      <c r="D966" s="24">
        <v>5.3572380943915547E-3</v>
      </c>
      <c r="E966" s="24">
        <v>8.3666002653407633E-3</v>
      </c>
      <c r="F966" s="24">
        <v>5.4772255750516665E-3</v>
      </c>
      <c r="G966" s="24">
        <v>7.5277265270908165E-3</v>
      </c>
      <c r="H966" s="24">
        <v>7.2663608498339319E-3</v>
      </c>
      <c r="I966" s="24">
        <v>7.5277265270908165E-3</v>
      </c>
      <c r="J966" s="24">
        <v>2.9439202887759515E-3</v>
      </c>
      <c r="K966" s="24">
        <v>2.041241452319317E-3</v>
      </c>
      <c r="L966" s="24">
        <v>5.7763887219149926E-3</v>
      </c>
      <c r="M966" s="24">
        <v>7.3581021103723753E-3</v>
      </c>
      <c r="N966" s="24">
        <v>9.8319208025017032E-3</v>
      </c>
      <c r="O966" s="24">
        <v>3.8567689413117052E-3</v>
      </c>
      <c r="P966" s="24">
        <v>3.8250054466192306E-3</v>
      </c>
      <c r="Q966" s="24">
        <v>9.8349885612541516E-2</v>
      </c>
      <c r="R966" s="24">
        <v>7.5277265270908156E-3</v>
      </c>
      <c r="S966" s="24">
        <v>2.8234730386529266E-2</v>
      </c>
      <c r="T966" s="24">
        <v>2.1642550681470075E-2</v>
      </c>
      <c r="U966" s="24">
        <v>4.370354676682486E-3</v>
      </c>
      <c r="V966" s="24">
        <v>9.5078914592037784E-3</v>
      </c>
      <c r="W966" s="24">
        <v>1.169045194450013E-2</v>
      </c>
      <c r="X966" s="24">
        <v>1.2884409183195012E-2</v>
      </c>
      <c r="Y966" s="24">
        <v>7.5277265270908165E-3</v>
      </c>
      <c r="Z966" s="24">
        <v>1.0709808588392241E-2</v>
      </c>
      <c r="AA966" s="24">
        <v>0</v>
      </c>
      <c r="AB966" s="24">
        <v>1.754992877478426E-2</v>
      </c>
      <c r="AC966" s="203"/>
      <c r="AD966" s="204"/>
      <c r="AE966" s="204"/>
      <c r="AF966" s="204"/>
      <c r="AG966" s="204"/>
      <c r="AH966" s="204"/>
      <c r="AI966" s="204"/>
      <c r="AJ966" s="204"/>
      <c r="AK966" s="204"/>
      <c r="AL966" s="204"/>
      <c r="AM966" s="204"/>
      <c r="AN966" s="204"/>
      <c r="AO966" s="204"/>
      <c r="AP966" s="204"/>
      <c r="AQ966" s="204"/>
      <c r="AR966" s="204"/>
      <c r="AS966" s="204"/>
      <c r="AT966" s="204"/>
      <c r="AU966" s="204"/>
      <c r="AV966" s="204"/>
      <c r="AW966" s="204"/>
      <c r="AX966" s="204"/>
      <c r="AY966" s="204"/>
      <c r="AZ966" s="204"/>
      <c r="BA966" s="204"/>
      <c r="BB966" s="204"/>
      <c r="BC966" s="204"/>
      <c r="BD966" s="204"/>
      <c r="BE966" s="204"/>
      <c r="BF966" s="204"/>
      <c r="BG966" s="204"/>
      <c r="BH966" s="204"/>
      <c r="BI966" s="204"/>
      <c r="BJ966" s="204"/>
      <c r="BK966" s="204"/>
      <c r="BL966" s="204"/>
      <c r="BM966" s="56"/>
    </row>
    <row r="967" spans="1:65">
      <c r="A967" s="30"/>
      <c r="B967" s="3" t="s">
        <v>87</v>
      </c>
      <c r="C967" s="29"/>
      <c r="D967" s="13">
        <v>8.9361769714621439E-3</v>
      </c>
      <c r="E967" s="13">
        <v>1.2773435519604219E-2</v>
      </c>
      <c r="F967" s="13">
        <v>1.3866393860890296E-2</v>
      </c>
      <c r="G967" s="13">
        <v>1.2581158541098859E-2</v>
      </c>
      <c r="H967" s="13">
        <v>1.1616883852652171E-2</v>
      </c>
      <c r="I967" s="13">
        <v>1.1980466621364696E-2</v>
      </c>
      <c r="J967" s="13">
        <v>5.0991690914133107E-3</v>
      </c>
      <c r="K967" s="13">
        <v>3.2703467860923639E-3</v>
      </c>
      <c r="L967" s="13">
        <v>9.624641025129119E-3</v>
      </c>
      <c r="M967" s="13">
        <v>1.1828161463425116E-2</v>
      </c>
      <c r="N967" s="13">
        <v>1.7299567394431149E-2</v>
      </c>
      <c r="O967" s="13">
        <v>6.5405917602798843E-3</v>
      </c>
      <c r="P967" s="13">
        <v>6.2158151453646556E-3</v>
      </c>
      <c r="Q967" s="13">
        <v>0.304018193547269</v>
      </c>
      <c r="R967" s="13">
        <v>1.2108943475213107E-2</v>
      </c>
      <c r="S967" s="13">
        <v>4.7453328380721457E-2</v>
      </c>
      <c r="T967" s="13">
        <v>3.5951080866229362E-2</v>
      </c>
      <c r="U967" s="13">
        <v>7.8532878287196507E-3</v>
      </c>
      <c r="V967" s="13">
        <v>1.5899484045491269E-2</v>
      </c>
      <c r="W967" s="13">
        <v>1.943011403518027E-2</v>
      </c>
      <c r="X967" s="13">
        <v>2.1409785947482576E-2</v>
      </c>
      <c r="Y967" s="13">
        <v>1.2174220798529624E-2</v>
      </c>
      <c r="Z967" s="13">
        <v>1.8075626309522773E-2</v>
      </c>
      <c r="AA967" s="13">
        <v>0</v>
      </c>
      <c r="AB967" s="13">
        <v>2.9495678613082797E-2</v>
      </c>
      <c r="AC967" s="15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  <c r="AQ967" s="3"/>
      <c r="AR967" s="3"/>
      <c r="AS967" s="3"/>
      <c r="AT967" s="3"/>
      <c r="AU967" s="3"/>
      <c r="AV967" s="3"/>
      <c r="AW967" s="3"/>
      <c r="AX967" s="3"/>
      <c r="AY967" s="3"/>
      <c r="AZ967" s="3"/>
      <c r="BA967" s="3"/>
      <c r="BB967" s="3"/>
      <c r="BC967" s="3"/>
      <c r="BD967" s="3"/>
      <c r="BE967" s="3"/>
      <c r="BF967" s="3"/>
      <c r="BG967" s="3"/>
      <c r="BH967" s="3"/>
      <c r="BI967" s="3"/>
      <c r="BJ967" s="3"/>
      <c r="BK967" s="3"/>
      <c r="BL967" s="3"/>
      <c r="BM967" s="55"/>
    </row>
    <row r="968" spans="1:65">
      <c r="A968" s="30"/>
      <c r="B968" s="3" t="s">
        <v>275</v>
      </c>
      <c r="C968" s="29"/>
      <c r="D968" s="13">
        <v>-4.7173561860572866E-3</v>
      </c>
      <c r="E968" s="13">
        <v>8.7423072056935114E-2</v>
      </c>
      <c r="F968" s="13">
        <v>-0.34422578097329881</v>
      </c>
      <c r="G968" s="13">
        <v>-6.6542420650390621E-3</v>
      </c>
      <c r="H968" s="13">
        <v>3.8447529116966139E-2</v>
      </c>
      <c r="I968" s="13">
        <v>4.3151394823064848E-2</v>
      </c>
      <c r="J968" s="13">
        <v>-4.1518187886711688E-2</v>
      </c>
      <c r="K968" s="13">
        <v>3.6233945255272682E-2</v>
      </c>
      <c r="L968" s="13">
        <v>-3.6105642552105577E-3</v>
      </c>
      <c r="M968" s="13">
        <v>3.2775220471376709E-2</v>
      </c>
      <c r="N968" s="13">
        <v>-5.6459878953142861E-2</v>
      </c>
      <c r="O968" s="13">
        <v>-2.104253716604676E-2</v>
      </c>
      <c r="P968" s="13">
        <v>2.1624291768095549E-2</v>
      </c>
      <c r="Q968" s="13">
        <v>-0.46292921555661304</v>
      </c>
      <c r="R968" s="13">
        <v>3.2083475514597337E-2</v>
      </c>
      <c r="S968" s="13">
        <v>-1.2188201719272818E-2</v>
      </c>
      <c r="T968" s="13">
        <v>-5.6688644538194222E-4</v>
      </c>
      <c r="U968" s="13">
        <v>-7.6105435725672743E-2</v>
      </c>
      <c r="V968" s="13">
        <v>-7.2076380304624266E-3</v>
      </c>
      <c r="W968" s="13">
        <v>-1.1202824108051956E-3</v>
      </c>
      <c r="X968" s="13">
        <v>-8.9892402463609411E-4</v>
      </c>
      <c r="Y968" s="13">
        <v>2.6549515860363471E-2</v>
      </c>
      <c r="Z968" s="13">
        <v>-1.6338671459948273E-2</v>
      </c>
      <c r="AA968" s="13">
        <v>1.2714616724779138E-2</v>
      </c>
      <c r="AB968" s="13">
        <v>-1.218820171927304E-2</v>
      </c>
      <c r="AC968" s="153"/>
      <c r="AD968" s="3"/>
      <c r="AE968" s="3"/>
      <c r="AF968" s="3"/>
      <c r="AG968" s="3"/>
      <c r="AH968" s="3"/>
      <c r="AI968" s="3"/>
      <c r="AJ968" s="3"/>
      <c r="AK968" s="3"/>
      <c r="AL968" s="3"/>
      <c r="AM968" s="3"/>
      <c r="AN968" s="3"/>
      <c r="AO968" s="3"/>
      <c r="AP968" s="3"/>
      <c r="AQ968" s="3"/>
      <c r="AR968" s="3"/>
      <c r="AS968" s="3"/>
      <c r="AT968" s="3"/>
      <c r="AU968" s="3"/>
      <c r="AV968" s="3"/>
      <c r="AW968" s="3"/>
      <c r="AX968" s="3"/>
      <c r="AY968" s="3"/>
      <c r="AZ968" s="3"/>
      <c r="BA968" s="3"/>
      <c r="BB968" s="3"/>
      <c r="BC968" s="3"/>
      <c r="BD968" s="3"/>
      <c r="BE968" s="3"/>
      <c r="BF968" s="3"/>
      <c r="BG968" s="3"/>
      <c r="BH968" s="3"/>
      <c r="BI968" s="3"/>
      <c r="BJ968" s="3"/>
      <c r="BK968" s="3"/>
      <c r="BL968" s="3"/>
      <c r="BM968" s="55"/>
    </row>
    <row r="969" spans="1:65">
      <c r="A969" s="30"/>
      <c r="B969" s="46" t="s">
        <v>276</v>
      </c>
      <c r="C969" s="47"/>
      <c r="D969" s="45">
        <v>0.03</v>
      </c>
      <c r="E969" s="45">
        <v>2.4300000000000002</v>
      </c>
      <c r="F969" s="45">
        <v>9.1</v>
      </c>
      <c r="G969" s="45">
        <v>0.08</v>
      </c>
      <c r="H969" s="45">
        <v>1.1200000000000001</v>
      </c>
      <c r="I969" s="45">
        <v>1.25</v>
      </c>
      <c r="J969" s="45">
        <v>1.01</v>
      </c>
      <c r="K969" s="45">
        <v>1.06</v>
      </c>
      <c r="L969" s="45">
        <v>0</v>
      </c>
      <c r="M969" s="45">
        <v>0.97</v>
      </c>
      <c r="N969" s="45">
        <v>1.41</v>
      </c>
      <c r="O969" s="45">
        <v>0.47</v>
      </c>
      <c r="P969" s="45">
        <v>0.67</v>
      </c>
      <c r="Q969" s="45">
        <v>12.27</v>
      </c>
      <c r="R969" s="45">
        <v>0.95</v>
      </c>
      <c r="S969" s="45">
        <v>0.23</v>
      </c>
      <c r="T969" s="45">
        <v>0.08</v>
      </c>
      <c r="U969" s="45">
        <v>1.94</v>
      </c>
      <c r="V969" s="45">
        <v>0.1</v>
      </c>
      <c r="W969" s="45">
        <v>7.0000000000000007E-2</v>
      </c>
      <c r="X969" s="45">
        <v>7.0000000000000007E-2</v>
      </c>
      <c r="Y969" s="45">
        <v>0.81</v>
      </c>
      <c r="Z969" s="45">
        <v>0.34</v>
      </c>
      <c r="AA969" s="45">
        <v>0.44</v>
      </c>
      <c r="AB969" s="45">
        <v>0.23</v>
      </c>
      <c r="AC969" s="153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3"/>
      <c r="AO969" s="3"/>
      <c r="AP969" s="3"/>
      <c r="AQ969" s="3"/>
      <c r="AR969" s="3"/>
      <c r="AS969" s="3"/>
      <c r="AT969" s="3"/>
      <c r="AU969" s="3"/>
      <c r="AV969" s="3"/>
      <c r="AW969" s="3"/>
      <c r="AX969" s="3"/>
      <c r="AY969" s="3"/>
      <c r="AZ969" s="3"/>
      <c r="BA969" s="3"/>
      <c r="BB969" s="3"/>
      <c r="BC969" s="3"/>
      <c r="BD969" s="3"/>
      <c r="BE969" s="3"/>
      <c r="BF969" s="3"/>
      <c r="BG969" s="3"/>
      <c r="BH969" s="3"/>
      <c r="BI969" s="3"/>
      <c r="BJ969" s="3"/>
      <c r="BK969" s="3"/>
      <c r="BL969" s="3"/>
      <c r="BM969" s="55"/>
    </row>
    <row r="970" spans="1:65">
      <c r="B970" s="31"/>
      <c r="C970" s="20"/>
      <c r="D970" s="20"/>
      <c r="E970" s="20"/>
      <c r="F970" s="20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  <c r="Z970" s="20"/>
      <c r="AA970" s="20"/>
      <c r="AB970" s="20"/>
      <c r="BM970" s="55"/>
    </row>
    <row r="971" spans="1:65" ht="15">
      <c r="B971" s="8" t="s">
        <v>608</v>
      </c>
      <c r="BM971" s="28" t="s">
        <v>67</v>
      </c>
    </row>
    <row r="972" spans="1:65" ht="15">
      <c r="A972" s="25" t="s">
        <v>64</v>
      </c>
      <c r="B972" s="18" t="s">
        <v>111</v>
      </c>
      <c r="C972" s="15" t="s">
        <v>112</v>
      </c>
      <c r="D972" s="16" t="s">
        <v>230</v>
      </c>
      <c r="E972" s="17" t="s">
        <v>230</v>
      </c>
      <c r="F972" s="17" t="s">
        <v>230</v>
      </c>
      <c r="G972" s="17" t="s">
        <v>230</v>
      </c>
      <c r="H972" s="17" t="s">
        <v>230</v>
      </c>
      <c r="I972" s="17" t="s">
        <v>230</v>
      </c>
      <c r="J972" s="17" t="s">
        <v>230</v>
      </c>
      <c r="K972" s="17" t="s">
        <v>230</v>
      </c>
      <c r="L972" s="17" t="s">
        <v>230</v>
      </c>
      <c r="M972" s="17" t="s">
        <v>230</v>
      </c>
      <c r="N972" s="17" t="s">
        <v>230</v>
      </c>
      <c r="O972" s="17" t="s">
        <v>230</v>
      </c>
      <c r="P972" s="17" t="s">
        <v>230</v>
      </c>
      <c r="Q972" s="17" t="s">
        <v>230</v>
      </c>
      <c r="R972" s="17" t="s">
        <v>230</v>
      </c>
      <c r="S972" s="17" t="s">
        <v>230</v>
      </c>
      <c r="T972" s="17" t="s">
        <v>230</v>
      </c>
      <c r="U972" s="17" t="s">
        <v>230</v>
      </c>
      <c r="V972" s="17" t="s">
        <v>230</v>
      </c>
      <c r="W972" s="17" t="s">
        <v>230</v>
      </c>
      <c r="X972" s="17" t="s">
        <v>230</v>
      </c>
      <c r="Y972" s="17" t="s">
        <v>230</v>
      </c>
      <c r="Z972" s="15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  <c r="AN972" s="3"/>
      <c r="AO972" s="3"/>
      <c r="AP972" s="3"/>
      <c r="AQ972" s="3"/>
      <c r="AR972" s="3"/>
      <c r="AS972" s="3"/>
      <c r="AT972" s="3"/>
      <c r="AU972" s="3"/>
      <c r="AV972" s="3"/>
      <c r="AW972" s="3"/>
      <c r="AX972" s="3"/>
      <c r="AY972" s="3"/>
      <c r="AZ972" s="3"/>
      <c r="BA972" s="3"/>
      <c r="BB972" s="3"/>
      <c r="BC972" s="3"/>
      <c r="BD972" s="3"/>
      <c r="BE972" s="3"/>
      <c r="BF972" s="3"/>
      <c r="BG972" s="3"/>
      <c r="BH972" s="3"/>
      <c r="BI972" s="3"/>
      <c r="BJ972" s="3"/>
      <c r="BK972" s="3"/>
      <c r="BL972" s="3"/>
      <c r="BM972" s="28">
        <v>1</v>
      </c>
    </row>
    <row r="973" spans="1:65">
      <c r="A973" s="30"/>
      <c r="B973" s="19" t="s">
        <v>231</v>
      </c>
      <c r="C973" s="9" t="s">
        <v>231</v>
      </c>
      <c r="D973" s="151" t="s">
        <v>233</v>
      </c>
      <c r="E973" s="152" t="s">
        <v>234</v>
      </c>
      <c r="F973" s="152" t="s">
        <v>236</v>
      </c>
      <c r="G973" s="152" t="s">
        <v>238</v>
      </c>
      <c r="H973" s="152" t="s">
        <v>239</v>
      </c>
      <c r="I973" s="152" t="s">
        <v>240</v>
      </c>
      <c r="J973" s="152" t="s">
        <v>241</v>
      </c>
      <c r="K973" s="152" t="s">
        <v>242</v>
      </c>
      <c r="L973" s="152" t="s">
        <v>244</v>
      </c>
      <c r="M973" s="152" t="s">
        <v>245</v>
      </c>
      <c r="N973" s="152" t="s">
        <v>247</v>
      </c>
      <c r="O973" s="152" t="s">
        <v>248</v>
      </c>
      <c r="P973" s="152" t="s">
        <v>250</v>
      </c>
      <c r="Q973" s="152" t="s">
        <v>251</v>
      </c>
      <c r="R973" s="152" t="s">
        <v>252</v>
      </c>
      <c r="S973" s="152" t="s">
        <v>253</v>
      </c>
      <c r="T973" s="152" t="s">
        <v>255</v>
      </c>
      <c r="U973" s="152" t="s">
        <v>259</v>
      </c>
      <c r="V973" s="152" t="s">
        <v>260</v>
      </c>
      <c r="W973" s="152" t="s">
        <v>261</v>
      </c>
      <c r="X973" s="152" t="s">
        <v>262</v>
      </c>
      <c r="Y973" s="152" t="s">
        <v>263</v>
      </c>
      <c r="Z973" s="15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  <c r="AO973" s="3"/>
      <c r="AP973" s="3"/>
      <c r="AQ973" s="3"/>
      <c r="AR973" s="3"/>
      <c r="AS973" s="3"/>
      <c r="AT973" s="3"/>
      <c r="AU973" s="3"/>
      <c r="AV973" s="3"/>
      <c r="AW973" s="3"/>
      <c r="AX973" s="3"/>
      <c r="AY973" s="3"/>
      <c r="AZ973" s="3"/>
      <c r="BA973" s="3"/>
      <c r="BB973" s="3"/>
      <c r="BC973" s="3"/>
      <c r="BD973" s="3"/>
      <c r="BE973" s="3"/>
      <c r="BF973" s="3"/>
      <c r="BG973" s="3"/>
      <c r="BH973" s="3"/>
      <c r="BI973" s="3"/>
      <c r="BJ973" s="3"/>
      <c r="BK973" s="3"/>
      <c r="BL973" s="3"/>
      <c r="BM973" s="28" t="s">
        <v>3</v>
      </c>
    </row>
    <row r="974" spans="1:65">
      <c r="A974" s="30"/>
      <c r="B974" s="19"/>
      <c r="C974" s="9"/>
      <c r="D974" s="10" t="s">
        <v>330</v>
      </c>
      <c r="E974" s="11" t="s">
        <v>331</v>
      </c>
      <c r="F974" s="11" t="s">
        <v>330</v>
      </c>
      <c r="G974" s="11" t="s">
        <v>331</v>
      </c>
      <c r="H974" s="11" t="s">
        <v>330</v>
      </c>
      <c r="I974" s="11" t="s">
        <v>331</v>
      </c>
      <c r="J974" s="11" t="s">
        <v>330</v>
      </c>
      <c r="K974" s="11" t="s">
        <v>331</v>
      </c>
      <c r="L974" s="11" t="s">
        <v>331</v>
      </c>
      <c r="M974" s="11" t="s">
        <v>115</v>
      </c>
      <c r="N974" s="11" t="s">
        <v>331</v>
      </c>
      <c r="O974" s="11" t="s">
        <v>330</v>
      </c>
      <c r="P974" s="11" t="s">
        <v>331</v>
      </c>
      <c r="Q974" s="11" t="s">
        <v>331</v>
      </c>
      <c r="R974" s="11" t="s">
        <v>330</v>
      </c>
      <c r="S974" s="11" t="s">
        <v>331</v>
      </c>
      <c r="T974" s="11" t="s">
        <v>330</v>
      </c>
      <c r="U974" s="11" t="s">
        <v>331</v>
      </c>
      <c r="V974" s="11" t="s">
        <v>331</v>
      </c>
      <c r="W974" s="11" t="s">
        <v>330</v>
      </c>
      <c r="X974" s="11" t="s">
        <v>330</v>
      </c>
      <c r="Y974" s="11" t="s">
        <v>330</v>
      </c>
      <c r="Z974" s="15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  <c r="AO974" s="3"/>
      <c r="AP974" s="3"/>
      <c r="AQ974" s="3"/>
      <c r="AR974" s="3"/>
      <c r="AS974" s="3"/>
      <c r="AT974" s="3"/>
      <c r="AU974" s="3"/>
      <c r="AV974" s="3"/>
      <c r="AW974" s="3"/>
      <c r="AX974" s="3"/>
      <c r="AY974" s="3"/>
      <c r="AZ974" s="3"/>
      <c r="BA974" s="3"/>
      <c r="BB974" s="3"/>
      <c r="BC974" s="3"/>
      <c r="BD974" s="3"/>
      <c r="BE974" s="3"/>
      <c r="BF974" s="3"/>
      <c r="BG974" s="3"/>
      <c r="BH974" s="3"/>
      <c r="BI974" s="3"/>
      <c r="BJ974" s="3"/>
      <c r="BK974" s="3"/>
      <c r="BL974" s="3"/>
      <c r="BM974" s="28">
        <v>2</v>
      </c>
    </row>
    <row r="975" spans="1:65">
      <c r="A975" s="30"/>
      <c r="B975" s="19"/>
      <c r="C975" s="9"/>
      <c r="D975" s="26"/>
      <c r="E975" s="26"/>
      <c r="F975" s="26"/>
      <c r="G975" s="26"/>
      <c r="H975" s="26"/>
      <c r="I975" s="26"/>
      <c r="J975" s="26"/>
      <c r="K975" s="26"/>
      <c r="L975" s="26"/>
      <c r="M975" s="26"/>
      <c r="N975" s="26"/>
      <c r="O975" s="26"/>
      <c r="P975" s="26"/>
      <c r="Q975" s="26"/>
      <c r="R975" s="26"/>
      <c r="S975" s="26"/>
      <c r="T975" s="26"/>
      <c r="U975" s="26"/>
      <c r="V975" s="26"/>
      <c r="W975" s="26"/>
      <c r="X975" s="26"/>
      <c r="Y975" s="26"/>
      <c r="Z975" s="15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  <c r="AO975" s="3"/>
      <c r="AP975" s="3"/>
      <c r="AQ975" s="3"/>
      <c r="AR975" s="3"/>
      <c r="AS975" s="3"/>
      <c r="AT975" s="3"/>
      <c r="AU975" s="3"/>
      <c r="AV975" s="3"/>
      <c r="AW975" s="3"/>
      <c r="AX975" s="3"/>
      <c r="AY975" s="3"/>
      <c r="AZ975" s="3"/>
      <c r="BA975" s="3"/>
      <c r="BB975" s="3"/>
      <c r="BC975" s="3"/>
      <c r="BD975" s="3"/>
      <c r="BE975" s="3"/>
      <c r="BF975" s="3"/>
      <c r="BG975" s="3"/>
      <c r="BH975" s="3"/>
      <c r="BI975" s="3"/>
      <c r="BJ975" s="3"/>
      <c r="BK975" s="3"/>
      <c r="BL975" s="3"/>
      <c r="BM975" s="28">
        <v>3</v>
      </c>
    </row>
    <row r="976" spans="1:65">
      <c r="A976" s="30"/>
      <c r="B976" s="18">
        <v>1</v>
      </c>
      <c r="C976" s="14">
        <v>1</v>
      </c>
      <c r="D976" s="22">
        <v>0.27</v>
      </c>
      <c r="E976" s="147">
        <v>0.3</v>
      </c>
      <c r="F976" s="22">
        <v>0.25</v>
      </c>
      <c r="G976" s="147">
        <v>0.5</v>
      </c>
      <c r="H976" s="147" t="s">
        <v>214</v>
      </c>
      <c r="I976" s="147">
        <v>0.2</v>
      </c>
      <c r="J976" s="147">
        <v>0.3</v>
      </c>
      <c r="K976" s="22">
        <v>0.26</v>
      </c>
      <c r="L976" s="22">
        <v>0.26</v>
      </c>
      <c r="M976" s="22">
        <v>0.26</v>
      </c>
      <c r="N976" s="22">
        <v>0.25</v>
      </c>
      <c r="O976" s="22">
        <v>0.28000000000000003</v>
      </c>
      <c r="P976" s="22">
        <v>0.26</v>
      </c>
      <c r="Q976" s="147">
        <v>0.3</v>
      </c>
      <c r="R976" s="22">
        <v>0.27</v>
      </c>
      <c r="S976" s="22">
        <v>0.26</v>
      </c>
      <c r="T976" s="22">
        <v>0.27</v>
      </c>
      <c r="U976" s="22">
        <v>0.28000000000000003</v>
      </c>
      <c r="V976" s="147">
        <v>0.57999999999999996</v>
      </c>
      <c r="W976" s="22">
        <v>0.24</v>
      </c>
      <c r="X976" s="22">
        <v>0.28000000000000003</v>
      </c>
      <c r="Y976" s="22">
        <v>0.27</v>
      </c>
      <c r="Z976" s="15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  <c r="AQ976" s="3"/>
      <c r="AR976" s="3"/>
      <c r="AS976" s="3"/>
      <c r="AT976" s="3"/>
      <c r="AU976" s="3"/>
      <c r="AV976" s="3"/>
      <c r="AW976" s="3"/>
      <c r="AX976" s="3"/>
      <c r="AY976" s="3"/>
      <c r="AZ976" s="3"/>
      <c r="BA976" s="3"/>
      <c r="BB976" s="3"/>
      <c r="BC976" s="3"/>
      <c r="BD976" s="3"/>
      <c r="BE976" s="3"/>
      <c r="BF976" s="3"/>
      <c r="BG976" s="3"/>
      <c r="BH976" s="3"/>
      <c r="BI976" s="3"/>
      <c r="BJ976" s="3"/>
      <c r="BK976" s="3"/>
      <c r="BL976" s="3"/>
      <c r="BM976" s="28">
        <v>1</v>
      </c>
    </row>
    <row r="977" spans="1:65">
      <c r="A977" s="30"/>
      <c r="B977" s="19">
        <v>1</v>
      </c>
      <c r="C977" s="9">
        <v>2</v>
      </c>
      <c r="D977" s="11">
        <v>0.26</v>
      </c>
      <c r="E977" s="148">
        <v>0.3</v>
      </c>
      <c r="F977" s="11">
        <v>0.23</v>
      </c>
      <c r="G977" s="148">
        <v>0.6</v>
      </c>
      <c r="H977" s="148" t="s">
        <v>214</v>
      </c>
      <c r="I977" s="148">
        <v>0.2</v>
      </c>
      <c r="J977" s="148">
        <v>0.3</v>
      </c>
      <c r="K977" s="11">
        <v>0.26</v>
      </c>
      <c r="L977" s="11">
        <v>0.28000000000000003</v>
      </c>
      <c r="M977" s="11">
        <v>0.26</v>
      </c>
      <c r="N977" s="11">
        <v>0.25</v>
      </c>
      <c r="O977" s="11">
        <v>0.27</v>
      </c>
      <c r="P977" s="11">
        <v>0.26</v>
      </c>
      <c r="Q977" s="148">
        <v>0.3</v>
      </c>
      <c r="R977" s="11">
        <v>0.27</v>
      </c>
      <c r="S977" s="11">
        <v>0.25</v>
      </c>
      <c r="T977" s="11">
        <v>0.26</v>
      </c>
      <c r="U977" s="11">
        <v>0.27</v>
      </c>
      <c r="V977" s="148">
        <v>0.5</v>
      </c>
      <c r="W977" s="11">
        <v>0.24</v>
      </c>
      <c r="X977" s="11">
        <v>0.28000000000000003</v>
      </c>
      <c r="Y977" s="11">
        <v>0.28000000000000003</v>
      </c>
      <c r="Z977" s="15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  <c r="AO977" s="3"/>
      <c r="AP977" s="3"/>
      <c r="AQ977" s="3"/>
      <c r="AR977" s="3"/>
      <c r="AS977" s="3"/>
      <c r="AT977" s="3"/>
      <c r="AU977" s="3"/>
      <c r="AV977" s="3"/>
      <c r="AW977" s="3"/>
      <c r="AX977" s="3"/>
      <c r="AY977" s="3"/>
      <c r="AZ977" s="3"/>
      <c r="BA977" s="3"/>
      <c r="BB977" s="3"/>
      <c r="BC977" s="3"/>
      <c r="BD977" s="3"/>
      <c r="BE977" s="3"/>
      <c r="BF977" s="3"/>
      <c r="BG977" s="3"/>
      <c r="BH977" s="3"/>
      <c r="BI977" s="3"/>
      <c r="BJ977" s="3"/>
      <c r="BK977" s="3"/>
      <c r="BL977" s="3"/>
      <c r="BM977" s="28">
        <v>26</v>
      </c>
    </row>
    <row r="978" spans="1:65">
      <c r="A978" s="30"/>
      <c r="B978" s="19">
        <v>1</v>
      </c>
      <c r="C978" s="9">
        <v>3</v>
      </c>
      <c r="D978" s="11">
        <v>0.26</v>
      </c>
      <c r="E978" s="148">
        <v>0.3</v>
      </c>
      <c r="F978" s="11">
        <v>0.23</v>
      </c>
      <c r="G978" s="148">
        <v>0.3</v>
      </c>
      <c r="H978" s="148" t="s">
        <v>214</v>
      </c>
      <c r="I978" s="148">
        <v>0.2</v>
      </c>
      <c r="J978" s="148">
        <v>0.3</v>
      </c>
      <c r="K978" s="11">
        <v>0.28000000000000003</v>
      </c>
      <c r="L978" s="11">
        <v>0.28000000000000003</v>
      </c>
      <c r="M978" s="11">
        <v>0.25</v>
      </c>
      <c r="N978" s="11">
        <v>0.25</v>
      </c>
      <c r="O978" s="11">
        <v>0.28999999999999998</v>
      </c>
      <c r="P978" s="11">
        <v>0.26</v>
      </c>
      <c r="Q978" s="148">
        <v>0.3</v>
      </c>
      <c r="R978" s="11">
        <v>0.25</v>
      </c>
      <c r="S978" s="11">
        <v>0.26</v>
      </c>
      <c r="T978" s="11">
        <v>0.25</v>
      </c>
      <c r="U978" s="11">
        <v>0.27</v>
      </c>
      <c r="V978" s="148">
        <v>0.5</v>
      </c>
      <c r="W978" s="11">
        <v>0.25</v>
      </c>
      <c r="X978" s="11">
        <v>0.28000000000000003</v>
      </c>
      <c r="Y978" s="11">
        <v>0.3</v>
      </c>
      <c r="Z978" s="15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  <c r="AO978" s="3"/>
      <c r="AP978" s="3"/>
      <c r="AQ978" s="3"/>
      <c r="AR978" s="3"/>
      <c r="AS978" s="3"/>
      <c r="AT978" s="3"/>
      <c r="AU978" s="3"/>
      <c r="AV978" s="3"/>
      <c r="AW978" s="3"/>
      <c r="AX978" s="3"/>
      <c r="AY978" s="3"/>
      <c r="AZ978" s="3"/>
      <c r="BA978" s="3"/>
      <c r="BB978" s="3"/>
      <c r="BC978" s="3"/>
      <c r="BD978" s="3"/>
      <c r="BE978" s="3"/>
      <c r="BF978" s="3"/>
      <c r="BG978" s="3"/>
      <c r="BH978" s="3"/>
      <c r="BI978" s="3"/>
      <c r="BJ978" s="3"/>
      <c r="BK978" s="3"/>
      <c r="BL978" s="3"/>
      <c r="BM978" s="28">
        <v>16</v>
      </c>
    </row>
    <row r="979" spans="1:65">
      <c r="A979" s="30"/>
      <c r="B979" s="19">
        <v>1</v>
      </c>
      <c r="C979" s="9">
        <v>4</v>
      </c>
      <c r="D979" s="11">
        <v>0.27</v>
      </c>
      <c r="E979" s="148">
        <v>0.3</v>
      </c>
      <c r="F979" s="11">
        <v>0.23</v>
      </c>
      <c r="G979" s="148">
        <v>0.4</v>
      </c>
      <c r="H979" s="148" t="s">
        <v>214</v>
      </c>
      <c r="I979" s="148">
        <v>0.2</v>
      </c>
      <c r="J979" s="148">
        <v>0.3</v>
      </c>
      <c r="K979" s="11">
        <v>0.27</v>
      </c>
      <c r="L979" s="11">
        <v>0.28999999999999998</v>
      </c>
      <c r="M979" s="11">
        <v>0.26</v>
      </c>
      <c r="N979" s="11">
        <v>0.26</v>
      </c>
      <c r="O979" s="11">
        <v>0.26</v>
      </c>
      <c r="P979" s="11">
        <v>0.26</v>
      </c>
      <c r="Q979" s="148">
        <v>0.3</v>
      </c>
      <c r="R979" s="11">
        <v>0.25</v>
      </c>
      <c r="S979" s="11">
        <v>0.25</v>
      </c>
      <c r="T979" s="11">
        <v>0.25</v>
      </c>
      <c r="U979" s="11">
        <v>0.26</v>
      </c>
      <c r="V979" s="148">
        <v>0.44</v>
      </c>
      <c r="W979" s="11">
        <v>0.27</v>
      </c>
      <c r="X979" s="11">
        <v>0.27</v>
      </c>
      <c r="Y979" s="11">
        <v>0.28000000000000003</v>
      </c>
      <c r="Z979" s="15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  <c r="AO979" s="3"/>
      <c r="AP979" s="3"/>
      <c r="AQ979" s="3"/>
      <c r="AR979" s="3"/>
      <c r="AS979" s="3"/>
      <c r="AT979" s="3"/>
      <c r="AU979" s="3"/>
      <c r="AV979" s="3"/>
      <c r="AW979" s="3"/>
      <c r="AX979" s="3"/>
      <c r="AY979" s="3"/>
      <c r="AZ979" s="3"/>
      <c r="BA979" s="3"/>
      <c r="BB979" s="3"/>
      <c r="BC979" s="3"/>
      <c r="BD979" s="3"/>
      <c r="BE979" s="3"/>
      <c r="BF979" s="3"/>
      <c r="BG979" s="3"/>
      <c r="BH979" s="3"/>
      <c r="BI979" s="3"/>
      <c r="BJ979" s="3"/>
      <c r="BK979" s="3"/>
      <c r="BL979" s="3"/>
      <c r="BM979" s="28">
        <v>0.26400000000000007</v>
      </c>
    </row>
    <row r="980" spans="1:65">
      <c r="A980" s="30"/>
      <c r="B980" s="19">
        <v>1</v>
      </c>
      <c r="C980" s="9">
        <v>5</v>
      </c>
      <c r="D980" s="11">
        <v>0.28000000000000003</v>
      </c>
      <c r="E980" s="148">
        <v>0.3</v>
      </c>
      <c r="F980" s="11">
        <v>0.23</v>
      </c>
      <c r="G980" s="148">
        <v>0.4</v>
      </c>
      <c r="H980" s="148" t="s">
        <v>214</v>
      </c>
      <c r="I980" s="148">
        <v>0.2</v>
      </c>
      <c r="J980" s="148">
        <v>0.3</v>
      </c>
      <c r="K980" s="11">
        <v>0.28000000000000003</v>
      </c>
      <c r="L980" s="11">
        <v>0.27</v>
      </c>
      <c r="M980" s="11">
        <v>0.26</v>
      </c>
      <c r="N980" s="11">
        <v>0.26</v>
      </c>
      <c r="O980" s="11">
        <v>0.28000000000000003</v>
      </c>
      <c r="P980" s="11">
        <v>0.26</v>
      </c>
      <c r="Q980" s="148">
        <v>0.3</v>
      </c>
      <c r="R980" s="11">
        <v>0.25</v>
      </c>
      <c r="S980" s="11">
        <v>0.26</v>
      </c>
      <c r="T980" s="11">
        <v>0.27</v>
      </c>
      <c r="U980" s="11">
        <v>0.28000000000000003</v>
      </c>
      <c r="V980" s="148">
        <v>0.48</v>
      </c>
      <c r="W980" s="11">
        <v>0.27</v>
      </c>
      <c r="X980" s="11">
        <v>0.28000000000000003</v>
      </c>
      <c r="Y980" s="11">
        <v>0.28000000000000003</v>
      </c>
      <c r="Z980" s="15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3"/>
      <c r="AO980" s="3"/>
      <c r="AP980" s="3"/>
      <c r="AQ980" s="3"/>
      <c r="AR980" s="3"/>
      <c r="AS980" s="3"/>
      <c r="AT980" s="3"/>
      <c r="AU980" s="3"/>
      <c r="AV980" s="3"/>
      <c r="AW980" s="3"/>
      <c r="AX980" s="3"/>
      <c r="AY980" s="3"/>
      <c r="AZ980" s="3"/>
      <c r="BA980" s="3"/>
      <c r="BB980" s="3"/>
      <c r="BC980" s="3"/>
      <c r="BD980" s="3"/>
      <c r="BE980" s="3"/>
      <c r="BF980" s="3"/>
      <c r="BG980" s="3"/>
      <c r="BH980" s="3"/>
      <c r="BI980" s="3"/>
      <c r="BJ980" s="3"/>
      <c r="BK980" s="3"/>
      <c r="BL980" s="3"/>
      <c r="BM980" s="28">
        <v>124</v>
      </c>
    </row>
    <row r="981" spans="1:65">
      <c r="A981" s="30"/>
      <c r="B981" s="19">
        <v>1</v>
      </c>
      <c r="C981" s="9">
        <v>6</v>
      </c>
      <c r="D981" s="11">
        <v>0.26</v>
      </c>
      <c r="E981" s="148">
        <v>0.3</v>
      </c>
      <c r="F981" s="11">
        <v>0.23</v>
      </c>
      <c r="G981" s="148">
        <v>0.5</v>
      </c>
      <c r="H981" s="148" t="s">
        <v>214</v>
      </c>
      <c r="I981" s="148">
        <v>0.3</v>
      </c>
      <c r="J981" s="148">
        <v>0.3</v>
      </c>
      <c r="K981" s="11">
        <v>0.28000000000000003</v>
      </c>
      <c r="L981" s="11">
        <v>0.28000000000000003</v>
      </c>
      <c r="M981" s="11">
        <v>0.26</v>
      </c>
      <c r="N981" s="11">
        <v>0.25</v>
      </c>
      <c r="O981" s="11">
        <v>0.28000000000000003</v>
      </c>
      <c r="P981" s="11">
        <v>0.27</v>
      </c>
      <c r="Q981" s="148">
        <v>0.2</v>
      </c>
      <c r="R981" s="11">
        <v>0.27</v>
      </c>
      <c r="S981" s="11">
        <v>0.26</v>
      </c>
      <c r="T981" s="11">
        <v>0.27</v>
      </c>
      <c r="U981" s="11">
        <v>0.26</v>
      </c>
      <c r="V981" s="148">
        <v>0.51</v>
      </c>
      <c r="W981" s="11">
        <v>0.26</v>
      </c>
      <c r="X981" s="11">
        <v>0.28000000000000003</v>
      </c>
      <c r="Y981" s="11">
        <v>0.27</v>
      </c>
      <c r="Z981" s="15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  <c r="AN981" s="3"/>
      <c r="AO981" s="3"/>
      <c r="AP981" s="3"/>
      <c r="AQ981" s="3"/>
      <c r="AR981" s="3"/>
      <c r="AS981" s="3"/>
      <c r="AT981" s="3"/>
      <c r="AU981" s="3"/>
      <c r="AV981" s="3"/>
      <c r="AW981" s="3"/>
      <c r="AX981" s="3"/>
      <c r="AY981" s="3"/>
      <c r="AZ981" s="3"/>
      <c r="BA981" s="3"/>
      <c r="BB981" s="3"/>
      <c r="BC981" s="3"/>
      <c r="BD981" s="3"/>
      <c r="BE981" s="3"/>
      <c r="BF981" s="3"/>
      <c r="BG981" s="3"/>
      <c r="BH981" s="3"/>
      <c r="BI981" s="3"/>
      <c r="BJ981" s="3"/>
      <c r="BK981" s="3"/>
      <c r="BL981" s="3"/>
      <c r="BM981" s="55"/>
    </row>
    <row r="982" spans="1:65">
      <c r="A982" s="30"/>
      <c r="B982" s="20" t="s">
        <v>272</v>
      </c>
      <c r="C982" s="12"/>
      <c r="D982" s="23">
        <v>0.26666666666666666</v>
      </c>
      <c r="E982" s="23">
        <v>0.3</v>
      </c>
      <c r="F982" s="23">
        <v>0.23333333333333331</v>
      </c>
      <c r="G982" s="23">
        <v>0.45</v>
      </c>
      <c r="H982" s="23" t="s">
        <v>671</v>
      </c>
      <c r="I982" s="23">
        <v>0.21666666666666667</v>
      </c>
      <c r="J982" s="23">
        <v>0.3</v>
      </c>
      <c r="K982" s="23">
        <v>0.27166666666666667</v>
      </c>
      <c r="L982" s="23">
        <v>0.27666666666666667</v>
      </c>
      <c r="M982" s="23">
        <v>0.25833333333333336</v>
      </c>
      <c r="N982" s="23">
        <v>0.25333333333333335</v>
      </c>
      <c r="O982" s="23">
        <v>0.27666666666666667</v>
      </c>
      <c r="P982" s="23">
        <v>0.26166666666666666</v>
      </c>
      <c r="Q982" s="23">
        <v>0.28333333333333333</v>
      </c>
      <c r="R982" s="23">
        <v>0.26</v>
      </c>
      <c r="S982" s="23">
        <v>0.25666666666666665</v>
      </c>
      <c r="T982" s="23">
        <v>0.26166666666666666</v>
      </c>
      <c r="U982" s="23">
        <v>0.27</v>
      </c>
      <c r="V982" s="23">
        <v>0.50166666666666659</v>
      </c>
      <c r="W982" s="23">
        <v>0.255</v>
      </c>
      <c r="X982" s="23">
        <v>0.27833333333333338</v>
      </c>
      <c r="Y982" s="23">
        <v>0.28000000000000003</v>
      </c>
      <c r="Z982" s="15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  <c r="AN982" s="3"/>
      <c r="AO982" s="3"/>
      <c r="AP982" s="3"/>
      <c r="AQ982" s="3"/>
      <c r="AR982" s="3"/>
      <c r="AS982" s="3"/>
      <c r="AT982" s="3"/>
      <c r="AU982" s="3"/>
      <c r="AV982" s="3"/>
      <c r="AW982" s="3"/>
      <c r="AX982" s="3"/>
      <c r="AY982" s="3"/>
      <c r="AZ982" s="3"/>
      <c r="BA982" s="3"/>
      <c r="BB982" s="3"/>
      <c r="BC982" s="3"/>
      <c r="BD982" s="3"/>
      <c r="BE982" s="3"/>
      <c r="BF982" s="3"/>
      <c r="BG982" s="3"/>
      <c r="BH982" s="3"/>
      <c r="BI982" s="3"/>
      <c r="BJ982" s="3"/>
      <c r="BK982" s="3"/>
      <c r="BL982" s="3"/>
      <c r="BM982" s="55"/>
    </row>
    <row r="983" spans="1:65">
      <c r="A983" s="30"/>
      <c r="B983" s="3" t="s">
        <v>273</v>
      </c>
      <c r="C983" s="29"/>
      <c r="D983" s="11">
        <v>0.26500000000000001</v>
      </c>
      <c r="E983" s="11">
        <v>0.3</v>
      </c>
      <c r="F983" s="11">
        <v>0.23</v>
      </c>
      <c r="G983" s="11">
        <v>0.45</v>
      </c>
      <c r="H983" s="11" t="s">
        <v>671</v>
      </c>
      <c r="I983" s="11">
        <v>0.2</v>
      </c>
      <c r="J983" s="11">
        <v>0.3</v>
      </c>
      <c r="K983" s="11">
        <v>0.27500000000000002</v>
      </c>
      <c r="L983" s="11">
        <v>0.28000000000000003</v>
      </c>
      <c r="M983" s="11">
        <v>0.26</v>
      </c>
      <c r="N983" s="11">
        <v>0.25</v>
      </c>
      <c r="O983" s="11">
        <v>0.28000000000000003</v>
      </c>
      <c r="P983" s="11">
        <v>0.26</v>
      </c>
      <c r="Q983" s="11">
        <v>0.3</v>
      </c>
      <c r="R983" s="11">
        <v>0.26</v>
      </c>
      <c r="S983" s="11">
        <v>0.26</v>
      </c>
      <c r="T983" s="11">
        <v>0.26500000000000001</v>
      </c>
      <c r="U983" s="11">
        <v>0.27</v>
      </c>
      <c r="V983" s="11">
        <v>0.5</v>
      </c>
      <c r="W983" s="11">
        <v>0.255</v>
      </c>
      <c r="X983" s="11">
        <v>0.28000000000000003</v>
      </c>
      <c r="Y983" s="11">
        <v>0.28000000000000003</v>
      </c>
      <c r="Z983" s="15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  <c r="AN983" s="3"/>
      <c r="AO983" s="3"/>
      <c r="AP983" s="3"/>
      <c r="AQ983" s="3"/>
      <c r="AR983" s="3"/>
      <c r="AS983" s="3"/>
      <c r="AT983" s="3"/>
      <c r="AU983" s="3"/>
      <c r="AV983" s="3"/>
      <c r="AW983" s="3"/>
      <c r="AX983" s="3"/>
      <c r="AY983" s="3"/>
      <c r="AZ983" s="3"/>
      <c r="BA983" s="3"/>
      <c r="BB983" s="3"/>
      <c r="BC983" s="3"/>
      <c r="BD983" s="3"/>
      <c r="BE983" s="3"/>
      <c r="BF983" s="3"/>
      <c r="BG983" s="3"/>
      <c r="BH983" s="3"/>
      <c r="BI983" s="3"/>
      <c r="BJ983" s="3"/>
      <c r="BK983" s="3"/>
      <c r="BL983" s="3"/>
      <c r="BM983" s="55"/>
    </row>
    <row r="984" spans="1:65">
      <c r="A984" s="30"/>
      <c r="B984" s="3" t="s">
        <v>274</v>
      </c>
      <c r="C984" s="29"/>
      <c r="D984" s="24">
        <v>8.1649658092772665E-3</v>
      </c>
      <c r="E984" s="24">
        <v>0</v>
      </c>
      <c r="F984" s="24">
        <v>8.164965809277256E-3</v>
      </c>
      <c r="G984" s="24">
        <v>0.10488088481701509</v>
      </c>
      <c r="H984" s="24" t="s">
        <v>671</v>
      </c>
      <c r="I984" s="24">
        <v>4.0824829046386367E-2</v>
      </c>
      <c r="J984" s="24">
        <v>0</v>
      </c>
      <c r="K984" s="24">
        <v>9.8319208025017587E-3</v>
      </c>
      <c r="L984" s="24">
        <v>1.032795558988644E-2</v>
      </c>
      <c r="M984" s="24">
        <v>4.0824829046386332E-3</v>
      </c>
      <c r="N984" s="24">
        <v>5.1639777949432277E-3</v>
      </c>
      <c r="O984" s="24">
        <v>1.032795558988644E-2</v>
      </c>
      <c r="P984" s="24">
        <v>4.0824829046386332E-3</v>
      </c>
      <c r="Q984" s="24">
        <v>4.0824829046386367E-2</v>
      </c>
      <c r="R984" s="24">
        <v>1.0954451150103331E-2</v>
      </c>
      <c r="S984" s="24">
        <v>5.1639777949432277E-3</v>
      </c>
      <c r="T984" s="24">
        <v>9.8319208025017587E-3</v>
      </c>
      <c r="U984" s="24">
        <v>8.9442719099991665E-3</v>
      </c>
      <c r="V984" s="24">
        <v>4.5789372857319918E-2</v>
      </c>
      <c r="W984" s="24">
        <v>1.3784048752090234E-2</v>
      </c>
      <c r="X984" s="24">
        <v>4.0824829046386332E-3</v>
      </c>
      <c r="Y984" s="24">
        <v>1.0954451150103312E-2</v>
      </c>
      <c r="Z984" s="203"/>
      <c r="AA984" s="204"/>
      <c r="AB984" s="204"/>
      <c r="AC984" s="204"/>
      <c r="AD984" s="204"/>
      <c r="AE984" s="204"/>
      <c r="AF984" s="204"/>
      <c r="AG984" s="204"/>
      <c r="AH984" s="204"/>
      <c r="AI984" s="204"/>
      <c r="AJ984" s="204"/>
      <c r="AK984" s="204"/>
      <c r="AL984" s="204"/>
      <c r="AM984" s="204"/>
      <c r="AN984" s="204"/>
      <c r="AO984" s="204"/>
      <c r="AP984" s="204"/>
      <c r="AQ984" s="204"/>
      <c r="AR984" s="204"/>
      <c r="AS984" s="204"/>
      <c r="AT984" s="204"/>
      <c r="AU984" s="204"/>
      <c r="AV984" s="204"/>
      <c r="AW984" s="204"/>
      <c r="AX984" s="204"/>
      <c r="AY984" s="204"/>
      <c r="AZ984" s="204"/>
      <c r="BA984" s="204"/>
      <c r="BB984" s="204"/>
      <c r="BC984" s="204"/>
      <c r="BD984" s="204"/>
      <c r="BE984" s="204"/>
      <c r="BF984" s="204"/>
      <c r="BG984" s="204"/>
      <c r="BH984" s="204"/>
      <c r="BI984" s="204"/>
      <c r="BJ984" s="204"/>
      <c r="BK984" s="204"/>
      <c r="BL984" s="204"/>
      <c r="BM984" s="56"/>
    </row>
    <row r="985" spans="1:65">
      <c r="A985" s="30"/>
      <c r="B985" s="3" t="s">
        <v>87</v>
      </c>
      <c r="C985" s="29"/>
      <c r="D985" s="13">
        <v>3.0618621784789749E-2</v>
      </c>
      <c r="E985" s="13">
        <v>0</v>
      </c>
      <c r="F985" s="13">
        <v>3.4992710611188242E-2</v>
      </c>
      <c r="G985" s="13">
        <v>0.23306863292670019</v>
      </c>
      <c r="H985" s="13" t="s">
        <v>671</v>
      </c>
      <c r="I985" s="13">
        <v>0.18842228790639862</v>
      </c>
      <c r="J985" s="13">
        <v>0</v>
      </c>
      <c r="K985" s="13">
        <v>3.6191119518411384E-2</v>
      </c>
      <c r="L985" s="13">
        <v>3.7329959963444966E-2</v>
      </c>
      <c r="M985" s="13">
        <v>1.5803159630859223E-2</v>
      </c>
      <c r="N985" s="13">
        <v>2.0384122874775899E-2</v>
      </c>
      <c r="O985" s="13">
        <v>3.7329959963444966E-2</v>
      </c>
      <c r="P985" s="13">
        <v>1.5601845495434268E-2</v>
      </c>
      <c r="Q985" s="13">
        <v>0.14408763192842247</v>
      </c>
      <c r="R985" s="13">
        <v>4.2132504423474347E-2</v>
      </c>
      <c r="S985" s="13">
        <v>2.0119394006272318E-2</v>
      </c>
      <c r="T985" s="13">
        <v>3.757421962739526E-2</v>
      </c>
      <c r="U985" s="13">
        <v>3.3126932999996909E-2</v>
      </c>
      <c r="V985" s="13">
        <v>9.1274497390006495E-2</v>
      </c>
      <c r="W985" s="13">
        <v>5.4055093145451899E-2</v>
      </c>
      <c r="X985" s="13">
        <v>1.4667603250198681E-2</v>
      </c>
      <c r="Y985" s="13">
        <v>3.9123039821797538E-2</v>
      </c>
      <c r="Z985" s="15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  <c r="AN985" s="3"/>
      <c r="AO985" s="3"/>
      <c r="AP985" s="3"/>
      <c r="AQ985" s="3"/>
      <c r="AR985" s="3"/>
      <c r="AS985" s="3"/>
      <c r="AT985" s="3"/>
      <c r="AU985" s="3"/>
      <c r="AV985" s="3"/>
      <c r="AW985" s="3"/>
      <c r="AX985" s="3"/>
      <c r="AY985" s="3"/>
      <c r="AZ985" s="3"/>
      <c r="BA985" s="3"/>
      <c r="BB985" s="3"/>
      <c r="BC985" s="3"/>
      <c r="BD985" s="3"/>
      <c r="BE985" s="3"/>
      <c r="BF985" s="3"/>
      <c r="BG985" s="3"/>
      <c r="BH985" s="3"/>
      <c r="BI985" s="3"/>
      <c r="BJ985" s="3"/>
      <c r="BK985" s="3"/>
      <c r="BL985" s="3"/>
      <c r="BM985" s="55"/>
    </row>
    <row r="986" spans="1:65">
      <c r="A986" s="30"/>
      <c r="B986" s="3" t="s">
        <v>275</v>
      </c>
      <c r="C986" s="29"/>
      <c r="D986" s="13">
        <v>1.0101010101009722E-2</v>
      </c>
      <c r="E986" s="13">
        <v>0.13636363636363602</v>
      </c>
      <c r="F986" s="13">
        <v>-0.11616161616161647</v>
      </c>
      <c r="G986" s="13">
        <v>0.70454545454545414</v>
      </c>
      <c r="H986" s="13" t="s">
        <v>671</v>
      </c>
      <c r="I986" s="13">
        <v>-0.1792929292929295</v>
      </c>
      <c r="J986" s="13">
        <v>0.13636363636363602</v>
      </c>
      <c r="K986" s="13">
        <v>2.9040404040403756E-2</v>
      </c>
      <c r="L986" s="13">
        <v>4.7979797979797789E-2</v>
      </c>
      <c r="M986" s="13">
        <v>-2.1464646464646631E-2</v>
      </c>
      <c r="N986" s="13">
        <v>-4.0404040404040553E-2</v>
      </c>
      <c r="O986" s="13">
        <v>4.7979797979797789E-2</v>
      </c>
      <c r="P986" s="13">
        <v>-8.8383838383840896E-3</v>
      </c>
      <c r="Q986" s="13">
        <v>7.3232323232322871E-2</v>
      </c>
      <c r="R986" s="13">
        <v>-1.515151515151536E-2</v>
      </c>
      <c r="S986" s="13">
        <v>-2.7777777777778123E-2</v>
      </c>
      <c r="T986" s="13">
        <v>-8.8383838383840896E-3</v>
      </c>
      <c r="U986" s="13">
        <v>2.2727272727272485E-2</v>
      </c>
      <c r="V986" s="13">
        <v>0.90025252525252442</v>
      </c>
      <c r="W986" s="13">
        <v>-3.4090909090909283E-2</v>
      </c>
      <c r="X986" s="13">
        <v>5.4292929292929282E-2</v>
      </c>
      <c r="Y986" s="13">
        <v>6.060606060606033E-2</v>
      </c>
      <c r="Z986" s="15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  <c r="AN986" s="3"/>
      <c r="AO986" s="3"/>
      <c r="AP986" s="3"/>
      <c r="AQ986" s="3"/>
      <c r="AR986" s="3"/>
      <c r="AS986" s="3"/>
      <c r="AT986" s="3"/>
      <c r="AU986" s="3"/>
      <c r="AV986" s="3"/>
      <c r="AW986" s="3"/>
      <c r="AX986" s="3"/>
      <c r="AY986" s="3"/>
      <c r="AZ986" s="3"/>
      <c r="BA986" s="3"/>
      <c r="BB986" s="3"/>
      <c r="BC986" s="3"/>
      <c r="BD986" s="3"/>
      <c r="BE986" s="3"/>
      <c r="BF986" s="3"/>
      <c r="BG986" s="3"/>
      <c r="BH986" s="3"/>
      <c r="BI986" s="3"/>
      <c r="BJ986" s="3"/>
      <c r="BK986" s="3"/>
      <c r="BL986" s="3"/>
      <c r="BM986" s="55"/>
    </row>
    <row r="987" spans="1:65">
      <c r="A987" s="30"/>
      <c r="B987" s="46" t="s">
        <v>276</v>
      </c>
      <c r="C987" s="47"/>
      <c r="D987" s="45">
        <v>0.34</v>
      </c>
      <c r="E987" s="45" t="s">
        <v>277</v>
      </c>
      <c r="F987" s="45">
        <v>1.91</v>
      </c>
      <c r="G987" s="45">
        <v>12.7</v>
      </c>
      <c r="H987" s="45">
        <v>15.96</v>
      </c>
      <c r="I987" s="45">
        <v>3.03</v>
      </c>
      <c r="J987" s="45" t="s">
        <v>277</v>
      </c>
      <c r="K987" s="45">
        <v>0.67</v>
      </c>
      <c r="L987" s="45">
        <v>1.01</v>
      </c>
      <c r="M987" s="45">
        <v>0.22</v>
      </c>
      <c r="N987" s="45">
        <v>0.56000000000000005</v>
      </c>
      <c r="O987" s="45">
        <v>1.01</v>
      </c>
      <c r="P987" s="45">
        <v>0</v>
      </c>
      <c r="Q987" s="45" t="s">
        <v>277</v>
      </c>
      <c r="R987" s="45">
        <v>0.11</v>
      </c>
      <c r="S987" s="45">
        <v>0.34</v>
      </c>
      <c r="T987" s="45">
        <v>0</v>
      </c>
      <c r="U987" s="45">
        <v>0.56000000000000005</v>
      </c>
      <c r="V987" s="45">
        <v>16.18</v>
      </c>
      <c r="W987" s="45">
        <v>0.45</v>
      </c>
      <c r="X987" s="45">
        <v>1.1200000000000001</v>
      </c>
      <c r="Y987" s="45">
        <v>1.24</v>
      </c>
      <c r="Z987" s="15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  <c r="AN987" s="3"/>
      <c r="AO987" s="3"/>
      <c r="AP987" s="3"/>
      <c r="AQ987" s="3"/>
      <c r="AR987" s="3"/>
      <c r="AS987" s="3"/>
      <c r="AT987" s="3"/>
      <c r="AU987" s="3"/>
      <c r="AV987" s="3"/>
      <c r="AW987" s="3"/>
      <c r="AX987" s="3"/>
      <c r="AY987" s="3"/>
      <c r="AZ987" s="3"/>
      <c r="BA987" s="3"/>
      <c r="BB987" s="3"/>
      <c r="BC987" s="3"/>
      <c r="BD987" s="3"/>
      <c r="BE987" s="3"/>
      <c r="BF987" s="3"/>
      <c r="BG987" s="3"/>
      <c r="BH987" s="3"/>
      <c r="BI987" s="3"/>
      <c r="BJ987" s="3"/>
      <c r="BK987" s="3"/>
      <c r="BL987" s="3"/>
      <c r="BM987" s="55"/>
    </row>
    <row r="988" spans="1:65">
      <c r="B988" s="31" t="s">
        <v>346</v>
      </c>
      <c r="C988" s="20"/>
      <c r="D988" s="20"/>
      <c r="E988" s="20"/>
      <c r="F988" s="20"/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20"/>
      <c r="R988" s="20"/>
      <c r="S988" s="20"/>
      <c r="T988" s="20"/>
      <c r="U988" s="20"/>
      <c r="V988" s="20"/>
      <c r="W988" s="20"/>
      <c r="X988" s="20"/>
      <c r="Y988" s="20"/>
      <c r="BM988" s="55"/>
    </row>
    <row r="989" spans="1:65">
      <c r="BM989" s="55"/>
    </row>
    <row r="990" spans="1:65" ht="15">
      <c r="B990" s="8" t="s">
        <v>609</v>
      </c>
      <c r="BM990" s="28" t="s">
        <v>67</v>
      </c>
    </row>
    <row r="991" spans="1:65" ht="15">
      <c r="A991" s="25" t="s">
        <v>65</v>
      </c>
      <c r="B991" s="18" t="s">
        <v>111</v>
      </c>
      <c r="C991" s="15" t="s">
        <v>112</v>
      </c>
      <c r="D991" s="16" t="s">
        <v>230</v>
      </c>
      <c r="E991" s="17" t="s">
        <v>230</v>
      </c>
      <c r="F991" s="17" t="s">
        <v>230</v>
      </c>
      <c r="G991" s="17" t="s">
        <v>230</v>
      </c>
      <c r="H991" s="17" t="s">
        <v>230</v>
      </c>
      <c r="I991" s="17" t="s">
        <v>230</v>
      </c>
      <c r="J991" s="17" t="s">
        <v>230</v>
      </c>
      <c r="K991" s="17" t="s">
        <v>230</v>
      </c>
      <c r="L991" s="17" t="s">
        <v>230</v>
      </c>
      <c r="M991" s="17" t="s">
        <v>230</v>
      </c>
      <c r="N991" s="17" t="s">
        <v>230</v>
      </c>
      <c r="O991" s="17" t="s">
        <v>230</v>
      </c>
      <c r="P991" s="15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3"/>
      <c r="AN991" s="3"/>
      <c r="AO991" s="3"/>
      <c r="AP991" s="3"/>
      <c r="AQ991" s="3"/>
      <c r="AR991" s="3"/>
      <c r="AS991" s="3"/>
      <c r="AT991" s="3"/>
      <c r="AU991" s="3"/>
      <c r="AV991" s="3"/>
      <c r="AW991" s="3"/>
      <c r="AX991" s="3"/>
      <c r="AY991" s="3"/>
      <c r="AZ991" s="3"/>
      <c r="BA991" s="3"/>
      <c r="BB991" s="3"/>
      <c r="BC991" s="3"/>
      <c r="BD991" s="3"/>
      <c r="BE991" s="3"/>
      <c r="BF991" s="3"/>
      <c r="BG991" s="3"/>
      <c r="BH991" s="3"/>
      <c r="BI991" s="3"/>
      <c r="BJ991" s="3"/>
      <c r="BK991" s="3"/>
      <c r="BL991" s="3"/>
      <c r="BM991" s="28">
        <v>1</v>
      </c>
    </row>
    <row r="992" spans="1:65">
      <c r="A992" s="30"/>
      <c r="B992" s="19" t="s">
        <v>231</v>
      </c>
      <c r="C992" s="9" t="s">
        <v>231</v>
      </c>
      <c r="D992" s="151" t="s">
        <v>234</v>
      </c>
      <c r="E992" s="152" t="s">
        <v>238</v>
      </c>
      <c r="F992" s="152" t="s">
        <v>239</v>
      </c>
      <c r="G992" s="152" t="s">
        <v>240</v>
      </c>
      <c r="H992" s="152" t="s">
        <v>242</v>
      </c>
      <c r="I992" s="152" t="s">
        <v>244</v>
      </c>
      <c r="J992" s="152" t="s">
        <v>248</v>
      </c>
      <c r="K992" s="152" t="s">
        <v>250</v>
      </c>
      <c r="L992" s="152" t="s">
        <v>251</v>
      </c>
      <c r="M992" s="152" t="s">
        <v>255</v>
      </c>
      <c r="N992" s="152" t="s">
        <v>259</v>
      </c>
      <c r="O992" s="152" t="s">
        <v>260</v>
      </c>
      <c r="P992" s="15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/>
      <c r="AN992" s="3"/>
      <c r="AO992" s="3"/>
      <c r="AP992" s="3"/>
      <c r="AQ992" s="3"/>
      <c r="AR992" s="3"/>
      <c r="AS992" s="3"/>
      <c r="AT992" s="3"/>
      <c r="AU992" s="3"/>
      <c r="AV992" s="3"/>
      <c r="AW992" s="3"/>
      <c r="AX992" s="3"/>
      <c r="AY992" s="3"/>
      <c r="AZ992" s="3"/>
      <c r="BA992" s="3"/>
      <c r="BB992" s="3"/>
      <c r="BC992" s="3"/>
      <c r="BD992" s="3"/>
      <c r="BE992" s="3"/>
      <c r="BF992" s="3"/>
      <c r="BG992" s="3"/>
      <c r="BH992" s="3"/>
      <c r="BI992" s="3"/>
      <c r="BJ992" s="3"/>
      <c r="BK992" s="3"/>
      <c r="BL992" s="3"/>
      <c r="BM992" s="28" t="s">
        <v>3</v>
      </c>
    </row>
    <row r="993" spans="1:65">
      <c r="A993" s="30"/>
      <c r="B993" s="19"/>
      <c r="C993" s="9"/>
      <c r="D993" s="10" t="s">
        <v>331</v>
      </c>
      <c r="E993" s="11" t="s">
        <v>331</v>
      </c>
      <c r="F993" s="11" t="s">
        <v>330</v>
      </c>
      <c r="G993" s="11" t="s">
        <v>331</v>
      </c>
      <c r="H993" s="11" t="s">
        <v>331</v>
      </c>
      <c r="I993" s="11" t="s">
        <v>331</v>
      </c>
      <c r="J993" s="11" t="s">
        <v>330</v>
      </c>
      <c r="K993" s="11" t="s">
        <v>331</v>
      </c>
      <c r="L993" s="11" t="s">
        <v>331</v>
      </c>
      <c r="M993" s="11" t="s">
        <v>330</v>
      </c>
      <c r="N993" s="11" t="s">
        <v>331</v>
      </c>
      <c r="O993" s="11" t="s">
        <v>331</v>
      </c>
      <c r="P993" s="15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/>
      <c r="AN993" s="3"/>
      <c r="AO993" s="3"/>
      <c r="AP993" s="3"/>
      <c r="AQ993" s="3"/>
      <c r="AR993" s="3"/>
      <c r="AS993" s="3"/>
      <c r="AT993" s="3"/>
      <c r="AU993" s="3"/>
      <c r="AV993" s="3"/>
      <c r="AW993" s="3"/>
      <c r="AX993" s="3"/>
      <c r="AY993" s="3"/>
      <c r="AZ993" s="3"/>
      <c r="BA993" s="3"/>
      <c r="BB993" s="3"/>
      <c r="BC993" s="3"/>
      <c r="BD993" s="3"/>
      <c r="BE993" s="3"/>
      <c r="BF993" s="3"/>
      <c r="BG993" s="3"/>
      <c r="BH993" s="3"/>
      <c r="BI993" s="3"/>
      <c r="BJ993" s="3"/>
      <c r="BK993" s="3"/>
      <c r="BL993" s="3"/>
      <c r="BM993" s="28">
        <v>2</v>
      </c>
    </row>
    <row r="994" spans="1:65">
      <c r="A994" s="30"/>
      <c r="B994" s="19"/>
      <c r="C994" s="9"/>
      <c r="D994" s="26"/>
      <c r="E994" s="26"/>
      <c r="F994" s="26"/>
      <c r="G994" s="26"/>
      <c r="H994" s="26"/>
      <c r="I994" s="26"/>
      <c r="J994" s="26"/>
      <c r="K994" s="26"/>
      <c r="L994" s="26"/>
      <c r="M994" s="26"/>
      <c r="N994" s="26"/>
      <c r="O994" s="26"/>
      <c r="P994" s="15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/>
      <c r="AN994" s="3"/>
      <c r="AO994" s="3"/>
      <c r="AP994" s="3"/>
      <c r="AQ994" s="3"/>
      <c r="AR994" s="3"/>
      <c r="AS994" s="3"/>
      <c r="AT994" s="3"/>
      <c r="AU994" s="3"/>
      <c r="AV994" s="3"/>
      <c r="AW994" s="3"/>
      <c r="AX994" s="3"/>
      <c r="AY994" s="3"/>
      <c r="AZ994" s="3"/>
      <c r="BA994" s="3"/>
      <c r="BB994" s="3"/>
      <c r="BC994" s="3"/>
      <c r="BD994" s="3"/>
      <c r="BE994" s="3"/>
      <c r="BF994" s="3"/>
      <c r="BG994" s="3"/>
      <c r="BH994" s="3"/>
      <c r="BI994" s="3"/>
      <c r="BJ994" s="3"/>
      <c r="BK994" s="3"/>
      <c r="BL994" s="3"/>
      <c r="BM994" s="28">
        <v>3</v>
      </c>
    </row>
    <row r="995" spans="1:65">
      <c r="A995" s="30"/>
      <c r="B995" s="18">
        <v>1</v>
      </c>
      <c r="C995" s="14">
        <v>1</v>
      </c>
      <c r="D995" s="22">
        <v>0.34</v>
      </c>
      <c r="E995" s="147">
        <v>0.49</v>
      </c>
      <c r="F995" s="147">
        <v>0.25</v>
      </c>
      <c r="G995" s="22">
        <v>0.35</v>
      </c>
      <c r="H995" s="22">
        <v>0.32</v>
      </c>
      <c r="I995" s="22">
        <v>0.33</v>
      </c>
      <c r="J995" s="147">
        <v>0.3</v>
      </c>
      <c r="K995" s="22">
        <v>0.31</v>
      </c>
      <c r="L995" s="22">
        <v>0.32</v>
      </c>
      <c r="M995" s="147">
        <v>0.3</v>
      </c>
      <c r="N995" s="147">
        <v>0.3</v>
      </c>
      <c r="O995" s="22">
        <v>0.28999999999999998</v>
      </c>
      <c r="P995" s="15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/>
      <c r="AN995" s="3"/>
      <c r="AO995" s="3"/>
      <c r="AP995" s="3"/>
      <c r="AQ995" s="3"/>
      <c r="AR995" s="3"/>
      <c r="AS995" s="3"/>
      <c r="AT995" s="3"/>
      <c r="AU995" s="3"/>
      <c r="AV995" s="3"/>
      <c r="AW995" s="3"/>
      <c r="AX995" s="3"/>
      <c r="AY995" s="3"/>
      <c r="AZ995" s="3"/>
      <c r="BA995" s="3"/>
      <c r="BB995" s="3"/>
      <c r="BC995" s="3"/>
      <c r="BD995" s="3"/>
      <c r="BE995" s="3"/>
      <c r="BF995" s="3"/>
      <c r="BG995" s="3"/>
      <c r="BH995" s="3"/>
      <c r="BI995" s="3"/>
      <c r="BJ995" s="3"/>
      <c r="BK995" s="3"/>
      <c r="BL995" s="3"/>
      <c r="BM995" s="28">
        <v>1</v>
      </c>
    </row>
    <row r="996" spans="1:65">
      <c r="A996" s="30"/>
      <c r="B996" s="19">
        <v>1</v>
      </c>
      <c r="C996" s="9">
        <v>2</v>
      </c>
      <c r="D996" s="11">
        <v>0.34</v>
      </c>
      <c r="E996" s="148">
        <v>0.45</v>
      </c>
      <c r="F996" s="148">
        <v>0.25</v>
      </c>
      <c r="G996" s="11">
        <v>0.3</v>
      </c>
      <c r="H996" s="11">
        <v>0.32</v>
      </c>
      <c r="I996" s="11">
        <v>0.35</v>
      </c>
      <c r="J996" s="148">
        <v>0.3</v>
      </c>
      <c r="K996" s="11">
        <v>0.32</v>
      </c>
      <c r="L996" s="11">
        <v>0.31</v>
      </c>
      <c r="M996" s="148">
        <v>0.3</v>
      </c>
      <c r="N996" s="148">
        <v>0.3</v>
      </c>
      <c r="O996" s="11">
        <v>0.28000000000000003</v>
      </c>
      <c r="P996" s="15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/>
      <c r="AN996" s="3"/>
      <c r="AO996" s="3"/>
      <c r="AP996" s="3"/>
      <c r="AQ996" s="3"/>
      <c r="AR996" s="3"/>
      <c r="AS996" s="3"/>
      <c r="AT996" s="3"/>
      <c r="AU996" s="3"/>
      <c r="AV996" s="3"/>
      <c r="AW996" s="3"/>
      <c r="AX996" s="3"/>
      <c r="AY996" s="3"/>
      <c r="AZ996" s="3"/>
      <c r="BA996" s="3"/>
      <c r="BB996" s="3"/>
      <c r="BC996" s="3"/>
      <c r="BD996" s="3"/>
      <c r="BE996" s="3"/>
      <c r="BF996" s="3"/>
      <c r="BG996" s="3"/>
      <c r="BH996" s="3"/>
      <c r="BI996" s="3"/>
      <c r="BJ996" s="3"/>
      <c r="BK996" s="3"/>
      <c r="BL996" s="3"/>
      <c r="BM996" s="28">
        <v>27</v>
      </c>
    </row>
    <row r="997" spans="1:65">
      <c r="A997" s="30"/>
      <c r="B997" s="19">
        <v>1</v>
      </c>
      <c r="C997" s="9">
        <v>3</v>
      </c>
      <c r="D997" s="11">
        <v>0.34</v>
      </c>
      <c r="E997" s="148">
        <v>0.49</v>
      </c>
      <c r="F997" s="148">
        <v>0.25</v>
      </c>
      <c r="G997" s="11">
        <v>0.35</v>
      </c>
      <c r="H997" s="11">
        <v>0.33</v>
      </c>
      <c r="I997" s="11">
        <v>0.34</v>
      </c>
      <c r="J997" s="148">
        <v>0.3</v>
      </c>
      <c r="K997" s="11">
        <v>0.32</v>
      </c>
      <c r="L997" s="11">
        <v>0.31</v>
      </c>
      <c r="M997" s="148">
        <v>0.3</v>
      </c>
      <c r="N997" s="148">
        <v>0.3</v>
      </c>
      <c r="O997" s="11">
        <v>0.28000000000000003</v>
      </c>
      <c r="P997" s="15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/>
      <c r="AN997" s="3"/>
      <c r="AO997" s="3"/>
      <c r="AP997" s="3"/>
      <c r="AQ997" s="3"/>
      <c r="AR997" s="3"/>
      <c r="AS997" s="3"/>
      <c r="AT997" s="3"/>
      <c r="AU997" s="3"/>
      <c r="AV997" s="3"/>
      <c r="AW997" s="3"/>
      <c r="AX997" s="3"/>
      <c r="AY997" s="3"/>
      <c r="AZ997" s="3"/>
      <c r="BA997" s="3"/>
      <c r="BB997" s="3"/>
      <c r="BC997" s="3"/>
      <c r="BD997" s="3"/>
      <c r="BE997" s="3"/>
      <c r="BF997" s="3"/>
      <c r="BG997" s="3"/>
      <c r="BH997" s="3"/>
      <c r="BI997" s="3"/>
      <c r="BJ997" s="3"/>
      <c r="BK997" s="3"/>
      <c r="BL997" s="3"/>
      <c r="BM997" s="28">
        <v>16</v>
      </c>
    </row>
    <row r="998" spans="1:65">
      <c r="A998" s="30"/>
      <c r="B998" s="19">
        <v>1</v>
      </c>
      <c r="C998" s="9">
        <v>4</v>
      </c>
      <c r="D998" s="11">
        <v>0.34</v>
      </c>
      <c r="E998" s="148">
        <v>0.54</v>
      </c>
      <c r="F998" s="148">
        <v>0.25</v>
      </c>
      <c r="G998" s="11">
        <v>0.3</v>
      </c>
      <c r="H998" s="11">
        <v>0.34</v>
      </c>
      <c r="I998" s="11">
        <v>0.33</v>
      </c>
      <c r="J998" s="148">
        <v>0.3</v>
      </c>
      <c r="K998" s="11">
        <v>0.32</v>
      </c>
      <c r="L998" s="11">
        <v>0.32</v>
      </c>
      <c r="M998" s="148">
        <v>0.3</v>
      </c>
      <c r="N998" s="148">
        <v>0.3</v>
      </c>
      <c r="O998" s="11">
        <v>0.28000000000000003</v>
      </c>
      <c r="P998" s="15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  <c r="AM998" s="3"/>
      <c r="AN998" s="3"/>
      <c r="AO998" s="3"/>
      <c r="AP998" s="3"/>
      <c r="AQ998" s="3"/>
      <c r="AR998" s="3"/>
      <c r="AS998" s="3"/>
      <c r="AT998" s="3"/>
      <c r="AU998" s="3"/>
      <c r="AV998" s="3"/>
      <c r="AW998" s="3"/>
      <c r="AX998" s="3"/>
      <c r="AY998" s="3"/>
      <c r="AZ998" s="3"/>
      <c r="BA998" s="3"/>
      <c r="BB998" s="3"/>
      <c r="BC998" s="3"/>
      <c r="BD998" s="3"/>
      <c r="BE998" s="3"/>
      <c r="BF998" s="3"/>
      <c r="BG998" s="3"/>
      <c r="BH998" s="3"/>
      <c r="BI998" s="3"/>
      <c r="BJ998" s="3"/>
      <c r="BK998" s="3"/>
      <c r="BL998" s="3"/>
      <c r="BM998" s="28">
        <v>0.32119047619047619</v>
      </c>
    </row>
    <row r="999" spans="1:65">
      <c r="A999" s="30"/>
      <c r="B999" s="19">
        <v>1</v>
      </c>
      <c r="C999" s="9">
        <v>5</v>
      </c>
      <c r="D999" s="11">
        <v>0.34</v>
      </c>
      <c r="E999" s="148">
        <v>0.5</v>
      </c>
      <c r="F999" s="148">
        <v>0.25</v>
      </c>
      <c r="G999" s="11">
        <v>0.35</v>
      </c>
      <c r="H999" s="11">
        <v>0.32</v>
      </c>
      <c r="I999" s="11">
        <v>0.32</v>
      </c>
      <c r="J999" s="148">
        <v>0.3</v>
      </c>
      <c r="K999" s="11">
        <v>0.32</v>
      </c>
      <c r="L999" s="11">
        <v>0.3</v>
      </c>
      <c r="M999" s="148">
        <v>0.3</v>
      </c>
      <c r="N999" s="148">
        <v>0.3</v>
      </c>
      <c r="O999" s="11">
        <v>0.28999999999999998</v>
      </c>
      <c r="P999" s="15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  <c r="AM999" s="3"/>
      <c r="AN999" s="3"/>
      <c r="AO999" s="3"/>
      <c r="AP999" s="3"/>
      <c r="AQ999" s="3"/>
      <c r="AR999" s="3"/>
      <c r="AS999" s="3"/>
      <c r="AT999" s="3"/>
      <c r="AU999" s="3"/>
      <c r="AV999" s="3"/>
      <c r="AW999" s="3"/>
      <c r="AX999" s="3"/>
      <c r="AY999" s="3"/>
      <c r="AZ999" s="3"/>
      <c r="BA999" s="3"/>
      <c r="BB999" s="3"/>
      <c r="BC999" s="3"/>
      <c r="BD999" s="3"/>
      <c r="BE999" s="3"/>
      <c r="BF999" s="3"/>
      <c r="BG999" s="3"/>
      <c r="BH999" s="3"/>
      <c r="BI999" s="3"/>
      <c r="BJ999" s="3"/>
      <c r="BK999" s="3"/>
      <c r="BL999" s="3"/>
      <c r="BM999" s="28">
        <v>125</v>
      </c>
    </row>
    <row r="1000" spans="1:65">
      <c r="A1000" s="30"/>
      <c r="B1000" s="19">
        <v>1</v>
      </c>
      <c r="C1000" s="9">
        <v>6</v>
      </c>
      <c r="D1000" s="11">
        <v>0.34</v>
      </c>
      <c r="E1000" s="148">
        <v>0.51</v>
      </c>
      <c r="F1000" s="148">
        <v>0.25</v>
      </c>
      <c r="G1000" s="11">
        <v>0.35</v>
      </c>
      <c r="H1000" s="11">
        <v>0.36</v>
      </c>
      <c r="I1000" s="11">
        <v>0.33</v>
      </c>
      <c r="J1000" s="148">
        <v>0.3</v>
      </c>
      <c r="K1000" s="11">
        <v>0.32</v>
      </c>
      <c r="L1000" s="11">
        <v>0.3</v>
      </c>
      <c r="M1000" s="148">
        <v>0.3</v>
      </c>
      <c r="N1000" s="148">
        <v>0.3</v>
      </c>
      <c r="O1000" s="11">
        <v>0.27</v>
      </c>
      <c r="P1000" s="15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  <c r="AM1000" s="3"/>
      <c r="AN1000" s="3"/>
      <c r="AO1000" s="3"/>
      <c r="AP1000" s="3"/>
      <c r="AQ1000" s="3"/>
      <c r="AR1000" s="3"/>
      <c r="AS1000" s="3"/>
      <c r="AT1000" s="3"/>
      <c r="AU1000" s="3"/>
      <c r="AV1000" s="3"/>
      <c r="AW1000" s="3"/>
      <c r="AX1000" s="3"/>
      <c r="AY1000" s="3"/>
      <c r="AZ1000" s="3"/>
      <c r="BA1000" s="3"/>
      <c r="BB1000" s="3"/>
      <c r="BC1000" s="3"/>
      <c r="BD1000" s="3"/>
      <c r="BE1000" s="3"/>
      <c r="BF1000" s="3"/>
      <c r="BG1000" s="3"/>
      <c r="BH1000" s="3"/>
      <c r="BI1000" s="3"/>
      <c r="BJ1000" s="3"/>
      <c r="BK1000" s="3"/>
      <c r="BL1000" s="3"/>
      <c r="BM1000" s="55"/>
    </row>
    <row r="1001" spans="1:65">
      <c r="A1001" s="30"/>
      <c r="B1001" s="20" t="s">
        <v>272</v>
      </c>
      <c r="C1001" s="12"/>
      <c r="D1001" s="23">
        <v>0.34</v>
      </c>
      <c r="E1001" s="23">
        <v>0.49666666666666659</v>
      </c>
      <c r="F1001" s="23">
        <v>0.25</v>
      </c>
      <c r="G1001" s="23">
        <v>0.33333333333333331</v>
      </c>
      <c r="H1001" s="23">
        <v>0.33166666666666672</v>
      </c>
      <c r="I1001" s="23">
        <v>0.33333333333333331</v>
      </c>
      <c r="J1001" s="23">
        <v>0.3</v>
      </c>
      <c r="K1001" s="23">
        <v>0.31833333333333336</v>
      </c>
      <c r="L1001" s="23">
        <v>0.31</v>
      </c>
      <c r="M1001" s="23">
        <v>0.3</v>
      </c>
      <c r="N1001" s="23">
        <v>0.3</v>
      </c>
      <c r="O1001" s="23">
        <v>0.28166666666666668</v>
      </c>
      <c r="P1001" s="15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  <c r="AH1001" s="3"/>
      <c r="AI1001" s="3"/>
      <c r="AJ1001" s="3"/>
      <c r="AK1001" s="3"/>
      <c r="AL1001" s="3"/>
      <c r="AM1001" s="3"/>
      <c r="AN1001" s="3"/>
      <c r="AO1001" s="3"/>
      <c r="AP1001" s="3"/>
      <c r="AQ1001" s="3"/>
      <c r="AR1001" s="3"/>
      <c r="AS1001" s="3"/>
      <c r="AT1001" s="3"/>
      <c r="AU1001" s="3"/>
      <c r="AV1001" s="3"/>
      <c r="AW1001" s="3"/>
      <c r="AX1001" s="3"/>
      <c r="AY1001" s="3"/>
      <c r="AZ1001" s="3"/>
      <c r="BA1001" s="3"/>
      <c r="BB1001" s="3"/>
      <c r="BC1001" s="3"/>
      <c r="BD1001" s="3"/>
      <c r="BE1001" s="3"/>
      <c r="BF1001" s="3"/>
      <c r="BG1001" s="3"/>
      <c r="BH1001" s="3"/>
      <c r="BI1001" s="3"/>
      <c r="BJ1001" s="3"/>
      <c r="BK1001" s="3"/>
      <c r="BL1001" s="3"/>
      <c r="BM1001" s="55"/>
    </row>
    <row r="1002" spans="1:65">
      <c r="A1002" s="30"/>
      <c r="B1002" s="3" t="s">
        <v>273</v>
      </c>
      <c r="C1002" s="29"/>
      <c r="D1002" s="11">
        <v>0.34</v>
      </c>
      <c r="E1002" s="11">
        <v>0.495</v>
      </c>
      <c r="F1002" s="11">
        <v>0.25</v>
      </c>
      <c r="G1002" s="11">
        <v>0.35</v>
      </c>
      <c r="H1002" s="11">
        <v>0.32500000000000001</v>
      </c>
      <c r="I1002" s="11">
        <v>0.33</v>
      </c>
      <c r="J1002" s="11">
        <v>0.3</v>
      </c>
      <c r="K1002" s="11">
        <v>0.32</v>
      </c>
      <c r="L1002" s="11">
        <v>0.31</v>
      </c>
      <c r="M1002" s="11">
        <v>0.3</v>
      </c>
      <c r="N1002" s="11">
        <v>0.3</v>
      </c>
      <c r="O1002" s="11">
        <v>0.28000000000000003</v>
      </c>
      <c r="P1002" s="15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  <c r="AH1002" s="3"/>
      <c r="AI1002" s="3"/>
      <c r="AJ1002" s="3"/>
      <c r="AK1002" s="3"/>
      <c r="AL1002" s="3"/>
      <c r="AM1002" s="3"/>
      <c r="AN1002" s="3"/>
      <c r="AO1002" s="3"/>
      <c r="AP1002" s="3"/>
      <c r="AQ1002" s="3"/>
      <c r="AR1002" s="3"/>
      <c r="AS1002" s="3"/>
      <c r="AT1002" s="3"/>
      <c r="AU1002" s="3"/>
      <c r="AV1002" s="3"/>
      <c r="AW1002" s="3"/>
      <c r="AX1002" s="3"/>
      <c r="AY1002" s="3"/>
      <c r="AZ1002" s="3"/>
      <c r="BA1002" s="3"/>
      <c r="BB1002" s="3"/>
      <c r="BC1002" s="3"/>
      <c r="BD1002" s="3"/>
      <c r="BE1002" s="3"/>
      <c r="BF1002" s="3"/>
      <c r="BG1002" s="3"/>
      <c r="BH1002" s="3"/>
      <c r="BI1002" s="3"/>
      <c r="BJ1002" s="3"/>
      <c r="BK1002" s="3"/>
      <c r="BL1002" s="3"/>
      <c r="BM1002" s="55"/>
    </row>
    <row r="1003" spans="1:65">
      <c r="A1003" s="30"/>
      <c r="B1003" s="3" t="s">
        <v>274</v>
      </c>
      <c r="C1003" s="29"/>
      <c r="D1003" s="24">
        <v>0</v>
      </c>
      <c r="E1003" s="24">
        <v>2.9439202887759499E-2</v>
      </c>
      <c r="F1003" s="24">
        <v>0</v>
      </c>
      <c r="G1003" s="24">
        <v>2.5819888974716109E-2</v>
      </c>
      <c r="H1003" s="24">
        <v>1.6020819787597215E-2</v>
      </c>
      <c r="I1003" s="24">
        <v>1.0327955589886436E-2</v>
      </c>
      <c r="J1003" s="24">
        <v>0</v>
      </c>
      <c r="K1003" s="24">
        <v>4.0824829046386332E-3</v>
      </c>
      <c r="L1003" s="24">
        <v>8.9442719099991665E-3</v>
      </c>
      <c r="M1003" s="24">
        <v>0</v>
      </c>
      <c r="N1003" s="24">
        <v>0</v>
      </c>
      <c r="O1003" s="24">
        <v>7.5277265270907914E-3</v>
      </c>
      <c r="P1003" s="203"/>
      <c r="Q1003" s="204"/>
      <c r="R1003" s="204"/>
      <c r="S1003" s="204"/>
      <c r="T1003" s="204"/>
      <c r="U1003" s="204"/>
      <c r="V1003" s="204"/>
      <c r="W1003" s="204"/>
      <c r="X1003" s="204"/>
      <c r="Y1003" s="204"/>
      <c r="Z1003" s="204"/>
      <c r="AA1003" s="204"/>
      <c r="AB1003" s="204"/>
      <c r="AC1003" s="204"/>
      <c r="AD1003" s="204"/>
      <c r="AE1003" s="204"/>
      <c r="AF1003" s="204"/>
      <c r="AG1003" s="204"/>
      <c r="AH1003" s="204"/>
      <c r="AI1003" s="204"/>
      <c r="AJ1003" s="204"/>
      <c r="AK1003" s="204"/>
      <c r="AL1003" s="204"/>
      <c r="AM1003" s="204"/>
      <c r="AN1003" s="204"/>
      <c r="AO1003" s="204"/>
      <c r="AP1003" s="204"/>
      <c r="AQ1003" s="204"/>
      <c r="AR1003" s="204"/>
      <c r="AS1003" s="204"/>
      <c r="AT1003" s="204"/>
      <c r="AU1003" s="204"/>
      <c r="AV1003" s="204"/>
      <c r="AW1003" s="204"/>
      <c r="AX1003" s="204"/>
      <c r="AY1003" s="204"/>
      <c r="AZ1003" s="204"/>
      <c r="BA1003" s="204"/>
      <c r="BB1003" s="204"/>
      <c r="BC1003" s="204"/>
      <c r="BD1003" s="204"/>
      <c r="BE1003" s="204"/>
      <c r="BF1003" s="204"/>
      <c r="BG1003" s="204"/>
      <c r="BH1003" s="204"/>
      <c r="BI1003" s="204"/>
      <c r="BJ1003" s="204"/>
      <c r="BK1003" s="204"/>
      <c r="BL1003" s="204"/>
      <c r="BM1003" s="56"/>
    </row>
    <row r="1004" spans="1:65">
      <c r="A1004" s="30"/>
      <c r="B1004" s="3" t="s">
        <v>87</v>
      </c>
      <c r="C1004" s="29"/>
      <c r="D1004" s="13">
        <v>0</v>
      </c>
      <c r="E1004" s="13">
        <v>5.9273562861260745E-2</v>
      </c>
      <c r="F1004" s="13">
        <v>0</v>
      </c>
      <c r="G1004" s="13">
        <v>7.7459666924148338E-2</v>
      </c>
      <c r="H1004" s="13">
        <v>4.8303979259087075E-2</v>
      </c>
      <c r="I1004" s="13">
        <v>3.0983866769659311E-2</v>
      </c>
      <c r="J1004" s="13">
        <v>0</v>
      </c>
      <c r="K1004" s="13">
        <v>1.2824553627137067E-2</v>
      </c>
      <c r="L1004" s="13">
        <v>2.8852490032255377E-2</v>
      </c>
      <c r="M1004" s="13">
        <v>0</v>
      </c>
      <c r="N1004" s="13">
        <v>0</v>
      </c>
      <c r="O1004" s="13">
        <v>2.6725656309198074E-2</v>
      </c>
      <c r="P1004" s="15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  <c r="AH1004" s="3"/>
      <c r="AI1004" s="3"/>
      <c r="AJ1004" s="3"/>
      <c r="AK1004" s="3"/>
      <c r="AL1004" s="3"/>
      <c r="AM1004" s="3"/>
      <c r="AN1004" s="3"/>
      <c r="AO1004" s="3"/>
      <c r="AP1004" s="3"/>
      <c r="AQ1004" s="3"/>
      <c r="AR1004" s="3"/>
      <c r="AS1004" s="3"/>
      <c r="AT1004" s="3"/>
      <c r="AU1004" s="3"/>
      <c r="AV1004" s="3"/>
      <c r="AW1004" s="3"/>
      <c r="AX1004" s="3"/>
      <c r="AY1004" s="3"/>
      <c r="AZ1004" s="3"/>
      <c r="BA1004" s="3"/>
      <c r="BB1004" s="3"/>
      <c r="BC1004" s="3"/>
      <c r="BD1004" s="3"/>
      <c r="BE1004" s="3"/>
      <c r="BF1004" s="3"/>
      <c r="BG1004" s="3"/>
      <c r="BH1004" s="3"/>
      <c r="BI1004" s="3"/>
      <c r="BJ1004" s="3"/>
      <c r="BK1004" s="3"/>
      <c r="BL1004" s="3"/>
      <c r="BM1004" s="55"/>
    </row>
    <row r="1005" spans="1:65">
      <c r="A1005" s="30"/>
      <c r="B1005" s="3" t="s">
        <v>275</v>
      </c>
      <c r="C1005" s="29"/>
      <c r="D1005" s="13">
        <v>5.8561897702001486E-2</v>
      </c>
      <c r="E1005" s="13">
        <v>0.54633061527057047</v>
      </c>
      <c r="F1005" s="13">
        <v>-0.22164566345441072</v>
      </c>
      <c r="G1005" s="13">
        <v>3.7805782060785775E-2</v>
      </c>
      <c r="H1005" s="13">
        <v>3.2616753150481959E-2</v>
      </c>
      <c r="I1005" s="13">
        <v>3.7805782060785775E-2</v>
      </c>
      <c r="J1005" s="13">
        <v>-6.5974796145292891E-2</v>
      </c>
      <c r="K1005" s="13">
        <v>-8.8954781319495746E-3</v>
      </c>
      <c r="L1005" s="13">
        <v>-3.4840622683469213E-2</v>
      </c>
      <c r="M1005" s="13">
        <v>-6.5974796145292891E-2</v>
      </c>
      <c r="N1005" s="13">
        <v>-6.5974796145292891E-2</v>
      </c>
      <c r="O1005" s="13">
        <v>-0.12305411415863599</v>
      </c>
      <c r="P1005" s="15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  <c r="AH1005" s="3"/>
      <c r="AI1005" s="3"/>
      <c r="AJ1005" s="3"/>
      <c r="AK1005" s="3"/>
      <c r="AL1005" s="3"/>
      <c r="AM1005" s="3"/>
      <c r="AN1005" s="3"/>
      <c r="AO1005" s="3"/>
      <c r="AP1005" s="3"/>
      <c r="AQ1005" s="3"/>
      <c r="AR1005" s="3"/>
      <c r="AS1005" s="3"/>
      <c r="AT1005" s="3"/>
      <c r="AU1005" s="3"/>
      <c r="AV1005" s="3"/>
      <c r="AW1005" s="3"/>
      <c r="AX1005" s="3"/>
      <c r="AY1005" s="3"/>
      <c r="AZ1005" s="3"/>
      <c r="BA1005" s="3"/>
      <c r="BB1005" s="3"/>
      <c r="BC1005" s="3"/>
      <c r="BD1005" s="3"/>
      <c r="BE1005" s="3"/>
      <c r="BF1005" s="3"/>
      <c r="BG1005" s="3"/>
      <c r="BH1005" s="3"/>
      <c r="BI1005" s="3"/>
      <c r="BJ1005" s="3"/>
      <c r="BK1005" s="3"/>
      <c r="BL1005" s="3"/>
      <c r="BM1005" s="55"/>
    </row>
    <row r="1006" spans="1:65">
      <c r="A1006" s="30"/>
      <c r="B1006" s="46" t="s">
        <v>276</v>
      </c>
      <c r="C1006" s="47"/>
      <c r="D1006" s="45">
        <v>0.42</v>
      </c>
      <c r="E1006" s="45">
        <v>8.34</v>
      </c>
      <c r="F1006" s="45">
        <v>4.13</v>
      </c>
      <c r="G1006" s="45">
        <v>0.08</v>
      </c>
      <c r="H1006" s="45">
        <v>0</v>
      </c>
      <c r="I1006" s="45">
        <v>0.08</v>
      </c>
      <c r="J1006" s="45" t="s">
        <v>277</v>
      </c>
      <c r="K1006" s="45">
        <v>0.67</v>
      </c>
      <c r="L1006" s="45">
        <v>1.1000000000000001</v>
      </c>
      <c r="M1006" s="45" t="s">
        <v>277</v>
      </c>
      <c r="N1006" s="45" t="s">
        <v>277</v>
      </c>
      <c r="O1006" s="45">
        <v>2.5299999999999998</v>
      </c>
      <c r="P1006" s="15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  <c r="AH1006" s="3"/>
      <c r="AI1006" s="3"/>
      <c r="AJ1006" s="3"/>
      <c r="AK1006" s="3"/>
      <c r="AL1006" s="3"/>
      <c r="AM1006" s="3"/>
      <c r="AN1006" s="3"/>
      <c r="AO1006" s="3"/>
      <c r="AP1006" s="3"/>
      <c r="AQ1006" s="3"/>
      <c r="AR1006" s="3"/>
      <c r="AS1006" s="3"/>
      <c r="AT1006" s="3"/>
      <c r="AU1006" s="3"/>
      <c r="AV1006" s="3"/>
      <c r="AW1006" s="3"/>
      <c r="AX1006" s="3"/>
      <c r="AY1006" s="3"/>
      <c r="AZ1006" s="3"/>
      <c r="BA1006" s="3"/>
      <c r="BB1006" s="3"/>
      <c r="BC1006" s="3"/>
      <c r="BD1006" s="3"/>
      <c r="BE1006" s="3"/>
      <c r="BF1006" s="3"/>
      <c r="BG1006" s="3"/>
      <c r="BH1006" s="3"/>
      <c r="BI1006" s="3"/>
      <c r="BJ1006" s="3"/>
      <c r="BK1006" s="3"/>
      <c r="BL1006" s="3"/>
      <c r="BM1006" s="55"/>
    </row>
    <row r="1007" spans="1:65">
      <c r="B1007" s="31" t="s">
        <v>340</v>
      </c>
      <c r="C1007" s="20"/>
      <c r="D1007" s="20"/>
      <c r="E1007" s="20"/>
      <c r="F1007" s="20"/>
      <c r="G1007" s="20"/>
      <c r="H1007" s="20"/>
      <c r="I1007" s="20"/>
      <c r="J1007" s="20"/>
      <c r="K1007" s="20"/>
      <c r="L1007" s="20"/>
      <c r="M1007" s="20"/>
      <c r="N1007" s="20"/>
      <c r="O1007" s="20"/>
      <c r="BM1007" s="55"/>
    </row>
    <row r="1008" spans="1:65">
      <c r="BM1008" s="55"/>
    </row>
    <row r="1009" spans="1:65" ht="15">
      <c r="B1009" s="8" t="s">
        <v>610</v>
      </c>
      <c r="BM1009" s="28" t="s">
        <v>67</v>
      </c>
    </row>
    <row r="1010" spans="1:65" ht="15">
      <c r="A1010" s="25" t="s">
        <v>32</v>
      </c>
      <c r="B1010" s="18" t="s">
        <v>111</v>
      </c>
      <c r="C1010" s="15" t="s">
        <v>112</v>
      </c>
      <c r="D1010" s="16" t="s">
        <v>230</v>
      </c>
      <c r="E1010" s="17" t="s">
        <v>230</v>
      </c>
      <c r="F1010" s="17" t="s">
        <v>230</v>
      </c>
      <c r="G1010" s="17" t="s">
        <v>230</v>
      </c>
      <c r="H1010" s="17" t="s">
        <v>230</v>
      </c>
      <c r="I1010" s="17" t="s">
        <v>230</v>
      </c>
      <c r="J1010" s="17" t="s">
        <v>230</v>
      </c>
      <c r="K1010" s="17" t="s">
        <v>230</v>
      </c>
      <c r="L1010" s="17" t="s">
        <v>230</v>
      </c>
      <c r="M1010" s="17" t="s">
        <v>230</v>
      </c>
      <c r="N1010" s="17" t="s">
        <v>230</v>
      </c>
      <c r="O1010" s="17" t="s">
        <v>230</v>
      </c>
      <c r="P1010" s="17" t="s">
        <v>230</v>
      </c>
      <c r="Q1010" s="17" t="s">
        <v>230</v>
      </c>
      <c r="R1010" s="17" t="s">
        <v>230</v>
      </c>
      <c r="S1010" s="17" t="s">
        <v>230</v>
      </c>
      <c r="T1010" s="17" t="s">
        <v>230</v>
      </c>
      <c r="U1010" s="17" t="s">
        <v>230</v>
      </c>
      <c r="V1010" s="17" t="s">
        <v>230</v>
      </c>
      <c r="W1010" s="17" t="s">
        <v>230</v>
      </c>
      <c r="X1010" s="17" t="s">
        <v>230</v>
      </c>
      <c r="Y1010" s="17" t="s">
        <v>230</v>
      </c>
      <c r="Z1010" s="17" t="s">
        <v>230</v>
      </c>
      <c r="AA1010" s="17" t="s">
        <v>230</v>
      </c>
      <c r="AB1010" s="153"/>
      <c r="AC1010" s="3"/>
      <c r="AD1010" s="3"/>
      <c r="AE1010" s="3"/>
      <c r="AF1010" s="3"/>
      <c r="AG1010" s="3"/>
      <c r="AH1010" s="3"/>
      <c r="AI1010" s="3"/>
      <c r="AJ1010" s="3"/>
      <c r="AK1010" s="3"/>
      <c r="AL1010" s="3"/>
      <c r="AM1010" s="3"/>
      <c r="AN1010" s="3"/>
      <c r="AO1010" s="3"/>
      <c r="AP1010" s="3"/>
      <c r="AQ1010" s="3"/>
      <c r="AR1010" s="3"/>
      <c r="AS1010" s="3"/>
      <c r="AT1010" s="3"/>
      <c r="AU1010" s="3"/>
      <c r="AV1010" s="3"/>
      <c r="AW1010" s="3"/>
      <c r="AX1010" s="3"/>
      <c r="AY1010" s="3"/>
      <c r="AZ1010" s="3"/>
      <c r="BA1010" s="3"/>
      <c r="BB1010" s="3"/>
      <c r="BC1010" s="3"/>
      <c r="BD1010" s="3"/>
      <c r="BE1010" s="3"/>
      <c r="BF1010" s="3"/>
      <c r="BG1010" s="3"/>
      <c r="BH1010" s="3"/>
      <c r="BI1010" s="3"/>
      <c r="BJ1010" s="3"/>
      <c r="BK1010" s="3"/>
      <c r="BL1010" s="3"/>
      <c r="BM1010" s="28">
        <v>1</v>
      </c>
    </row>
    <row r="1011" spans="1:65">
      <c r="A1011" s="30"/>
      <c r="B1011" s="19" t="s">
        <v>231</v>
      </c>
      <c r="C1011" s="9" t="s">
        <v>231</v>
      </c>
      <c r="D1011" s="151" t="s">
        <v>233</v>
      </c>
      <c r="E1011" s="152" t="s">
        <v>234</v>
      </c>
      <c r="F1011" s="152" t="s">
        <v>236</v>
      </c>
      <c r="G1011" s="152" t="s">
        <v>237</v>
      </c>
      <c r="H1011" s="152" t="s">
        <v>238</v>
      </c>
      <c r="I1011" s="152" t="s">
        <v>239</v>
      </c>
      <c r="J1011" s="152" t="s">
        <v>240</v>
      </c>
      <c r="K1011" s="152" t="s">
        <v>241</v>
      </c>
      <c r="L1011" s="152" t="s">
        <v>242</v>
      </c>
      <c r="M1011" s="152" t="s">
        <v>244</v>
      </c>
      <c r="N1011" s="152" t="s">
        <v>245</v>
      </c>
      <c r="O1011" s="152" t="s">
        <v>247</v>
      </c>
      <c r="P1011" s="152" t="s">
        <v>248</v>
      </c>
      <c r="Q1011" s="152" t="s">
        <v>250</v>
      </c>
      <c r="R1011" s="152" t="s">
        <v>251</v>
      </c>
      <c r="S1011" s="152" t="s">
        <v>252</v>
      </c>
      <c r="T1011" s="152" t="s">
        <v>253</v>
      </c>
      <c r="U1011" s="152" t="s">
        <v>255</v>
      </c>
      <c r="V1011" s="152" t="s">
        <v>257</v>
      </c>
      <c r="W1011" s="152" t="s">
        <v>259</v>
      </c>
      <c r="X1011" s="152" t="s">
        <v>260</v>
      </c>
      <c r="Y1011" s="152" t="s">
        <v>261</v>
      </c>
      <c r="Z1011" s="152" t="s">
        <v>262</v>
      </c>
      <c r="AA1011" s="152" t="s">
        <v>263</v>
      </c>
      <c r="AB1011" s="153"/>
      <c r="AC1011" s="3"/>
      <c r="AD1011" s="3"/>
      <c r="AE1011" s="3"/>
      <c r="AF1011" s="3"/>
      <c r="AG1011" s="3"/>
      <c r="AH1011" s="3"/>
      <c r="AI1011" s="3"/>
      <c r="AJ1011" s="3"/>
      <c r="AK1011" s="3"/>
      <c r="AL1011" s="3"/>
      <c r="AM1011" s="3"/>
      <c r="AN1011" s="3"/>
      <c r="AO1011" s="3"/>
      <c r="AP1011" s="3"/>
      <c r="AQ1011" s="3"/>
      <c r="AR1011" s="3"/>
      <c r="AS1011" s="3"/>
      <c r="AT1011" s="3"/>
      <c r="AU1011" s="3"/>
      <c r="AV1011" s="3"/>
      <c r="AW1011" s="3"/>
      <c r="AX1011" s="3"/>
      <c r="AY1011" s="3"/>
      <c r="AZ1011" s="3"/>
      <c r="BA1011" s="3"/>
      <c r="BB1011" s="3"/>
      <c r="BC1011" s="3"/>
      <c r="BD1011" s="3"/>
      <c r="BE1011" s="3"/>
      <c r="BF1011" s="3"/>
      <c r="BG1011" s="3"/>
      <c r="BH1011" s="3"/>
      <c r="BI1011" s="3"/>
      <c r="BJ1011" s="3"/>
      <c r="BK1011" s="3"/>
      <c r="BL1011" s="3"/>
      <c r="BM1011" s="28" t="s">
        <v>3</v>
      </c>
    </row>
    <row r="1012" spans="1:65">
      <c r="A1012" s="30"/>
      <c r="B1012" s="19"/>
      <c r="C1012" s="9"/>
      <c r="D1012" s="10" t="s">
        <v>330</v>
      </c>
      <c r="E1012" s="11" t="s">
        <v>331</v>
      </c>
      <c r="F1012" s="11" t="s">
        <v>330</v>
      </c>
      <c r="G1012" s="11" t="s">
        <v>331</v>
      </c>
      <c r="H1012" s="11" t="s">
        <v>331</v>
      </c>
      <c r="I1012" s="11" t="s">
        <v>330</v>
      </c>
      <c r="J1012" s="11" t="s">
        <v>331</v>
      </c>
      <c r="K1012" s="11" t="s">
        <v>330</v>
      </c>
      <c r="L1012" s="11" t="s">
        <v>331</v>
      </c>
      <c r="M1012" s="11" t="s">
        <v>331</v>
      </c>
      <c r="N1012" s="11" t="s">
        <v>115</v>
      </c>
      <c r="O1012" s="11" t="s">
        <v>331</v>
      </c>
      <c r="P1012" s="11" t="s">
        <v>330</v>
      </c>
      <c r="Q1012" s="11" t="s">
        <v>331</v>
      </c>
      <c r="R1012" s="11" t="s">
        <v>331</v>
      </c>
      <c r="S1012" s="11" t="s">
        <v>330</v>
      </c>
      <c r="T1012" s="11" t="s">
        <v>331</v>
      </c>
      <c r="U1012" s="11" t="s">
        <v>330</v>
      </c>
      <c r="V1012" s="11" t="s">
        <v>331</v>
      </c>
      <c r="W1012" s="11" t="s">
        <v>331</v>
      </c>
      <c r="X1012" s="11" t="s">
        <v>330</v>
      </c>
      <c r="Y1012" s="11" t="s">
        <v>330</v>
      </c>
      <c r="Z1012" s="11" t="s">
        <v>330</v>
      </c>
      <c r="AA1012" s="11" t="s">
        <v>330</v>
      </c>
      <c r="AB1012" s="153"/>
      <c r="AC1012" s="3"/>
      <c r="AD1012" s="3"/>
      <c r="AE1012" s="3"/>
      <c r="AF1012" s="3"/>
      <c r="AG1012" s="3"/>
      <c r="AH1012" s="3"/>
      <c r="AI1012" s="3"/>
      <c r="AJ1012" s="3"/>
      <c r="AK1012" s="3"/>
      <c r="AL1012" s="3"/>
      <c r="AM1012" s="3"/>
      <c r="AN1012" s="3"/>
      <c r="AO1012" s="3"/>
      <c r="AP1012" s="3"/>
      <c r="AQ1012" s="3"/>
      <c r="AR1012" s="3"/>
      <c r="AS1012" s="3"/>
      <c r="AT1012" s="3"/>
      <c r="AU1012" s="3"/>
      <c r="AV1012" s="3"/>
      <c r="AW1012" s="3"/>
      <c r="AX1012" s="3"/>
      <c r="AY1012" s="3"/>
      <c r="AZ1012" s="3"/>
      <c r="BA1012" s="3"/>
      <c r="BB1012" s="3"/>
      <c r="BC1012" s="3"/>
      <c r="BD1012" s="3"/>
      <c r="BE1012" s="3"/>
      <c r="BF1012" s="3"/>
      <c r="BG1012" s="3"/>
      <c r="BH1012" s="3"/>
      <c r="BI1012" s="3"/>
      <c r="BJ1012" s="3"/>
      <c r="BK1012" s="3"/>
      <c r="BL1012" s="3"/>
      <c r="BM1012" s="28">
        <v>2</v>
      </c>
    </row>
    <row r="1013" spans="1:65">
      <c r="A1013" s="30"/>
      <c r="B1013" s="19"/>
      <c r="C1013" s="9"/>
      <c r="D1013" s="26"/>
      <c r="E1013" s="26"/>
      <c r="F1013" s="26"/>
      <c r="G1013" s="26"/>
      <c r="H1013" s="26"/>
      <c r="I1013" s="26"/>
      <c r="J1013" s="26"/>
      <c r="K1013" s="26"/>
      <c r="L1013" s="26"/>
      <c r="M1013" s="26"/>
      <c r="N1013" s="26"/>
      <c r="O1013" s="26"/>
      <c r="P1013" s="26"/>
      <c r="Q1013" s="26"/>
      <c r="R1013" s="26"/>
      <c r="S1013" s="26"/>
      <c r="T1013" s="26"/>
      <c r="U1013" s="26"/>
      <c r="V1013" s="26"/>
      <c r="W1013" s="26"/>
      <c r="X1013" s="26"/>
      <c r="Y1013" s="26"/>
      <c r="Z1013" s="26"/>
      <c r="AA1013" s="26"/>
      <c r="AB1013" s="153"/>
      <c r="AC1013" s="3"/>
      <c r="AD1013" s="3"/>
      <c r="AE1013" s="3"/>
      <c r="AF1013" s="3"/>
      <c r="AG1013" s="3"/>
      <c r="AH1013" s="3"/>
      <c r="AI1013" s="3"/>
      <c r="AJ1013" s="3"/>
      <c r="AK1013" s="3"/>
      <c r="AL1013" s="3"/>
      <c r="AM1013" s="3"/>
      <c r="AN1013" s="3"/>
      <c r="AO1013" s="3"/>
      <c r="AP1013" s="3"/>
      <c r="AQ1013" s="3"/>
      <c r="AR1013" s="3"/>
      <c r="AS1013" s="3"/>
      <c r="AT1013" s="3"/>
      <c r="AU1013" s="3"/>
      <c r="AV1013" s="3"/>
      <c r="AW1013" s="3"/>
      <c r="AX1013" s="3"/>
      <c r="AY1013" s="3"/>
      <c r="AZ1013" s="3"/>
      <c r="BA1013" s="3"/>
      <c r="BB1013" s="3"/>
      <c r="BC1013" s="3"/>
      <c r="BD1013" s="3"/>
      <c r="BE1013" s="3"/>
      <c r="BF1013" s="3"/>
      <c r="BG1013" s="3"/>
      <c r="BH1013" s="3"/>
      <c r="BI1013" s="3"/>
      <c r="BJ1013" s="3"/>
      <c r="BK1013" s="3"/>
      <c r="BL1013" s="3"/>
      <c r="BM1013" s="28">
        <v>3</v>
      </c>
    </row>
    <row r="1014" spans="1:65">
      <c r="A1014" s="30"/>
      <c r="B1014" s="18">
        <v>1</v>
      </c>
      <c r="C1014" s="14">
        <v>1</v>
      </c>
      <c r="D1014" s="147">
        <v>0.3</v>
      </c>
      <c r="E1014" s="147">
        <v>0.4</v>
      </c>
      <c r="F1014" s="147" t="s">
        <v>106</v>
      </c>
      <c r="G1014" s="154">
        <v>0.43</v>
      </c>
      <c r="H1014" s="147">
        <v>0.46</v>
      </c>
      <c r="I1014" s="147">
        <v>0.4</v>
      </c>
      <c r="J1014" s="147">
        <v>0.4</v>
      </c>
      <c r="K1014" s="147">
        <v>0.4</v>
      </c>
      <c r="L1014" s="22">
        <v>0.36</v>
      </c>
      <c r="M1014" s="22">
        <v>0.35</v>
      </c>
      <c r="N1014" s="22">
        <v>0.38</v>
      </c>
      <c r="O1014" s="22">
        <v>0.38</v>
      </c>
      <c r="P1014" s="147">
        <v>0.4</v>
      </c>
      <c r="Q1014" s="22">
        <v>0.36</v>
      </c>
      <c r="R1014" s="22">
        <v>0.33</v>
      </c>
      <c r="S1014" s="147">
        <v>0.3</v>
      </c>
      <c r="T1014" s="22">
        <v>0.35</v>
      </c>
      <c r="U1014" s="147">
        <v>0.3</v>
      </c>
      <c r="V1014" s="22">
        <v>0.33200000000000002</v>
      </c>
      <c r="W1014" s="147">
        <v>0.3</v>
      </c>
      <c r="X1014" s="147" t="s">
        <v>96</v>
      </c>
      <c r="Y1014" s="147">
        <v>0.3</v>
      </c>
      <c r="Z1014" s="147">
        <v>0.4</v>
      </c>
      <c r="AA1014" s="147">
        <v>0.4</v>
      </c>
      <c r="AB1014" s="153"/>
      <c r="AC1014" s="3"/>
      <c r="AD1014" s="3"/>
      <c r="AE1014" s="3"/>
      <c r="AF1014" s="3"/>
      <c r="AG1014" s="3"/>
      <c r="AH1014" s="3"/>
      <c r="AI1014" s="3"/>
      <c r="AJ1014" s="3"/>
      <c r="AK1014" s="3"/>
      <c r="AL1014" s="3"/>
      <c r="AM1014" s="3"/>
      <c r="AN1014" s="3"/>
      <c r="AO1014" s="3"/>
      <c r="AP1014" s="3"/>
      <c r="AQ1014" s="3"/>
      <c r="AR1014" s="3"/>
      <c r="AS1014" s="3"/>
      <c r="AT1014" s="3"/>
      <c r="AU1014" s="3"/>
      <c r="AV1014" s="3"/>
      <c r="AW1014" s="3"/>
      <c r="AX1014" s="3"/>
      <c r="AY1014" s="3"/>
      <c r="AZ1014" s="3"/>
      <c r="BA1014" s="3"/>
      <c r="BB1014" s="3"/>
      <c r="BC1014" s="3"/>
      <c r="BD1014" s="3"/>
      <c r="BE1014" s="3"/>
      <c r="BF1014" s="3"/>
      <c r="BG1014" s="3"/>
      <c r="BH1014" s="3"/>
      <c r="BI1014" s="3"/>
      <c r="BJ1014" s="3"/>
      <c r="BK1014" s="3"/>
      <c r="BL1014" s="3"/>
      <c r="BM1014" s="28">
        <v>1</v>
      </c>
    </row>
    <row r="1015" spans="1:65">
      <c r="A1015" s="30"/>
      <c r="B1015" s="19">
        <v>1</v>
      </c>
      <c r="C1015" s="9">
        <v>2</v>
      </c>
      <c r="D1015" s="148">
        <v>0.3</v>
      </c>
      <c r="E1015" s="148">
        <v>0.3</v>
      </c>
      <c r="F1015" s="148" t="s">
        <v>106</v>
      </c>
      <c r="G1015" s="11">
        <v>0.4</v>
      </c>
      <c r="H1015" s="148">
        <v>0.45</v>
      </c>
      <c r="I1015" s="148">
        <v>0.3</v>
      </c>
      <c r="J1015" s="148">
        <v>0.3</v>
      </c>
      <c r="K1015" s="148">
        <v>0.4</v>
      </c>
      <c r="L1015" s="11">
        <v>0.35</v>
      </c>
      <c r="M1015" s="11">
        <v>0.36</v>
      </c>
      <c r="N1015" s="11">
        <v>0.37</v>
      </c>
      <c r="O1015" s="11">
        <v>0.37</v>
      </c>
      <c r="P1015" s="148">
        <v>0.3</v>
      </c>
      <c r="Q1015" s="11">
        <v>0.37</v>
      </c>
      <c r="R1015" s="11">
        <v>0.36</v>
      </c>
      <c r="S1015" s="148">
        <v>0.3</v>
      </c>
      <c r="T1015" s="11">
        <v>0.36</v>
      </c>
      <c r="U1015" s="148">
        <v>0.3</v>
      </c>
      <c r="V1015" s="11">
        <v>0.33600000000000002</v>
      </c>
      <c r="W1015" s="148">
        <v>0.4</v>
      </c>
      <c r="X1015" s="148" t="s">
        <v>96</v>
      </c>
      <c r="Y1015" s="148">
        <v>0.3</v>
      </c>
      <c r="Z1015" s="148">
        <v>0.4</v>
      </c>
      <c r="AA1015" s="148">
        <v>0.4</v>
      </c>
      <c r="AB1015" s="153"/>
      <c r="AC1015" s="3"/>
      <c r="AD1015" s="3"/>
      <c r="AE1015" s="3"/>
      <c r="AF1015" s="3"/>
      <c r="AG1015" s="3"/>
      <c r="AH1015" s="3"/>
      <c r="AI1015" s="3"/>
      <c r="AJ1015" s="3"/>
      <c r="AK1015" s="3"/>
      <c r="AL1015" s="3"/>
      <c r="AM1015" s="3"/>
      <c r="AN1015" s="3"/>
      <c r="AO1015" s="3"/>
      <c r="AP1015" s="3"/>
      <c r="AQ1015" s="3"/>
      <c r="AR1015" s="3"/>
      <c r="AS1015" s="3"/>
      <c r="AT1015" s="3"/>
      <c r="AU1015" s="3"/>
      <c r="AV1015" s="3"/>
      <c r="AW1015" s="3"/>
      <c r="AX1015" s="3"/>
      <c r="AY1015" s="3"/>
      <c r="AZ1015" s="3"/>
      <c r="BA1015" s="3"/>
      <c r="BB1015" s="3"/>
      <c r="BC1015" s="3"/>
      <c r="BD1015" s="3"/>
      <c r="BE1015" s="3"/>
      <c r="BF1015" s="3"/>
      <c r="BG1015" s="3"/>
      <c r="BH1015" s="3"/>
      <c r="BI1015" s="3"/>
      <c r="BJ1015" s="3"/>
      <c r="BK1015" s="3"/>
      <c r="BL1015" s="3"/>
      <c r="BM1015" s="28">
        <v>28</v>
      </c>
    </row>
    <row r="1016" spans="1:65">
      <c r="A1016" s="30"/>
      <c r="B1016" s="19">
        <v>1</v>
      </c>
      <c r="C1016" s="9">
        <v>3</v>
      </c>
      <c r="D1016" s="148">
        <v>0.3</v>
      </c>
      <c r="E1016" s="148">
        <v>0.4</v>
      </c>
      <c r="F1016" s="148" t="s">
        <v>106</v>
      </c>
      <c r="G1016" s="11">
        <v>0.39</v>
      </c>
      <c r="H1016" s="148">
        <v>0.48</v>
      </c>
      <c r="I1016" s="148">
        <v>0.3</v>
      </c>
      <c r="J1016" s="148">
        <v>0.4</v>
      </c>
      <c r="K1016" s="148">
        <v>0.4</v>
      </c>
      <c r="L1016" s="11">
        <v>0.39</v>
      </c>
      <c r="M1016" s="11">
        <v>0.37</v>
      </c>
      <c r="N1016" s="11">
        <v>0.37</v>
      </c>
      <c r="O1016" s="11">
        <v>0.37</v>
      </c>
      <c r="P1016" s="148">
        <v>0.4</v>
      </c>
      <c r="Q1016" s="11">
        <v>0.38</v>
      </c>
      <c r="R1016" s="11">
        <v>0.33</v>
      </c>
      <c r="S1016" s="148">
        <v>0.3</v>
      </c>
      <c r="T1016" s="11">
        <v>0.34</v>
      </c>
      <c r="U1016" s="148">
        <v>0.3</v>
      </c>
      <c r="V1016" s="11">
        <v>0.32300000000000001</v>
      </c>
      <c r="W1016" s="148">
        <v>0.3</v>
      </c>
      <c r="X1016" s="148" t="s">
        <v>96</v>
      </c>
      <c r="Y1016" s="148">
        <v>0.3</v>
      </c>
      <c r="Z1016" s="148">
        <v>0.4</v>
      </c>
      <c r="AA1016" s="148">
        <v>0.4</v>
      </c>
      <c r="AB1016" s="153"/>
      <c r="AC1016" s="3"/>
      <c r="AD1016" s="3"/>
      <c r="AE1016" s="3"/>
      <c r="AF1016" s="3"/>
      <c r="AG1016" s="3"/>
      <c r="AH1016" s="3"/>
      <c r="AI1016" s="3"/>
      <c r="AJ1016" s="3"/>
      <c r="AK1016" s="3"/>
      <c r="AL1016" s="3"/>
      <c r="AM1016" s="3"/>
      <c r="AN1016" s="3"/>
      <c r="AO1016" s="3"/>
      <c r="AP1016" s="3"/>
      <c r="AQ1016" s="3"/>
      <c r="AR1016" s="3"/>
      <c r="AS1016" s="3"/>
      <c r="AT1016" s="3"/>
      <c r="AU1016" s="3"/>
      <c r="AV1016" s="3"/>
      <c r="AW1016" s="3"/>
      <c r="AX1016" s="3"/>
      <c r="AY1016" s="3"/>
      <c r="AZ1016" s="3"/>
      <c r="BA1016" s="3"/>
      <c r="BB1016" s="3"/>
      <c r="BC1016" s="3"/>
      <c r="BD1016" s="3"/>
      <c r="BE1016" s="3"/>
      <c r="BF1016" s="3"/>
      <c r="BG1016" s="3"/>
      <c r="BH1016" s="3"/>
      <c r="BI1016" s="3"/>
      <c r="BJ1016" s="3"/>
      <c r="BK1016" s="3"/>
      <c r="BL1016" s="3"/>
      <c r="BM1016" s="28">
        <v>16</v>
      </c>
    </row>
    <row r="1017" spans="1:65">
      <c r="A1017" s="30"/>
      <c r="B1017" s="19">
        <v>1</v>
      </c>
      <c r="C1017" s="9">
        <v>4</v>
      </c>
      <c r="D1017" s="148">
        <v>0.3</v>
      </c>
      <c r="E1017" s="148">
        <v>0.3</v>
      </c>
      <c r="F1017" s="148" t="s">
        <v>106</v>
      </c>
      <c r="G1017" s="11">
        <v>0.39</v>
      </c>
      <c r="H1017" s="148">
        <v>0.59</v>
      </c>
      <c r="I1017" s="148">
        <v>0.3</v>
      </c>
      <c r="J1017" s="148">
        <v>0.3</v>
      </c>
      <c r="K1017" s="148">
        <v>0.4</v>
      </c>
      <c r="L1017" s="11">
        <v>0.37</v>
      </c>
      <c r="M1017" s="11">
        <v>0.37</v>
      </c>
      <c r="N1017" s="11">
        <v>0.36</v>
      </c>
      <c r="O1017" s="11">
        <v>0.36</v>
      </c>
      <c r="P1017" s="148">
        <v>0.4</v>
      </c>
      <c r="Q1017" s="11">
        <v>0.36</v>
      </c>
      <c r="R1017" s="11">
        <v>0.36</v>
      </c>
      <c r="S1017" s="148">
        <v>0.3</v>
      </c>
      <c r="T1017" s="11">
        <v>0.35</v>
      </c>
      <c r="U1017" s="148">
        <v>0.3</v>
      </c>
      <c r="V1017" s="11">
        <v>0.33</v>
      </c>
      <c r="W1017" s="148">
        <v>0.4</v>
      </c>
      <c r="X1017" s="148" t="s">
        <v>96</v>
      </c>
      <c r="Y1017" s="148">
        <v>0.4</v>
      </c>
      <c r="Z1017" s="148">
        <v>0.4</v>
      </c>
      <c r="AA1017" s="148">
        <v>0.4</v>
      </c>
      <c r="AB1017" s="153"/>
      <c r="AC1017" s="3"/>
      <c r="AD1017" s="3"/>
      <c r="AE1017" s="3"/>
      <c r="AF1017" s="3"/>
      <c r="AG1017" s="3"/>
      <c r="AH1017" s="3"/>
      <c r="AI1017" s="3"/>
      <c r="AJ1017" s="3"/>
      <c r="AK1017" s="3"/>
      <c r="AL1017" s="3"/>
      <c r="AM1017" s="3"/>
      <c r="AN1017" s="3"/>
      <c r="AO1017" s="3"/>
      <c r="AP1017" s="3"/>
      <c r="AQ1017" s="3"/>
      <c r="AR1017" s="3"/>
      <c r="AS1017" s="3"/>
      <c r="AT1017" s="3"/>
      <c r="AU1017" s="3"/>
      <c r="AV1017" s="3"/>
      <c r="AW1017" s="3"/>
      <c r="AX1017" s="3"/>
      <c r="AY1017" s="3"/>
      <c r="AZ1017" s="3"/>
      <c r="BA1017" s="3"/>
      <c r="BB1017" s="3"/>
      <c r="BC1017" s="3"/>
      <c r="BD1017" s="3"/>
      <c r="BE1017" s="3"/>
      <c r="BF1017" s="3"/>
      <c r="BG1017" s="3"/>
      <c r="BH1017" s="3"/>
      <c r="BI1017" s="3"/>
      <c r="BJ1017" s="3"/>
      <c r="BK1017" s="3"/>
      <c r="BL1017" s="3"/>
      <c r="BM1017" s="28">
        <v>0.35944444444444446</v>
      </c>
    </row>
    <row r="1018" spans="1:65">
      <c r="A1018" s="30"/>
      <c r="B1018" s="19">
        <v>1</v>
      </c>
      <c r="C1018" s="9">
        <v>5</v>
      </c>
      <c r="D1018" s="148">
        <v>0.3</v>
      </c>
      <c r="E1018" s="148">
        <v>0.3</v>
      </c>
      <c r="F1018" s="148" t="s">
        <v>106</v>
      </c>
      <c r="G1018" s="11">
        <v>0.38</v>
      </c>
      <c r="H1018" s="148">
        <v>0.48</v>
      </c>
      <c r="I1018" s="148">
        <v>0.3</v>
      </c>
      <c r="J1018" s="148">
        <v>0.4</v>
      </c>
      <c r="K1018" s="148">
        <v>0.4</v>
      </c>
      <c r="L1018" s="11">
        <v>0.35</v>
      </c>
      <c r="M1018" s="11">
        <v>0.36</v>
      </c>
      <c r="N1018" s="11">
        <v>0.38</v>
      </c>
      <c r="O1018" s="11">
        <v>0.36</v>
      </c>
      <c r="P1018" s="148">
        <v>0.4</v>
      </c>
      <c r="Q1018" s="11">
        <v>0.36</v>
      </c>
      <c r="R1018" s="11">
        <v>0.35</v>
      </c>
      <c r="S1018" s="148">
        <v>0.3</v>
      </c>
      <c r="T1018" s="11">
        <v>0.34</v>
      </c>
      <c r="U1018" s="148">
        <v>0.3</v>
      </c>
      <c r="V1018" s="11">
        <v>0.32500000000000001</v>
      </c>
      <c r="W1018" s="148">
        <v>0.4</v>
      </c>
      <c r="X1018" s="148" t="s">
        <v>96</v>
      </c>
      <c r="Y1018" s="148">
        <v>0.3</v>
      </c>
      <c r="Z1018" s="148">
        <v>0.4</v>
      </c>
      <c r="AA1018" s="148">
        <v>0.4</v>
      </c>
      <c r="AB1018" s="153"/>
      <c r="AC1018" s="3"/>
      <c r="AD1018" s="3"/>
      <c r="AE1018" s="3"/>
      <c r="AF1018" s="3"/>
      <c r="AG1018" s="3"/>
      <c r="AH1018" s="3"/>
      <c r="AI1018" s="3"/>
      <c r="AJ1018" s="3"/>
      <c r="AK1018" s="3"/>
      <c r="AL1018" s="3"/>
      <c r="AM1018" s="3"/>
      <c r="AN1018" s="3"/>
      <c r="AO1018" s="3"/>
      <c r="AP1018" s="3"/>
      <c r="AQ1018" s="3"/>
      <c r="AR1018" s="3"/>
      <c r="AS1018" s="3"/>
      <c r="AT1018" s="3"/>
      <c r="AU1018" s="3"/>
      <c r="AV1018" s="3"/>
      <c r="AW1018" s="3"/>
      <c r="AX1018" s="3"/>
      <c r="AY1018" s="3"/>
      <c r="AZ1018" s="3"/>
      <c r="BA1018" s="3"/>
      <c r="BB1018" s="3"/>
      <c r="BC1018" s="3"/>
      <c r="BD1018" s="3"/>
      <c r="BE1018" s="3"/>
      <c r="BF1018" s="3"/>
      <c r="BG1018" s="3"/>
      <c r="BH1018" s="3"/>
      <c r="BI1018" s="3"/>
      <c r="BJ1018" s="3"/>
      <c r="BK1018" s="3"/>
      <c r="BL1018" s="3"/>
      <c r="BM1018" s="28">
        <v>126</v>
      </c>
    </row>
    <row r="1019" spans="1:65">
      <c r="A1019" s="30"/>
      <c r="B1019" s="19">
        <v>1</v>
      </c>
      <c r="C1019" s="9">
        <v>6</v>
      </c>
      <c r="D1019" s="148">
        <v>0.3</v>
      </c>
      <c r="E1019" s="148">
        <v>0.3</v>
      </c>
      <c r="F1019" s="148" t="s">
        <v>106</v>
      </c>
      <c r="G1019" s="11">
        <v>0.37</v>
      </c>
      <c r="H1019" s="148">
        <v>0.56999999999999995</v>
      </c>
      <c r="I1019" s="148">
        <v>0.3</v>
      </c>
      <c r="J1019" s="148">
        <v>0.4</v>
      </c>
      <c r="K1019" s="148">
        <v>0.4</v>
      </c>
      <c r="L1019" s="11">
        <v>0.35</v>
      </c>
      <c r="M1019" s="11">
        <v>0.36</v>
      </c>
      <c r="N1019" s="11">
        <v>0.36</v>
      </c>
      <c r="O1019" s="11">
        <v>0.39</v>
      </c>
      <c r="P1019" s="148">
        <v>0.3</v>
      </c>
      <c r="Q1019" s="11">
        <v>0.38</v>
      </c>
      <c r="R1019" s="11">
        <v>0.32</v>
      </c>
      <c r="S1019" s="148">
        <v>0.3</v>
      </c>
      <c r="T1019" s="11">
        <v>0.34</v>
      </c>
      <c r="U1019" s="148">
        <v>0.3</v>
      </c>
      <c r="V1019" s="11">
        <v>0.318</v>
      </c>
      <c r="W1019" s="148">
        <v>0.3</v>
      </c>
      <c r="X1019" s="148" t="s">
        <v>96</v>
      </c>
      <c r="Y1019" s="148">
        <v>0.3</v>
      </c>
      <c r="Z1019" s="148">
        <v>0.4</v>
      </c>
      <c r="AA1019" s="148">
        <v>0.4</v>
      </c>
      <c r="AB1019" s="153"/>
      <c r="AC1019" s="3"/>
      <c r="AD1019" s="3"/>
      <c r="AE1019" s="3"/>
      <c r="AF1019" s="3"/>
      <c r="AG1019" s="3"/>
      <c r="AH1019" s="3"/>
      <c r="AI1019" s="3"/>
      <c r="AJ1019" s="3"/>
      <c r="AK1019" s="3"/>
      <c r="AL1019" s="3"/>
      <c r="AM1019" s="3"/>
      <c r="AN1019" s="3"/>
      <c r="AO1019" s="3"/>
      <c r="AP1019" s="3"/>
      <c r="AQ1019" s="3"/>
      <c r="AR1019" s="3"/>
      <c r="AS1019" s="3"/>
      <c r="AT1019" s="3"/>
      <c r="AU1019" s="3"/>
      <c r="AV1019" s="3"/>
      <c r="AW1019" s="3"/>
      <c r="AX1019" s="3"/>
      <c r="AY1019" s="3"/>
      <c r="AZ1019" s="3"/>
      <c r="BA1019" s="3"/>
      <c r="BB1019" s="3"/>
      <c r="BC1019" s="3"/>
      <c r="BD1019" s="3"/>
      <c r="BE1019" s="3"/>
      <c r="BF1019" s="3"/>
      <c r="BG1019" s="3"/>
      <c r="BH1019" s="3"/>
      <c r="BI1019" s="3"/>
      <c r="BJ1019" s="3"/>
      <c r="BK1019" s="3"/>
      <c r="BL1019" s="3"/>
      <c r="BM1019" s="55"/>
    </row>
    <row r="1020" spans="1:65">
      <c r="A1020" s="30"/>
      <c r="B1020" s="20" t="s">
        <v>272</v>
      </c>
      <c r="C1020" s="12"/>
      <c r="D1020" s="23">
        <v>0.3</v>
      </c>
      <c r="E1020" s="23">
        <v>0.33333333333333331</v>
      </c>
      <c r="F1020" s="23" t="s">
        <v>671</v>
      </c>
      <c r="G1020" s="23">
        <v>0.39333333333333337</v>
      </c>
      <c r="H1020" s="23">
        <v>0.505</v>
      </c>
      <c r="I1020" s="23">
        <v>0.31666666666666671</v>
      </c>
      <c r="J1020" s="23">
        <v>0.3666666666666667</v>
      </c>
      <c r="K1020" s="23">
        <v>0.39999999999999997</v>
      </c>
      <c r="L1020" s="23">
        <v>0.36166666666666675</v>
      </c>
      <c r="M1020" s="23">
        <v>0.36166666666666664</v>
      </c>
      <c r="N1020" s="23">
        <v>0.36999999999999994</v>
      </c>
      <c r="O1020" s="23">
        <v>0.37166666666666665</v>
      </c>
      <c r="P1020" s="23">
        <v>0.36666666666666664</v>
      </c>
      <c r="Q1020" s="23">
        <v>0.36833333333333323</v>
      </c>
      <c r="R1020" s="23">
        <v>0.34166666666666662</v>
      </c>
      <c r="S1020" s="23">
        <v>0.3</v>
      </c>
      <c r="T1020" s="23">
        <v>0.34666666666666668</v>
      </c>
      <c r="U1020" s="23">
        <v>0.3</v>
      </c>
      <c r="V1020" s="23">
        <v>0.32733333333333337</v>
      </c>
      <c r="W1020" s="23">
        <v>0.34999999999999992</v>
      </c>
      <c r="X1020" s="23" t="s">
        <v>671</v>
      </c>
      <c r="Y1020" s="23">
        <v>0.31666666666666665</v>
      </c>
      <c r="Z1020" s="23">
        <v>0.39999999999999997</v>
      </c>
      <c r="AA1020" s="23">
        <v>0.39999999999999997</v>
      </c>
      <c r="AB1020" s="153"/>
      <c r="AC1020" s="3"/>
      <c r="AD1020" s="3"/>
      <c r="AE1020" s="3"/>
      <c r="AF1020" s="3"/>
      <c r="AG1020" s="3"/>
      <c r="AH1020" s="3"/>
      <c r="AI1020" s="3"/>
      <c r="AJ1020" s="3"/>
      <c r="AK1020" s="3"/>
      <c r="AL1020" s="3"/>
      <c r="AM1020" s="3"/>
      <c r="AN1020" s="3"/>
      <c r="AO1020" s="3"/>
      <c r="AP1020" s="3"/>
      <c r="AQ1020" s="3"/>
      <c r="AR1020" s="3"/>
      <c r="AS1020" s="3"/>
      <c r="AT1020" s="3"/>
      <c r="AU1020" s="3"/>
      <c r="AV1020" s="3"/>
      <c r="AW1020" s="3"/>
      <c r="AX1020" s="3"/>
      <c r="AY1020" s="3"/>
      <c r="AZ1020" s="3"/>
      <c r="BA1020" s="3"/>
      <c r="BB1020" s="3"/>
      <c r="BC1020" s="3"/>
      <c r="BD1020" s="3"/>
      <c r="BE1020" s="3"/>
      <c r="BF1020" s="3"/>
      <c r="BG1020" s="3"/>
      <c r="BH1020" s="3"/>
      <c r="BI1020" s="3"/>
      <c r="BJ1020" s="3"/>
      <c r="BK1020" s="3"/>
      <c r="BL1020" s="3"/>
      <c r="BM1020" s="55"/>
    </row>
    <row r="1021" spans="1:65">
      <c r="A1021" s="30"/>
      <c r="B1021" s="3" t="s">
        <v>273</v>
      </c>
      <c r="C1021" s="29"/>
      <c r="D1021" s="11">
        <v>0.3</v>
      </c>
      <c r="E1021" s="11">
        <v>0.3</v>
      </c>
      <c r="F1021" s="11" t="s">
        <v>671</v>
      </c>
      <c r="G1021" s="11">
        <v>0.39</v>
      </c>
      <c r="H1021" s="11">
        <v>0.48</v>
      </c>
      <c r="I1021" s="11">
        <v>0.3</v>
      </c>
      <c r="J1021" s="11">
        <v>0.4</v>
      </c>
      <c r="K1021" s="11">
        <v>0.4</v>
      </c>
      <c r="L1021" s="11">
        <v>0.35499999999999998</v>
      </c>
      <c r="M1021" s="11">
        <v>0.36</v>
      </c>
      <c r="N1021" s="11">
        <v>0.37</v>
      </c>
      <c r="O1021" s="11">
        <v>0.37</v>
      </c>
      <c r="P1021" s="11">
        <v>0.4</v>
      </c>
      <c r="Q1021" s="11">
        <v>0.36499999999999999</v>
      </c>
      <c r="R1021" s="11">
        <v>0.33999999999999997</v>
      </c>
      <c r="S1021" s="11">
        <v>0.3</v>
      </c>
      <c r="T1021" s="11">
        <v>0.34499999999999997</v>
      </c>
      <c r="U1021" s="11">
        <v>0.3</v>
      </c>
      <c r="V1021" s="11">
        <v>0.32750000000000001</v>
      </c>
      <c r="W1021" s="11">
        <v>0.35</v>
      </c>
      <c r="X1021" s="11" t="s">
        <v>671</v>
      </c>
      <c r="Y1021" s="11">
        <v>0.3</v>
      </c>
      <c r="Z1021" s="11">
        <v>0.4</v>
      </c>
      <c r="AA1021" s="11">
        <v>0.4</v>
      </c>
      <c r="AB1021" s="153"/>
      <c r="AC1021" s="3"/>
      <c r="AD1021" s="3"/>
      <c r="AE1021" s="3"/>
      <c r="AF1021" s="3"/>
      <c r="AG1021" s="3"/>
      <c r="AH1021" s="3"/>
      <c r="AI1021" s="3"/>
      <c r="AJ1021" s="3"/>
      <c r="AK1021" s="3"/>
      <c r="AL1021" s="3"/>
      <c r="AM1021" s="3"/>
      <c r="AN1021" s="3"/>
      <c r="AO1021" s="3"/>
      <c r="AP1021" s="3"/>
      <c r="AQ1021" s="3"/>
      <c r="AR1021" s="3"/>
      <c r="AS1021" s="3"/>
      <c r="AT1021" s="3"/>
      <c r="AU1021" s="3"/>
      <c r="AV1021" s="3"/>
      <c r="AW1021" s="3"/>
      <c r="AX1021" s="3"/>
      <c r="AY1021" s="3"/>
      <c r="AZ1021" s="3"/>
      <c r="BA1021" s="3"/>
      <c r="BB1021" s="3"/>
      <c r="BC1021" s="3"/>
      <c r="BD1021" s="3"/>
      <c r="BE1021" s="3"/>
      <c r="BF1021" s="3"/>
      <c r="BG1021" s="3"/>
      <c r="BH1021" s="3"/>
      <c r="BI1021" s="3"/>
      <c r="BJ1021" s="3"/>
      <c r="BK1021" s="3"/>
      <c r="BL1021" s="3"/>
      <c r="BM1021" s="55"/>
    </row>
    <row r="1022" spans="1:65">
      <c r="A1022" s="30"/>
      <c r="B1022" s="3" t="s">
        <v>274</v>
      </c>
      <c r="C1022" s="29"/>
      <c r="D1022" s="24">
        <v>0</v>
      </c>
      <c r="E1022" s="24">
        <v>5.1639777949432177E-2</v>
      </c>
      <c r="F1022" s="24" t="s">
        <v>671</v>
      </c>
      <c r="G1022" s="24">
        <v>2.065591117977289E-2</v>
      </c>
      <c r="H1022" s="24">
        <v>5.9581876439065186E-2</v>
      </c>
      <c r="I1022" s="24">
        <v>4.0824829046385958E-2</v>
      </c>
      <c r="J1022" s="24">
        <v>5.1639777949432177E-2</v>
      </c>
      <c r="K1022" s="24">
        <v>6.0809419444881171E-17</v>
      </c>
      <c r="L1022" s="24">
        <v>1.6020819787597236E-2</v>
      </c>
      <c r="M1022" s="24">
        <v>7.5277265270908165E-3</v>
      </c>
      <c r="N1022" s="24">
        <v>8.9442719099991665E-3</v>
      </c>
      <c r="O1022" s="24">
        <v>1.1690451944500132E-2</v>
      </c>
      <c r="P1022" s="24">
        <v>5.1639777949432607E-2</v>
      </c>
      <c r="Q1022" s="24">
        <v>9.8319208025017587E-3</v>
      </c>
      <c r="R1022" s="24">
        <v>1.7224014243685068E-2</v>
      </c>
      <c r="S1022" s="24">
        <v>0</v>
      </c>
      <c r="T1022" s="24">
        <v>8.1649658092772404E-3</v>
      </c>
      <c r="U1022" s="24">
        <v>0</v>
      </c>
      <c r="V1022" s="24">
        <v>6.5625198412398522E-3</v>
      </c>
      <c r="W1022" s="24">
        <v>5.4772255750517036E-2</v>
      </c>
      <c r="X1022" s="24" t="s">
        <v>671</v>
      </c>
      <c r="Y1022" s="24">
        <v>4.0824829046386228E-2</v>
      </c>
      <c r="Z1022" s="24">
        <v>6.0809419444881171E-17</v>
      </c>
      <c r="AA1022" s="24">
        <v>6.0809419444881171E-17</v>
      </c>
      <c r="AB1022" s="203"/>
      <c r="AC1022" s="204"/>
      <c r="AD1022" s="204"/>
      <c r="AE1022" s="204"/>
      <c r="AF1022" s="204"/>
      <c r="AG1022" s="204"/>
      <c r="AH1022" s="204"/>
      <c r="AI1022" s="204"/>
      <c r="AJ1022" s="204"/>
      <c r="AK1022" s="204"/>
      <c r="AL1022" s="204"/>
      <c r="AM1022" s="204"/>
      <c r="AN1022" s="204"/>
      <c r="AO1022" s="204"/>
      <c r="AP1022" s="204"/>
      <c r="AQ1022" s="204"/>
      <c r="AR1022" s="204"/>
      <c r="AS1022" s="204"/>
      <c r="AT1022" s="204"/>
      <c r="AU1022" s="204"/>
      <c r="AV1022" s="204"/>
      <c r="AW1022" s="204"/>
      <c r="AX1022" s="204"/>
      <c r="AY1022" s="204"/>
      <c r="AZ1022" s="204"/>
      <c r="BA1022" s="204"/>
      <c r="BB1022" s="204"/>
      <c r="BC1022" s="204"/>
      <c r="BD1022" s="204"/>
      <c r="BE1022" s="204"/>
      <c r="BF1022" s="204"/>
      <c r="BG1022" s="204"/>
      <c r="BH1022" s="204"/>
      <c r="BI1022" s="204"/>
      <c r="BJ1022" s="204"/>
      <c r="BK1022" s="204"/>
      <c r="BL1022" s="204"/>
      <c r="BM1022" s="56"/>
    </row>
    <row r="1023" spans="1:65">
      <c r="A1023" s="30"/>
      <c r="B1023" s="3" t="s">
        <v>87</v>
      </c>
      <c r="C1023" s="29"/>
      <c r="D1023" s="13">
        <v>0</v>
      </c>
      <c r="E1023" s="13">
        <v>0.15491933384829654</v>
      </c>
      <c r="F1023" s="13" t="s">
        <v>671</v>
      </c>
      <c r="G1023" s="13">
        <v>5.2515028423151408E-2</v>
      </c>
      <c r="H1023" s="13">
        <v>0.11798391374072315</v>
      </c>
      <c r="I1023" s="13">
        <v>0.12892051277806091</v>
      </c>
      <c r="J1023" s="13">
        <v>0.14083575804390591</v>
      </c>
      <c r="K1023" s="13">
        <v>1.5202354861220294E-16</v>
      </c>
      <c r="L1023" s="13">
        <v>4.4297197569393272E-2</v>
      </c>
      <c r="M1023" s="13">
        <v>2.0813990397486132E-2</v>
      </c>
      <c r="N1023" s="13">
        <v>2.4173707864862615E-2</v>
      </c>
      <c r="O1023" s="13">
        <v>3.1454130792377036E-2</v>
      </c>
      <c r="P1023" s="13">
        <v>0.14083575804390711</v>
      </c>
      <c r="Q1023" s="13">
        <v>2.6692997653850935E-2</v>
      </c>
      <c r="R1023" s="13">
        <v>5.0411749005907523E-2</v>
      </c>
      <c r="S1023" s="13">
        <v>0</v>
      </c>
      <c r="T1023" s="13">
        <v>2.355278598829973E-2</v>
      </c>
      <c r="U1023" s="13">
        <v>0</v>
      </c>
      <c r="V1023" s="13">
        <v>2.0048431286883456E-2</v>
      </c>
      <c r="W1023" s="13">
        <v>0.15649215928719157</v>
      </c>
      <c r="X1023" s="13" t="s">
        <v>671</v>
      </c>
      <c r="Y1023" s="13">
        <v>0.12892051277806177</v>
      </c>
      <c r="Z1023" s="13">
        <v>1.5202354861220294E-16</v>
      </c>
      <c r="AA1023" s="13">
        <v>1.5202354861220294E-16</v>
      </c>
      <c r="AB1023" s="153"/>
      <c r="AC1023" s="3"/>
      <c r="AD1023" s="3"/>
      <c r="AE1023" s="3"/>
      <c r="AF1023" s="3"/>
      <c r="AG1023" s="3"/>
      <c r="AH1023" s="3"/>
      <c r="AI1023" s="3"/>
      <c r="AJ1023" s="3"/>
      <c r="AK1023" s="3"/>
      <c r="AL1023" s="3"/>
      <c r="AM1023" s="3"/>
      <c r="AN1023" s="3"/>
      <c r="AO1023" s="3"/>
      <c r="AP1023" s="3"/>
      <c r="AQ1023" s="3"/>
      <c r="AR1023" s="3"/>
      <c r="AS1023" s="3"/>
      <c r="AT1023" s="3"/>
      <c r="AU1023" s="3"/>
      <c r="AV1023" s="3"/>
      <c r="AW1023" s="3"/>
      <c r="AX1023" s="3"/>
      <c r="AY1023" s="3"/>
      <c r="AZ1023" s="3"/>
      <c r="BA1023" s="3"/>
      <c r="BB1023" s="3"/>
      <c r="BC1023" s="3"/>
      <c r="BD1023" s="3"/>
      <c r="BE1023" s="3"/>
      <c r="BF1023" s="3"/>
      <c r="BG1023" s="3"/>
      <c r="BH1023" s="3"/>
      <c r="BI1023" s="3"/>
      <c r="BJ1023" s="3"/>
      <c r="BK1023" s="3"/>
      <c r="BL1023" s="3"/>
      <c r="BM1023" s="55"/>
    </row>
    <row r="1024" spans="1:65">
      <c r="A1024" s="30"/>
      <c r="B1024" s="3" t="s">
        <v>275</v>
      </c>
      <c r="C1024" s="29"/>
      <c r="D1024" s="13">
        <v>-0.16537867078825352</v>
      </c>
      <c r="E1024" s="13">
        <v>-7.2642967542503989E-2</v>
      </c>
      <c r="F1024" s="13" t="s">
        <v>671</v>
      </c>
      <c r="G1024" s="13">
        <v>9.4281298299845551E-2</v>
      </c>
      <c r="H1024" s="13">
        <v>0.40494590417310672</v>
      </c>
      <c r="I1024" s="13">
        <v>-0.11901081916537859</v>
      </c>
      <c r="J1024" s="13">
        <v>2.0092735703245879E-2</v>
      </c>
      <c r="K1024" s="13">
        <v>0.1128284389489953</v>
      </c>
      <c r="L1024" s="13">
        <v>6.1823802163833985E-3</v>
      </c>
      <c r="M1024" s="13">
        <v>6.1823802163831765E-3</v>
      </c>
      <c r="N1024" s="13">
        <v>2.9366306027820421E-2</v>
      </c>
      <c r="O1024" s="13">
        <v>3.4003091190108137E-2</v>
      </c>
      <c r="P1024" s="13">
        <v>2.0092735703245657E-2</v>
      </c>
      <c r="Q1024" s="13">
        <v>2.4729520865532928E-2</v>
      </c>
      <c r="R1024" s="13">
        <v>-4.9459041731066633E-2</v>
      </c>
      <c r="S1024" s="13">
        <v>-0.16537867078825352</v>
      </c>
      <c r="T1024" s="13">
        <v>-3.5548686244204042E-2</v>
      </c>
      <c r="U1024" s="13">
        <v>-0.16537867078825352</v>
      </c>
      <c r="V1024" s="13">
        <v>-8.9335394126738743E-2</v>
      </c>
      <c r="W1024" s="13">
        <v>-2.6275115919629277E-2</v>
      </c>
      <c r="X1024" s="13" t="s">
        <v>671</v>
      </c>
      <c r="Y1024" s="13">
        <v>-0.1190108191653787</v>
      </c>
      <c r="Z1024" s="13">
        <v>0.1128284389489953</v>
      </c>
      <c r="AA1024" s="13">
        <v>0.1128284389489953</v>
      </c>
      <c r="AB1024" s="153"/>
      <c r="AC1024" s="3"/>
      <c r="AD1024" s="3"/>
      <c r="AE1024" s="3"/>
      <c r="AF1024" s="3"/>
      <c r="AG1024" s="3"/>
      <c r="AH1024" s="3"/>
      <c r="AI1024" s="3"/>
      <c r="AJ1024" s="3"/>
      <c r="AK1024" s="3"/>
      <c r="AL1024" s="3"/>
      <c r="AM1024" s="3"/>
      <c r="AN1024" s="3"/>
      <c r="AO1024" s="3"/>
      <c r="AP1024" s="3"/>
      <c r="AQ1024" s="3"/>
      <c r="AR1024" s="3"/>
      <c r="AS1024" s="3"/>
      <c r="AT1024" s="3"/>
      <c r="AU1024" s="3"/>
      <c r="AV1024" s="3"/>
      <c r="AW1024" s="3"/>
      <c r="AX1024" s="3"/>
      <c r="AY1024" s="3"/>
      <c r="AZ1024" s="3"/>
      <c r="BA1024" s="3"/>
      <c r="BB1024" s="3"/>
      <c r="BC1024" s="3"/>
      <c r="BD1024" s="3"/>
      <c r="BE1024" s="3"/>
      <c r="BF1024" s="3"/>
      <c r="BG1024" s="3"/>
      <c r="BH1024" s="3"/>
      <c r="BI1024" s="3"/>
      <c r="BJ1024" s="3"/>
      <c r="BK1024" s="3"/>
      <c r="BL1024" s="3"/>
      <c r="BM1024" s="55"/>
    </row>
    <row r="1025" spans="1:65">
      <c r="A1025" s="30"/>
      <c r="B1025" s="46" t="s">
        <v>276</v>
      </c>
      <c r="C1025" s="47"/>
      <c r="D1025" s="45" t="s">
        <v>277</v>
      </c>
      <c r="E1025" s="45" t="s">
        <v>277</v>
      </c>
      <c r="F1025" s="45">
        <v>14.01</v>
      </c>
      <c r="G1025" s="45">
        <v>1.42</v>
      </c>
      <c r="H1025" s="45">
        <v>6.44</v>
      </c>
      <c r="I1025" s="45" t="s">
        <v>277</v>
      </c>
      <c r="J1025" s="45" t="s">
        <v>277</v>
      </c>
      <c r="K1025" s="45" t="s">
        <v>277</v>
      </c>
      <c r="L1025" s="45">
        <v>0</v>
      </c>
      <c r="M1025" s="45">
        <v>0</v>
      </c>
      <c r="N1025" s="45">
        <v>0.37</v>
      </c>
      <c r="O1025" s="45">
        <v>0.45</v>
      </c>
      <c r="P1025" s="45" t="s">
        <v>277</v>
      </c>
      <c r="Q1025" s="45">
        <v>0.3</v>
      </c>
      <c r="R1025" s="45">
        <v>0.9</v>
      </c>
      <c r="S1025" s="45" t="s">
        <v>277</v>
      </c>
      <c r="T1025" s="45">
        <v>0.67</v>
      </c>
      <c r="U1025" s="45" t="s">
        <v>277</v>
      </c>
      <c r="V1025" s="45">
        <v>1.54</v>
      </c>
      <c r="W1025" s="45" t="s">
        <v>277</v>
      </c>
      <c r="X1025" s="45" t="s">
        <v>277</v>
      </c>
      <c r="Y1025" s="45" t="s">
        <v>277</v>
      </c>
      <c r="Z1025" s="45" t="s">
        <v>277</v>
      </c>
      <c r="AA1025" s="45" t="s">
        <v>277</v>
      </c>
      <c r="AB1025" s="153"/>
      <c r="AC1025" s="3"/>
      <c r="AD1025" s="3"/>
      <c r="AE1025" s="3"/>
      <c r="AF1025" s="3"/>
      <c r="AG1025" s="3"/>
      <c r="AH1025" s="3"/>
      <c r="AI1025" s="3"/>
      <c r="AJ1025" s="3"/>
      <c r="AK1025" s="3"/>
      <c r="AL1025" s="3"/>
      <c r="AM1025" s="3"/>
      <c r="AN1025" s="3"/>
      <c r="AO1025" s="3"/>
      <c r="AP1025" s="3"/>
      <c r="AQ1025" s="3"/>
      <c r="AR1025" s="3"/>
      <c r="AS1025" s="3"/>
      <c r="AT1025" s="3"/>
      <c r="AU1025" s="3"/>
      <c r="AV1025" s="3"/>
      <c r="AW1025" s="3"/>
      <c r="AX1025" s="3"/>
      <c r="AY1025" s="3"/>
      <c r="AZ1025" s="3"/>
      <c r="BA1025" s="3"/>
      <c r="BB1025" s="3"/>
      <c r="BC1025" s="3"/>
      <c r="BD1025" s="3"/>
      <c r="BE1025" s="3"/>
      <c r="BF1025" s="3"/>
      <c r="BG1025" s="3"/>
      <c r="BH1025" s="3"/>
      <c r="BI1025" s="3"/>
      <c r="BJ1025" s="3"/>
      <c r="BK1025" s="3"/>
      <c r="BL1025" s="3"/>
      <c r="BM1025" s="55"/>
    </row>
    <row r="1026" spans="1:65">
      <c r="B1026" s="31" t="s">
        <v>347</v>
      </c>
      <c r="C1026" s="20"/>
      <c r="D1026" s="20"/>
      <c r="E1026" s="20"/>
      <c r="F1026" s="20"/>
      <c r="G1026" s="20"/>
      <c r="H1026" s="20"/>
      <c r="I1026" s="20"/>
      <c r="J1026" s="20"/>
      <c r="K1026" s="20"/>
      <c r="L1026" s="20"/>
      <c r="M1026" s="20"/>
      <c r="N1026" s="20"/>
      <c r="O1026" s="20"/>
      <c r="P1026" s="20"/>
      <c r="Q1026" s="20"/>
      <c r="R1026" s="20"/>
      <c r="S1026" s="20"/>
      <c r="T1026" s="20"/>
      <c r="U1026" s="20"/>
      <c r="V1026" s="20"/>
      <c r="W1026" s="20"/>
      <c r="X1026" s="20"/>
      <c r="Y1026" s="20"/>
      <c r="Z1026" s="20"/>
      <c r="AA1026" s="20"/>
      <c r="BM1026" s="55"/>
    </row>
    <row r="1027" spans="1:65">
      <c r="BM1027" s="55"/>
    </row>
    <row r="1028" spans="1:65" ht="15">
      <c r="B1028" s="8" t="s">
        <v>611</v>
      </c>
      <c r="BM1028" s="28" t="s">
        <v>67</v>
      </c>
    </row>
    <row r="1029" spans="1:65" ht="15">
      <c r="A1029" s="25" t="s">
        <v>66</v>
      </c>
      <c r="B1029" s="18" t="s">
        <v>111</v>
      </c>
      <c r="C1029" s="15" t="s">
        <v>112</v>
      </c>
      <c r="D1029" s="16" t="s">
        <v>230</v>
      </c>
      <c r="E1029" s="17" t="s">
        <v>230</v>
      </c>
      <c r="F1029" s="17" t="s">
        <v>230</v>
      </c>
      <c r="G1029" s="17" t="s">
        <v>230</v>
      </c>
      <c r="H1029" s="17" t="s">
        <v>230</v>
      </c>
      <c r="I1029" s="17" t="s">
        <v>230</v>
      </c>
      <c r="J1029" s="17" t="s">
        <v>230</v>
      </c>
      <c r="K1029" s="17" t="s">
        <v>230</v>
      </c>
      <c r="L1029" s="17" t="s">
        <v>230</v>
      </c>
      <c r="M1029" s="17" t="s">
        <v>230</v>
      </c>
      <c r="N1029" s="17" t="s">
        <v>230</v>
      </c>
      <c r="O1029" s="17" t="s">
        <v>230</v>
      </c>
      <c r="P1029" s="17" t="s">
        <v>230</v>
      </c>
      <c r="Q1029" s="17" t="s">
        <v>230</v>
      </c>
      <c r="R1029" s="17" t="s">
        <v>230</v>
      </c>
      <c r="S1029" s="17" t="s">
        <v>230</v>
      </c>
      <c r="T1029" s="17" t="s">
        <v>230</v>
      </c>
      <c r="U1029" s="17" t="s">
        <v>230</v>
      </c>
      <c r="V1029" s="17" t="s">
        <v>230</v>
      </c>
      <c r="W1029" s="17" t="s">
        <v>230</v>
      </c>
      <c r="X1029" s="17" t="s">
        <v>230</v>
      </c>
      <c r="Y1029" s="17" t="s">
        <v>230</v>
      </c>
      <c r="Z1029" s="17" t="s">
        <v>230</v>
      </c>
      <c r="AA1029" s="17" t="s">
        <v>230</v>
      </c>
      <c r="AB1029" s="17" t="s">
        <v>230</v>
      </c>
      <c r="AC1029" s="153"/>
      <c r="AD1029" s="3"/>
      <c r="AE1029" s="3"/>
      <c r="AF1029" s="3"/>
      <c r="AG1029" s="3"/>
      <c r="AH1029" s="3"/>
      <c r="AI1029" s="3"/>
      <c r="AJ1029" s="3"/>
      <c r="AK1029" s="3"/>
      <c r="AL1029" s="3"/>
      <c r="AM1029" s="3"/>
      <c r="AN1029" s="3"/>
      <c r="AO1029" s="3"/>
      <c r="AP1029" s="3"/>
      <c r="AQ1029" s="3"/>
      <c r="AR1029" s="3"/>
      <c r="AS1029" s="3"/>
      <c r="AT1029" s="3"/>
      <c r="AU1029" s="3"/>
      <c r="AV1029" s="3"/>
      <c r="AW1029" s="3"/>
      <c r="AX1029" s="3"/>
      <c r="AY1029" s="3"/>
      <c r="AZ1029" s="3"/>
      <c r="BA1029" s="3"/>
      <c r="BB1029" s="3"/>
      <c r="BC1029" s="3"/>
      <c r="BD1029" s="3"/>
      <c r="BE1029" s="3"/>
      <c r="BF1029" s="3"/>
      <c r="BG1029" s="3"/>
      <c r="BH1029" s="3"/>
      <c r="BI1029" s="3"/>
      <c r="BJ1029" s="3"/>
      <c r="BK1029" s="3"/>
      <c r="BL1029" s="3"/>
      <c r="BM1029" s="28">
        <v>1</v>
      </c>
    </row>
    <row r="1030" spans="1:65">
      <c r="A1030" s="30"/>
      <c r="B1030" s="19" t="s">
        <v>231</v>
      </c>
      <c r="C1030" s="9" t="s">
        <v>231</v>
      </c>
      <c r="D1030" s="151" t="s">
        <v>233</v>
      </c>
      <c r="E1030" s="152" t="s">
        <v>234</v>
      </c>
      <c r="F1030" s="152" t="s">
        <v>235</v>
      </c>
      <c r="G1030" s="152" t="s">
        <v>236</v>
      </c>
      <c r="H1030" s="152" t="s">
        <v>237</v>
      </c>
      <c r="I1030" s="152" t="s">
        <v>238</v>
      </c>
      <c r="J1030" s="152" t="s">
        <v>239</v>
      </c>
      <c r="K1030" s="152" t="s">
        <v>240</v>
      </c>
      <c r="L1030" s="152" t="s">
        <v>241</v>
      </c>
      <c r="M1030" s="152" t="s">
        <v>242</v>
      </c>
      <c r="N1030" s="152" t="s">
        <v>244</v>
      </c>
      <c r="O1030" s="152" t="s">
        <v>245</v>
      </c>
      <c r="P1030" s="152" t="s">
        <v>247</v>
      </c>
      <c r="Q1030" s="152" t="s">
        <v>248</v>
      </c>
      <c r="R1030" s="152" t="s">
        <v>250</v>
      </c>
      <c r="S1030" s="152" t="s">
        <v>251</v>
      </c>
      <c r="T1030" s="152" t="s">
        <v>252</v>
      </c>
      <c r="U1030" s="152" t="s">
        <v>253</v>
      </c>
      <c r="V1030" s="152" t="s">
        <v>255</v>
      </c>
      <c r="W1030" s="152" t="s">
        <v>257</v>
      </c>
      <c r="X1030" s="152" t="s">
        <v>259</v>
      </c>
      <c r="Y1030" s="152" t="s">
        <v>260</v>
      </c>
      <c r="Z1030" s="152" t="s">
        <v>261</v>
      </c>
      <c r="AA1030" s="152" t="s">
        <v>262</v>
      </c>
      <c r="AB1030" s="152" t="s">
        <v>263</v>
      </c>
      <c r="AC1030" s="153"/>
      <c r="AD1030" s="3"/>
      <c r="AE1030" s="3"/>
      <c r="AF1030" s="3"/>
      <c r="AG1030" s="3"/>
      <c r="AH1030" s="3"/>
      <c r="AI1030" s="3"/>
      <c r="AJ1030" s="3"/>
      <c r="AK1030" s="3"/>
      <c r="AL1030" s="3"/>
      <c r="AM1030" s="3"/>
      <c r="AN1030" s="3"/>
      <c r="AO1030" s="3"/>
      <c r="AP1030" s="3"/>
      <c r="AQ1030" s="3"/>
      <c r="AR1030" s="3"/>
      <c r="AS1030" s="3"/>
      <c r="AT1030" s="3"/>
      <c r="AU1030" s="3"/>
      <c r="AV1030" s="3"/>
      <c r="AW1030" s="3"/>
      <c r="AX1030" s="3"/>
      <c r="AY1030" s="3"/>
      <c r="AZ1030" s="3"/>
      <c r="BA1030" s="3"/>
      <c r="BB1030" s="3"/>
      <c r="BC1030" s="3"/>
      <c r="BD1030" s="3"/>
      <c r="BE1030" s="3"/>
      <c r="BF1030" s="3"/>
      <c r="BG1030" s="3"/>
      <c r="BH1030" s="3"/>
      <c r="BI1030" s="3"/>
      <c r="BJ1030" s="3"/>
      <c r="BK1030" s="3"/>
      <c r="BL1030" s="3"/>
      <c r="BM1030" s="28" t="s">
        <v>3</v>
      </c>
    </row>
    <row r="1031" spans="1:65">
      <c r="A1031" s="30"/>
      <c r="B1031" s="19"/>
      <c r="C1031" s="9"/>
      <c r="D1031" s="10" t="s">
        <v>330</v>
      </c>
      <c r="E1031" s="11" t="s">
        <v>115</v>
      </c>
      <c r="F1031" s="11" t="s">
        <v>115</v>
      </c>
      <c r="G1031" s="11" t="s">
        <v>115</v>
      </c>
      <c r="H1031" s="11" t="s">
        <v>115</v>
      </c>
      <c r="I1031" s="11" t="s">
        <v>115</v>
      </c>
      <c r="J1031" s="11" t="s">
        <v>330</v>
      </c>
      <c r="K1031" s="11" t="s">
        <v>115</v>
      </c>
      <c r="L1031" s="11" t="s">
        <v>330</v>
      </c>
      <c r="M1031" s="11" t="s">
        <v>115</v>
      </c>
      <c r="N1031" s="11" t="s">
        <v>115</v>
      </c>
      <c r="O1031" s="11" t="s">
        <v>115</v>
      </c>
      <c r="P1031" s="11" t="s">
        <v>331</v>
      </c>
      <c r="Q1031" s="11" t="s">
        <v>330</v>
      </c>
      <c r="R1031" s="11" t="s">
        <v>330</v>
      </c>
      <c r="S1031" s="11" t="s">
        <v>115</v>
      </c>
      <c r="T1031" s="11" t="s">
        <v>330</v>
      </c>
      <c r="U1031" s="11" t="s">
        <v>115</v>
      </c>
      <c r="V1031" s="11" t="s">
        <v>330</v>
      </c>
      <c r="W1031" s="11" t="s">
        <v>331</v>
      </c>
      <c r="X1031" s="11" t="s">
        <v>331</v>
      </c>
      <c r="Y1031" s="11" t="s">
        <v>330</v>
      </c>
      <c r="Z1031" s="11" t="s">
        <v>330</v>
      </c>
      <c r="AA1031" s="11" t="s">
        <v>330</v>
      </c>
      <c r="AB1031" s="11" t="s">
        <v>330</v>
      </c>
      <c r="AC1031" s="153"/>
      <c r="AD1031" s="3"/>
      <c r="AE1031" s="3"/>
      <c r="AF1031" s="3"/>
      <c r="AG1031" s="3"/>
      <c r="AH1031" s="3"/>
      <c r="AI1031" s="3"/>
      <c r="AJ1031" s="3"/>
      <c r="AK1031" s="3"/>
      <c r="AL1031" s="3"/>
      <c r="AM1031" s="3"/>
      <c r="AN1031" s="3"/>
      <c r="AO1031" s="3"/>
      <c r="AP1031" s="3"/>
      <c r="AQ1031" s="3"/>
      <c r="AR1031" s="3"/>
      <c r="AS1031" s="3"/>
      <c r="AT1031" s="3"/>
      <c r="AU1031" s="3"/>
      <c r="AV1031" s="3"/>
      <c r="AW1031" s="3"/>
      <c r="AX1031" s="3"/>
      <c r="AY1031" s="3"/>
      <c r="AZ1031" s="3"/>
      <c r="BA1031" s="3"/>
      <c r="BB1031" s="3"/>
      <c r="BC1031" s="3"/>
      <c r="BD1031" s="3"/>
      <c r="BE1031" s="3"/>
      <c r="BF1031" s="3"/>
      <c r="BG1031" s="3"/>
      <c r="BH1031" s="3"/>
      <c r="BI1031" s="3"/>
      <c r="BJ1031" s="3"/>
      <c r="BK1031" s="3"/>
      <c r="BL1031" s="3"/>
      <c r="BM1031" s="28">
        <v>0</v>
      </c>
    </row>
    <row r="1032" spans="1:65">
      <c r="A1032" s="30"/>
      <c r="B1032" s="19"/>
      <c r="C1032" s="9"/>
      <c r="D1032" s="26"/>
      <c r="E1032" s="26"/>
      <c r="F1032" s="26"/>
      <c r="G1032" s="26"/>
      <c r="H1032" s="26"/>
      <c r="I1032" s="26"/>
      <c r="J1032" s="26"/>
      <c r="K1032" s="26"/>
      <c r="L1032" s="26"/>
      <c r="M1032" s="26"/>
      <c r="N1032" s="26"/>
      <c r="O1032" s="26"/>
      <c r="P1032" s="26"/>
      <c r="Q1032" s="26"/>
      <c r="R1032" s="26"/>
      <c r="S1032" s="26"/>
      <c r="T1032" s="26"/>
      <c r="U1032" s="26"/>
      <c r="V1032" s="26"/>
      <c r="W1032" s="26"/>
      <c r="X1032" s="26"/>
      <c r="Y1032" s="26"/>
      <c r="Z1032" s="26"/>
      <c r="AA1032" s="26"/>
      <c r="AB1032" s="26"/>
      <c r="AC1032" s="153"/>
      <c r="AD1032" s="3"/>
      <c r="AE1032" s="3"/>
      <c r="AF1032" s="3"/>
      <c r="AG1032" s="3"/>
      <c r="AH1032" s="3"/>
      <c r="AI1032" s="3"/>
      <c r="AJ1032" s="3"/>
      <c r="AK1032" s="3"/>
      <c r="AL1032" s="3"/>
      <c r="AM1032" s="3"/>
      <c r="AN1032" s="3"/>
      <c r="AO1032" s="3"/>
      <c r="AP1032" s="3"/>
      <c r="AQ1032" s="3"/>
      <c r="AR1032" s="3"/>
      <c r="AS1032" s="3"/>
      <c r="AT1032" s="3"/>
      <c r="AU1032" s="3"/>
      <c r="AV1032" s="3"/>
      <c r="AW1032" s="3"/>
      <c r="AX1032" s="3"/>
      <c r="AY1032" s="3"/>
      <c r="AZ1032" s="3"/>
      <c r="BA1032" s="3"/>
      <c r="BB1032" s="3"/>
      <c r="BC1032" s="3"/>
      <c r="BD1032" s="3"/>
      <c r="BE1032" s="3"/>
      <c r="BF1032" s="3"/>
      <c r="BG1032" s="3"/>
      <c r="BH1032" s="3"/>
      <c r="BI1032" s="3"/>
      <c r="BJ1032" s="3"/>
      <c r="BK1032" s="3"/>
      <c r="BL1032" s="3"/>
      <c r="BM1032" s="28">
        <v>0</v>
      </c>
    </row>
    <row r="1033" spans="1:65">
      <c r="A1033" s="30"/>
      <c r="B1033" s="18">
        <v>1</v>
      </c>
      <c r="C1033" s="14">
        <v>1</v>
      </c>
      <c r="D1033" s="212">
        <v>266</v>
      </c>
      <c r="E1033" s="212">
        <v>265</v>
      </c>
      <c r="F1033" s="213">
        <v>211</v>
      </c>
      <c r="G1033" s="212">
        <v>273</v>
      </c>
      <c r="H1033" s="212">
        <v>270</v>
      </c>
      <c r="I1033" s="213">
        <v>292</v>
      </c>
      <c r="J1033" s="212">
        <v>250</v>
      </c>
      <c r="K1033" s="212">
        <v>255.00000000000003</v>
      </c>
      <c r="L1033" s="212">
        <v>281</v>
      </c>
      <c r="M1033" s="212">
        <v>268</v>
      </c>
      <c r="N1033" s="212">
        <v>246.00000000000003</v>
      </c>
      <c r="O1033" s="212">
        <v>274</v>
      </c>
      <c r="P1033" s="212">
        <v>262</v>
      </c>
      <c r="Q1033" s="213">
        <v>180</v>
      </c>
      <c r="R1033" s="212">
        <v>255.00000000000003</v>
      </c>
      <c r="S1033" s="212">
        <v>252</v>
      </c>
      <c r="T1033" s="212">
        <v>278</v>
      </c>
      <c r="U1033" s="212">
        <v>250</v>
      </c>
      <c r="V1033" s="212">
        <v>265</v>
      </c>
      <c r="W1033" s="212">
        <v>267</v>
      </c>
      <c r="X1033" s="212">
        <v>264</v>
      </c>
      <c r="Y1033" s="212">
        <v>277</v>
      </c>
      <c r="Z1033" s="212">
        <v>260</v>
      </c>
      <c r="AA1033" s="212">
        <v>259</v>
      </c>
      <c r="AB1033" s="212">
        <v>258</v>
      </c>
      <c r="AC1033" s="214"/>
      <c r="AD1033" s="215"/>
      <c r="AE1033" s="215"/>
      <c r="AF1033" s="215"/>
      <c r="AG1033" s="215"/>
      <c r="AH1033" s="215"/>
      <c r="AI1033" s="215"/>
      <c r="AJ1033" s="215"/>
      <c r="AK1033" s="215"/>
      <c r="AL1033" s="215"/>
      <c r="AM1033" s="215"/>
      <c r="AN1033" s="215"/>
      <c r="AO1033" s="215"/>
      <c r="AP1033" s="215"/>
      <c r="AQ1033" s="215"/>
      <c r="AR1033" s="215"/>
      <c r="AS1033" s="215"/>
      <c r="AT1033" s="215"/>
      <c r="AU1033" s="215"/>
      <c r="AV1033" s="215"/>
      <c r="AW1033" s="215"/>
      <c r="AX1033" s="215"/>
      <c r="AY1033" s="215"/>
      <c r="AZ1033" s="215"/>
      <c r="BA1033" s="215"/>
      <c r="BB1033" s="215"/>
      <c r="BC1033" s="215"/>
      <c r="BD1033" s="215"/>
      <c r="BE1033" s="215"/>
      <c r="BF1033" s="215"/>
      <c r="BG1033" s="215"/>
      <c r="BH1033" s="215"/>
      <c r="BI1033" s="215"/>
      <c r="BJ1033" s="215"/>
      <c r="BK1033" s="215"/>
      <c r="BL1033" s="215"/>
      <c r="BM1033" s="216">
        <v>1</v>
      </c>
    </row>
    <row r="1034" spans="1:65">
      <c r="A1034" s="30"/>
      <c r="B1034" s="19">
        <v>1</v>
      </c>
      <c r="C1034" s="9">
        <v>2</v>
      </c>
      <c r="D1034" s="217">
        <v>263</v>
      </c>
      <c r="E1034" s="217">
        <v>265</v>
      </c>
      <c r="F1034" s="218">
        <v>208</v>
      </c>
      <c r="G1034" s="217">
        <v>268</v>
      </c>
      <c r="H1034" s="217">
        <v>259</v>
      </c>
      <c r="I1034" s="218">
        <v>290</v>
      </c>
      <c r="J1034" s="217">
        <v>250</v>
      </c>
      <c r="K1034" s="217">
        <v>255.00000000000003</v>
      </c>
      <c r="L1034" s="217">
        <v>281</v>
      </c>
      <c r="M1034" s="217">
        <v>267</v>
      </c>
      <c r="N1034" s="217">
        <v>252</v>
      </c>
      <c r="O1034" s="217">
        <v>275</v>
      </c>
      <c r="P1034" s="217">
        <v>263</v>
      </c>
      <c r="Q1034" s="218">
        <v>216</v>
      </c>
      <c r="R1034" s="217">
        <v>254</v>
      </c>
      <c r="S1034" s="217">
        <v>248.99999999999997</v>
      </c>
      <c r="T1034" s="217">
        <v>266</v>
      </c>
      <c r="U1034" s="217">
        <v>248</v>
      </c>
      <c r="V1034" s="217">
        <v>264</v>
      </c>
      <c r="W1034" s="217">
        <v>262</v>
      </c>
      <c r="X1034" s="217">
        <v>257</v>
      </c>
      <c r="Y1034" s="217">
        <v>278</v>
      </c>
      <c r="Z1034" s="217">
        <v>258</v>
      </c>
      <c r="AA1034" s="217">
        <v>257</v>
      </c>
      <c r="AB1034" s="217">
        <v>267</v>
      </c>
      <c r="AC1034" s="214"/>
      <c r="AD1034" s="215"/>
      <c r="AE1034" s="215"/>
      <c r="AF1034" s="215"/>
      <c r="AG1034" s="215"/>
      <c r="AH1034" s="215"/>
      <c r="AI1034" s="215"/>
      <c r="AJ1034" s="215"/>
      <c r="AK1034" s="215"/>
      <c r="AL1034" s="215"/>
      <c r="AM1034" s="215"/>
      <c r="AN1034" s="215"/>
      <c r="AO1034" s="215"/>
      <c r="AP1034" s="215"/>
      <c r="AQ1034" s="215"/>
      <c r="AR1034" s="215"/>
      <c r="AS1034" s="215"/>
      <c r="AT1034" s="215"/>
      <c r="AU1034" s="215"/>
      <c r="AV1034" s="215"/>
      <c r="AW1034" s="215"/>
      <c r="AX1034" s="215"/>
      <c r="AY1034" s="215"/>
      <c r="AZ1034" s="215"/>
      <c r="BA1034" s="215"/>
      <c r="BB1034" s="215"/>
      <c r="BC1034" s="215"/>
      <c r="BD1034" s="215"/>
      <c r="BE1034" s="215"/>
      <c r="BF1034" s="215"/>
      <c r="BG1034" s="215"/>
      <c r="BH1034" s="215"/>
      <c r="BI1034" s="215"/>
      <c r="BJ1034" s="215"/>
      <c r="BK1034" s="215"/>
      <c r="BL1034" s="215"/>
      <c r="BM1034" s="216">
        <v>29</v>
      </c>
    </row>
    <row r="1035" spans="1:65">
      <c r="A1035" s="30"/>
      <c r="B1035" s="19">
        <v>1</v>
      </c>
      <c r="C1035" s="9">
        <v>3</v>
      </c>
      <c r="D1035" s="217">
        <v>265</v>
      </c>
      <c r="E1035" s="217">
        <v>275</v>
      </c>
      <c r="F1035" s="218">
        <v>214</v>
      </c>
      <c r="G1035" s="217">
        <v>265</v>
      </c>
      <c r="H1035" s="217">
        <v>267</v>
      </c>
      <c r="I1035" s="218">
        <v>293</v>
      </c>
      <c r="J1035" s="217">
        <v>250</v>
      </c>
      <c r="K1035" s="217">
        <v>250</v>
      </c>
      <c r="L1035" s="217">
        <v>282</v>
      </c>
      <c r="M1035" s="217">
        <v>267</v>
      </c>
      <c r="N1035" s="217">
        <v>246.00000000000003</v>
      </c>
      <c r="O1035" s="217">
        <v>267</v>
      </c>
      <c r="P1035" s="217">
        <v>262</v>
      </c>
      <c r="Q1035" s="218">
        <v>133</v>
      </c>
      <c r="R1035" s="217">
        <v>261</v>
      </c>
      <c r="S1035" s="219">
        <v>229</v>
      </c>
      <c r="T1035" s="217">
        <v>279</v>
      </c>
      <c r="U1035" s="217">
        <v>250</v>
      </c>
      <c r="V1035" s="217">
        <v>260</v>
      </c>
      <c r="W1035" s="217">
        <v>266</v>
      </c>
      <c r="X1035" s="217">
        <v>256</v>
      </c>
      <c r="Y1035" s="217">
        <v>271</v>
      </c>
      <c r="Z1035" s="217">
        <v>259</v>
      </c>
      <c r="AA1035" s="217">
        <v>258</v>
      </c>
      <c r="AB1035" s="217">
        <v>273</v>
      </c>
      <c r="AC1035" s="214"/>
      <c r="AD1035" s="215"/>
      <c r="AE1035" s="215"/>
      <c r="AF1035" s="215"/>
      <c r="AG1035" s="215"/>
      <c r="AH1035" s="215"/>
      <c r="AI1035" s="215"/>
      <c r="AJ1035" s="215"/>
      <c r="AK1035" s="215"/>
      <c r="AL1035" s="215"/>
      <c r="AM1035" s="215"/>
      <c r="AN1035" s="215"/>
      <c r="AO1035" s="215"/>
      <c r="AP1035" s="215"/>
      <c r="AQ1035" s="215"/>
      <c r="AR1035" s="215"/>
      <c r="AS1035" s="215"/>
      <c r="AT1035" s="215"/>
      <c r="AU1035" s="215"/>
      <c r="AV1035" s="215"/>
      <c r="AW1035" s="215"/>
      <c r="AX1035" s="215"/>
      <c r="AY1035" s="215"/>
      <c r="AZ1035" s="215"/>
      <c r="BA1035" s="215"/>
      <c r="BB1035" s="215"/>
      <c r="BC1035" s="215"/>
      <c r="BD1035" s="215"/>
      <c r="BE1035" s="215"/>
      <c r="BF1035" s="215"/>
      <c r="BG1035" s="215"/>
      <c r="BH1035" s="215"/>
      <c r="BI1035" s="215"/>
      <c r="BJ1035" s="215"/>
      <c r="BK1035" s="215"/>
      <c r="BL1035" s="215"/>
      <c r="BM1035" s="216">
        <v>16</v>
      </c>
    </row>
    <row r="1036" spans="1:65">
      <c r="A1036" s="30"/>
      <c r="B1036" s="19">
        <v>1</v>
      </c>
      <c r="C1036" s="9">
        <v>4</v>
      </c>
      <c r="D1036" s="217">
        <v>267</v>
      </c>
      <c r="E1036" s="217">
        <v>270</v>
      </c>
      <c r="F1036" s="218">
        <v>212</v>
      </c>
      <c r="G1036" s="217">
        <v>276</v>
      </c>
      <c r="H1036" s="217">
        <v>265</v>
      </c>
      <c r="I1036" s="218">
        <v>289</v>
      </c>
      <c r="J1036" s="217">
        <v>250</v>
      </c>
      <c r="K1036" s="217">
        <v>255.00000000000003</v>
      </c>
      <c r="L1036" s="217">
        <v>279</v>
      </c>
      <c r="M1036" s="217">
        <v>269</v>
      </c>
      <c r="N1036" s="217">
        <v>253.00000000000003</v>
      </c>
      <c r="O1036" s="217">
        <v>267</v>
      </c>
      <c r="P1036" s="217">
        <v>257</v>
      </c>
      <c r="Q1036" s="218">
        <v>117</v>
      </c>
      <c r="R1036" s="217">
        <v>262</v>
      </c>
      <c r="S1036" s="217">
        <v>238</v>
      </c>
      <c r="T1036" s="217">
        <v>272</v>
      </c>
      <c r="U1036" s="217">
        <v>250.99999999999997</v>
      </c>
      <c r="V1036" s="217">
        <v>265</v>
      </c>
      <c r="W1036" s="217">
        <v>265</v>
      </c>
      <c r="X1036" s="217">
        <v>250</v>
      </c>
      <c r="Y1036" s="217">
        <v>277</v>
      </c>
      <c r="Z1036" s="217">
        <v>255.00000000000003</v>
      </c>
      <c r="AA1036" s="217">
        <v>258</v>
      </c>
      <c r="AB1036" s="217">
        <v>248.99999999999997</v>
      </c>
      <c r="AC1036" s="214"/>
      <c r="AD1036" s="215"/>
      <c r="AE1036" s="215"/>
      <c r="AF1036" s="215"/>
      <c r="AG1036" s="215"/>
      <c r="AH1036" s="215"/>
      <c r="AI1036" s="215"/>
      <c r="AJ1036" s="215"/>
      <c r="AK1036" s="215"/>
      <c r="AL1036" s="215"/>
      <c r="AM1036" s="215"/>
      <c r="AN1036" s="215"/>
      <c r="AO1036" s="215"/>
      <c r="AP1036" s="215"/>
      <c r="AQ1036" s="215"/>
      <c r="AR1036" s="215"/>
      <c r="AS1036" s="215"/>
      <c r="AT1036" s="215"/>
      <c r="AU1036" s="215"/>
      <c r="AV1036" s="215"/>
      <c r="AW1036" s="215"/>
      <c r="AX1036" s="215"/>
      <c r="AY1036" s="215"/>
      <c r="AZ1036" s="215"/>
      <c r="BA1036" s="215"/>
      <c r="BB1036" s="215"/>
      <c r="BC1036" s="215"/>
      <c r="BD1036" s="215"/>
      <c r="BE1036" s="215"/>
      <c r="BF1036" s="215"/>
      <c r="BG1036" s="215"/>
      <c r="BH1036" s="215"/>
      <c r="BI1036" s="215"/>
      <c r="BJ1036" s="215"/>
      <c r="BK1036" s="215"/>
      <c r="BL1036" s="215"/>
      <c r="BM1036" s="216">
        <v>262.27878787878785</v>
      </c>
    </row>
    <row r="1037" spans="1:65">
      <c r="A1037" s="30"/>
      <c r="B1037" s="19">
        <v>1</v>
      </c>
      <c r="C1037" s="9">
        <v>5</v>
      </c>
      <c r="D1037" s="217">
        <v>268</v>
      </c>
      <c r="E1037" s="217">
        <v>270</v>
      </c>
      <c r="F1037" s="218">
        <v>208</v>
      </c>
      <c r="G1037" s="217">
        <v>275</v>
      </c>
      <c r="H1037" s="217">
        <v>265</v>
      </c>
      <c r="I1037" s="218">
        <v>300</v>
      </c>
      <c r="J1037" s="217">
        <v>250</v>
      </c>
      <c r="K1037" s="217">
        <v>265</v>
      </c>
      <c r="L1037" s="217">
        <v>282</v>
      </c>
      <c r="M1037" s="217">
        <v>265</v>
      </c>
      <c r="N1037" s="217">
        <v>250.99999999999997</v>
      </c>
      <c r="O1037" s="217">
        <v>263</v>
      </c>
      <c r="P1037" s="217">
        <v>262</v>
      </c>
      <c r="Q1037" s="218">
        <v>142</v>
      </c>
      <c r="R1037" s="217">
        <v>261</v>
      </c>
      <c r="S1037" s="217">
        <v>258</v>
      </c>
      <c r="T1037" s="217">
        <v>255.00000000000003</v>
      </c>
      <c r="U1037" s="217">
        <v>250.99999999999997</v>
      </c>
      <c r="V1037" s="217">
        <v>269</v>
      </c>
      <c r="W1037" s="217">
        <v>261</v>
      </c>
      <c r="X1037" s="217">
        <v>267</v>
      </c>
      <c r="Y1037" s="217">
        <v>280</v>
      </c>
      <c r="Z1037" s="219">
        <v>250</v>
      </c>
      <c r="AA1037" s="217">
        <v>259</v>
      </c>
      <c r="AB1037" s="217">
        <v>261</v>
      </c>
      <c r="AC1037" s="214"/>
      <c r="AD1037" s="215"/>
      <c r="AE1037" s="215"/>
      <c r="AF1037" s="215"/>
      <c r="AG1037" s="215"/>
      <c r="AH1037" s="215"/>
      <c r="AI1037" s="215"/>
      <c r="AJ1037" s="215"/>
      <c r="AK1037" s="215"/>
      <c r="AL1037" s="215"/>
      <c r="AM1037" s="215"/>
      <c r="AN1037" s="215"/>
      <c r="AO1037" s="215"/>
      <c r="AP1037" s="215"/>
      <c r="AQ1037" s="215"/>
      <c r="AR1037" s="215"/>
      <c r="AS1037" s="215"/>
      <c r="AT1037" s="215"/>
      <c r="AU1037" s="215"/>
      <c r="AV1037" s="215"/>
      <c r="AW1037" s="215"/>
      <c r="AX1037" s="215"/>
      <c r="AY1037" s="215"/>
      <c r="AZ1037" s="215"/>
      <c r="BA1037" s="215"/>
      <c r="BB1037" s="215"/>
      <c r="BC1037" s="215"/>
      <c r="BD1037" s="215"/>
      <c r="BE1037" s="215"/>
      <c r="BF1037" s="215"/>
      <c r="BG1037" s="215"/>
      <c r="BH1037" s="215"/>
      <c r="BI1037" s="215"/>
      <c r="BJ1037" s="215"/>
      <c r="BK1037" s="215"/>
      <c r="BL1037" s="215"/>
      <c r="BM1037" s="216">
        <v>127</v>
      </c>
    </row>
    <row r="1038" spans="1:65">
      <c r="A1038" s="30"/>
      <c r="B1038" s="19">
        <v>1</v>
      </c>
      <c r="C1038" s="9">
        <v>6</v>
      </c>
      <c r="D1038" s="217">
        <v>263</v>
      </c>
      <c r="E1038" s="217">
        <v>260</v>
      </c>
      <c r="F1038" s="218">
        <v>214</v>
      </c>
      <c r="G1038" s="217">
        <v>276</v>
      </c>
      <c r="H1038" s="217">
        <v>267</v>
      </c>
      <c r="I1038" s="218">
        <v>299</v>
      </c>
      <c r="J1038" s="217">
        <v>250</v>
      </c>
      <c r="K1038" s="217">
        <v>250</v>
      </c>
      <c r="L1038" s="217">
        <v>281</v>
      </c>
      <c r="M1038" s="217">
        <v>268</v>
      </c>
      <c r="N1038" s="217">
        <v>246.00000000000003</v>
      </c>
      <c r="O1038" s="217">
        <v>260</v>
      </c>
      <c r="P1038" s="217">
        <v>262</v>
      </c>
      <c r="Q1038" s="218">
        <v>146</v>
      </c>
      <c r="R1038" s="217">
        <v>255.00000000000003</v>
      </c>
      <c r="S1038" s="217">
        <v>256</v>
      </c>
      <c r="T1038" s="217">
        <v>260</v>
      </c>
      <c r="U1038" s="217">
        <v>250</v>
      </c>
      <c r="V1038" s="217">
        <v>267</v>
      </c>
      <c r="W1038" s="217">
        <v>260</v>
      </c>
      <c r="X1038" s="217">
        <v>261</v>
      </c>
      <c r="Y1038" s="217">
        <v>271</v>
      </c>
      <c r="Z1038" s="217">
        <v>259</v>
      </c>
      <c r="AA1038" s="217">
        <v>257</v>
      </c>
      <c r="AB1038" s="217">
        <v>263</v>
      </c>
      <c r="AC1038" s="214"/>
      <c r="AD1038" s="215"/>
      <c r="AE1038" s="215"/>
      <c r="AF1038" s="215"/>
      <c r="AG1038" s="215"/>
      <c r="AH1038" s="215"/>
      <c r="AI1038" s="215"/>
      <c r="AJ1038" s="215"/>
      <c r="AK1038" s="215"/>
      <c r="AL1038" s="215"/>
      <c r="AM1038" s="215"/>
      <c r="AN1038" s="215"/>
      <c r="AO1038" s="215"/>
      <c r="AP1038" s="215"/>
      <c r="AQ1038" s="215"/>
      <c r="AR1038" s="215"/>
      <c r="AS1038" s="215"/>
      <c r="AT1038" s="215"/>
      <c r="AU1038" s="215"/>
      <c r="AV1038" s="215"/>
      <c r="AW1038" s="215"/>
      <c r="AX1038" s="215"/>
      <c r="AY1038" s="215"/>
      <c r="AZ1038" s="215"/>
      <c r="BA1038" s="215"/>
      <c r="BB1038" s="215"/>
      <c r="BC1038" s="215"/>
      <c r="BD1038" s="215"/>
      <c r="BE1038" s="215"/>
      <c r="BF1038" s="215"/>
      <c r="BG1038" s="215"/>
      <c r="BH1038" s="215"/>
      <c r="BI1038" s="215"/>
      <c r="BJ1038" s="215"/>
      <c r="BK1038" s="215"/>
      <c r="BL1038" s="215"/>
      <c r="BM1038" s="220"/>
    </row>
    <row r="1039" spans="1:65">
      <c r="A1039" s="30"/>
      <c r="B1039" s="20" t="s">
        <v>272</v>
      </c>
      <c r="C1039" s="12"/>
      <c r="D1039" s="221">
        <v>265.33333333333331</v>
      </c>
      <c r="E1039" s="221">
        <v>267.5</v>
      </c>
      <c r="F1039" s="221">
        <v>211.16666666666666</v>
      </c>
      <c r="G1039" s="221">
        <v>272.16666666666669</v>
      </c>
      <c r="H1039" s="221">
        <v>265.5</v>
      </c>
      <c r="I1039" s="221">
        <v>293.83333333333331</v>
      </c>
      <c r="J1039" s="221">
        <v>250</v>
      </c>
      <c r="K1039" s="221">
        <v>255</v>
      </c>
      <c r="L1039" s="221">
        <v>281</v>
      </c>
      <c r="M1039" s="221">
        <v>267.33333333333331</v>
      </c>
      <c r="N1039" s="221">
        <v>249</v>
      </c>
      <c r="O1039" s="221">
        <v>267.66666666666669</v>
      </c>
      <c r="P1039" s="221">
        <v>261.33333333333331</v>
      </c>
      <c r="Q1039" s="221">
        <v>155.66666666666666</v>
      </c>
      <c r="R1039" s="221">
        <v>258</v>
      </c>
      <c r="S1039" s="221">
        <v>247</v>
      </c>
      <c r="T1039" s="221">
        <v>268.33333333333331</v>
      </c>
      <c r="U1039" s="221">
        <v>250</v>
      </c>
      <c r="V1039" s="221">
        <v>265</v>
      </c>
      <c r="W1039" s="221">
        <v>263.5</v>
      </c>
      <c r="X1039" s="221">
        <v>259.16666666666669</v>
      </c>
      <c r="Y1039" s="221">
        <v>275.66666666666669</v>
      </c>
      <c r="Z1039" s="221">
        <v>256.83333333333331</v>
      </c>
      <c r="AA1039" s="221">
        <v>258</v>
      </c>
      <c r="AB1039" s="221">
        <v>261.83333333333331</v>
      </c>
      <c r="AC1039" s="214"/>
      <c r="AD1039" s="215"/>
      <c r="AE1039" s="215"/>
      <c r="AF1039" s="215"/>
      <c r="AG1039" s="215"/>
      <c r="AH1039" s="215"/>
      <c r="AI1039" s="215"/>
      <c r="AJ1039" s="215"/>
      <c r="AK1039" s="215"/>
      <c r="AL1039" s="215"/>
      <c r="AM1039" s="215"/>
      <c r="AN1039" s="215"/>
      <c r="AO1039" s="215"/>
      <c r="AP1039" s="215"/>
      <c r="AQ1039" s="215"/>
      <c r="AR1039" s="215"/>
      <c r="AS1039" s="215"/>
      <c r="AT1039" s="215"/>
      <c r="AU1039" s="215"/>
      <c r="AV1039" s="215"/>
      <c r="AW1039" s="215"/>
      <c r="AX1039" s="215"/>
      <c r="AY1039" s="215"/>
      <c r="AZ1039" s="215"/>
      <c r="BA1039" s="215"/>
      <c r="BB1039" s="215"/>
      <c r="BC1039" s="215"/>
      <c r="BD1039" s="215"/>
      <c r="BE1039" s="215"/>
      <c r="BF1039" s="215"/>
      <c r="BG1039" s="215"/>
      <c r="BH1039" s="215"/>
      <c r="BI1039" s="215"/>
      <c r="BJ1039" s="215"/>
      <c r="BK1039" s="215"/>
      <c r="BL1039" s="215"/>
      <c r="BM1039" s="220"/>
    </row>
    <row r="1040" spans="1:65">
      <c r="A1040" s="30"/>
      <c r="B1040" s="3" t="s">
        <v>273</v>
      </c>
      <c r="C1040" s="29"/>
      <c r="D1040" s="217">
        <v>265.5</v>
      </c>
      <c r="E1040" s="217">
        <v>267.5</v>
      </c>
      <c r="F1040" s="217">
        <v>211.5</v>
      </c>
      <c r="G1040" s="217">
        <v>274</v>
      </c>
      <c r="H1040" s="217">
        <v>266</v>
      </c>
      <c r="I1040" s="217">
        <v>292.5</v>
      </c>
      <c r="J1040" s="217">
        <v>250</v>
      </c>
      <c r="K1040" s="217">
        <v>255.00000000000003</v>
      </c>
      <c r="L1040" s="217">
        <v>281</v>
      </c>
      <c r="M1040" s="217">
        <v>267.5</v>
      </c>
      <c r="N1040" s="217">
        <v>248.5</v>
      </c>
      <c r="O1040" s="217">
        <v>267</v>
      </c>
      <c r="P1040" s="217">
        <v>262</v>
      </c>
      <c r="Q1040" s="217">
        <v>144</v>
      </c>
      <c r="R1040" s="217">
        <v>258</v>
      </c>
      <c r="S1040" s="217">
        <v>250.5</v>
      </c>
      <c r="T1040" s="217">
        <v>269</v>
      </c>
      <c r="U1040" s="217">
        <v>250</v>
      </c>
      <c r="V1040" s="217">
        <v>265</v>
      </c>
      <c r="W1040" s="217">
        <v>263.5</v>
      </c>
      <c r="X1040" s="217">
        <v>259</v>
      </c>
      <c r="Y1040" s="217">
        <v>277</v>
      </c>
      <c r="Z1040" s="217">
        <v>258.5</v>
      </c>
      <c r="AA1040" s="217">
        <v>258</v>
      </c>
      <c r="AB1040" s="217">
        <v>262</v>
      </c>
      <c r="AC1040" s="214"/>
      <c r="AD1040" s="215"/>
      <c r="AE1040" s="215"/>
      <c r="AF1040" s="215"/>
      <c r="AG1040" s="215"/>
      <c r="AH1040" s="215"/>
      <c r="AI1040" s="215"/>
      <c r="AJ1040" s="215"/>
      <c r="AK1040" s="215"/>
      <c r="AL1040" s="215"/>
      <c r="AM1040" s="215"/>
      <c r="AN1040" s="215"/>
      <c r="AO1040" s="215"/>
      <c r="AP1040" s="215"/>
      <c r="AQ1040" s="215"/>
      <c r="AR1040" s="215"/>
      <c r="AS1040" s="215"/>
      <c r="AT1040" s="215"/>
      <c r="AU1040" s="215"/>
      <c r="AV1040" s="215"/>
      <c r="AW1040" s="215"/>
      <c r="AX1040" s="215"/>
      <c r="AY1040" s="215"/>
      <c r="AZ1040" s="215"/>
      <c r="BA1040" s="215"/>
      <c r="BB1040" s="215"/>
      <c r="BC1040" s="215"/>
      <c r="BD1040" s="215"/>
      <c r="BE1040" s="215"/>
      <c r="BF1040" s="215"/>
      <c r="BG1040" s="215"/>
      <c r="BH1040" s="215"/>
      <c r="BI1040" s="215"/>
      <c r="BJ1040" s="215"/>
      <c r="BK1040" s="215"/>
      <c r="BL1040" s="215"/>
      <c r="BM1040" s="220"/>
    </row>
    <row r="1041" spans="1:65">
      <c r="A1041" s="30"/>
      <c r="B1041" s="3" t="s">
        <v>274</v>
      </c>
      <c r="C1041" s="29"/>
      <c r="D1041" s="217">
        <v>2.0655911179772888</v>
      </c>
      <c r="E1041" s="217">
        <v>5.2440442408507577</v>
      </c>
      <c r="F1041" s="217">
        <v>2.7141603981096378</v>
      </c>
      <c r="G1041" s="217">
        <v>4.6224091842530193</v>
      </c>
      <c r="H1041" s="217">
        <v>3.6742346141747673</v>
      </c>
      <c r="I1041" s="217">
        <v>4.6224091842530193</v>
      </c>
      <c r="J1041" s="217">
        <v>0</v>
      </c>
      <c r="K1041" s="217">
        <v>5.4772255750516612</v>
      </c>
      <c r="L1041" s="217">
        <v>1.0954451150103321</v>
      </c>
      <c r="M1041" s="217">
        <v>1.3662601021279464</v>
      </c>
      <c r="N1041" s="217">
        <v>3.3466401061362903</v>
      </c>
      <c r="O1041" s="217">
        <v>5.9217114643206541</v>
      </c>
      <c r="P1041" s="217">
        <v>2.1602468994692869</v>
      </c>
      <c r="Q1041" s="217">
        <v>36.114632306956537</v>
      </c>
      <c r="R1041" s="217">
        <v>3.6878177829171457</v>
      </c>
      <c r="S1041" s="217">
        <v>11.278297743897346</v>
      </c>
      <c r="T1041" s="217">
        <v>9.7296796795509408</v>
      </c>
      <c r="U1041" s="217">
        <v>1.0954451150103219</v>
      </c>
      <c r="V1041" s="217">
        <v>3.03315017762062</v>
      </c>
      <c r="W1041" s="217">
        <v>2.8809720581775866</v>
      </c>
      <c r="X1041" s="217">
        <v>6.112828041640519</v>
      </c>
      <c r="Y1041" s="217">
        <v>3.7771241264574122</v>
      </c>
      <c r="Z1041" s="217">
        <v>3.7638632635454021</v>
      </c>
      <c r="AA1041" s="217">
        <v>0.89442719099991586</v>
      </c>
      <c r="AB1041" s="217">
        <v>8.1588397867997635</v>
      </c>
      <c r="AC1041" s="214"/>
      <c r="AD1041" s="215"/>
      <c r="AE1041" s="215"/>
      <c r="AF1041" s="215"/>
      <c r="AG1041" s="215"/>
      <c r="AH1041" s="215"/>
      <c r="AI1041" s="215"/>
      <c r="AJ1041" s="215"/>
      <c r="AK1041" s="215"/>
      <c r="AL1041" s="215"/>
      <c r="AM1041" s="215"/>
      <c r="AN1041" s="215"/>
      <c r="AO1041" s="215"/>
      <c r="AP1041" s="215"/>
      <c r="AQ1041" s="215"/>
      <c r="AR1041" s="215"/>
      <c r="AS1041" s="215"/>
      <c r="AT1041" s="215"/>
      <c r="AU1041" s="215"/>
      <c r="AV1041" s="215"/>
      <c r="AW1041" s="215"/>
      <c r="AX1041" s="215"/>
      <c r="AY1041" s="215"/>
      <c r="AZ1041" s="215"/>
      <c r="BA1041" s="215"/>
      <c r="BB1041" s="215"/>
      <c r="BC1041" s="215"/>
      <c r="BD1041" s="215"/>
      <c r="BE1041" s="215"/>
      <c r="BF1041" s="215"/>
      <c r="BG1041" s="215"/>
      <c r="BH1041" s="215"/>
      <c r="BI1041" s="215"/>
      <c r="BJ1041" s="215"/>
      <c r="BK1041" s="215"/>
      <c r="BL1041" s="215"/>
      <c r="BM1041" s="220"/>
    </row>
    <row r="1042" spans="1:65">
      <c r="A1042" s="30"/>
      <c r="B1042" s="3" t="s">
        <v>87</v>
      </c>
      <c r="C1042" s="29"/>
      <c r="D1042" s="13">
        <v>7.7848911481556114E-3</v>
      </c>
      <c r="E1042" s="13">
        <v>1.9603903704114981E-2</v>
      </c>
      <c r="F1042" s="13">
        <v>1.2853166841876738E-2</v>
      </c>
      <c r="G1042" s="13">
        <v>1.6983744706379738E-2</v>
      </c>
      <c r="H1042" s="13">
        <v>1.3838925100469933E-2</v>
      </c>
      <c r="I1042" s="13">
        <v>1.5731398244763536E-2</v>
      </c>
      <c r="J1042" s="13">
        <v>0</v>
      </c>
      <c r="K1042" s="13">
        <v>2.147931598059475E-2</v>
      </c>
      <c r="L1042" s="13">
        <v>3.8983811922075878E-3</v>
      </c>
      <c r="M1042" s="13">
        <v>5.1106986363888274E-3</v>
      </c>
      <c r="N1042" s="13">
        <v>1.3440321711390724E-2</v>
      </c>
      <c r="O1042" s="13">
        <v>2.2123455034821868E-2</v>
      </c>
      <c r="P1042" s="13">
        <v>8.2662508908263529E-3</v>
      </c>
      <c r="Q1042" s="13">
        <v>0.23199977927381074</v>
      </c>
      <c r="R1042" s="13">
        <v>1.4293867375647851E-2</v>
      </c>
      <c r="S1042" s="13">
        <v>4.5661124469220021E-2</v>
      </c>
      <c r="T1042" s="13">
        <v>3.6259675824413445E-2</v>
      </c>
      <c r="U1042" s="13">
        <v>4.3817804600412881E-3</v>
      </c>
      <c r="V1042" s="13">
        <v>1.1445849726870265E-2</v>
      </c>
      <c r="W1042" s="13">
        <v>1.0933480296689134E-2</v>
      </c>
      <c r="X1042" s="13">
        <v>2.3586474758741552E-2</v>
      </c>
      <c r="Y1042" s="13">
        <v>1.3701780386181663E-2</v>
      </c>
      <c r="Z1042" s="13">
        <v>1.4654886165653741E-2</v>
      </c>
      <c r="AA1042" s="13">
        <v>3.4667720581392086E-3</v>
      </c>
      <c r="AB1042" s="13">
        <v>3.1160432031062116E-2</v>
      </c>
      <c r="AC1042" s="153"/>
      <c r="AD1042" s="3"/>
      <c r="AE1042" s="3"/>
      <c r="AF1042" s="3"/>
      <c r="AG1042" s="3"/>
      <c r="AH1042" s="3"/>
      <c r="AI1042" s="3"/>
      <c r="AJ1042" s="3"/>
      <c r="AK1042" s="3"/>
      <c r="AL1042" s="3"/>
      <c r="AM1042" s="3"/>
      <c r="AN1042" s="3"/>
      <c r="AO1042" s="3"/>
      <c r="AP1042" s="3"/>
      <c r="AQ1042" s="3"/>
      <c r="AR1042" s="3"/>
      <c r="AS1042" s="3"/>
      <c r="AT1042" s="3"/>
      <c r="AU1042" s="3"/>
      <c r="AV1042" s="3"/>
      <c r="AW1042" s="3"/>
      <c r="AX1042" s="3"/>
      <c r="AY1042" s="3"/>
      <c r="AZ1042" s="3"/>
      <c r="BA1042" s="3"/>
      <c r="BB1042" s="3"/>
      <c r="BC1042" s="3"/>
      <c r="BD1042" s="3"/>
      <c r="BE1042" s="3"/>
      <c r="BF1042" s="3"/>
      <c r="BG1042" s="3"/>
      <c r="BH1042" s="3"/>
      <c r="BI1042" s="3"/>
      <c r="BJ1042" s="3"/>
      <c r="BK1042" s="3"/>
      <c r="BL1042" s="3"/>
      <c r="BM1042" s="55"/>
    </row>
    <row r="1043" spans="1:65">
      <c r="A1043" s="30"/>
      <c r="B1043" s="3" t="s">
        <v>275</v>
      </c>
      <c r="C1043" s="29"/>
      <c r="D1043" s="13">
        <v>1.1646178020149778E-2</v>
      </c>
      <c r="E1043" s="13">
        <v>1.9907107865791751E-2</v>
      </c>
      <c r="F1043" s="13">
        <v>-0.19487706812089833</v>
      </c>
      <c r="G1043" s="13">
        <v>3.7699879841020634E-2</v>
      </c>
      <c r="H1043" s="13">
        <v>1.2281634162122357E-2</v>
      </c>
      <c r="I1043" s="13">
        <v>0.1203091782974397</v>
      </c>
      <c r="J1043" s="13">
        <v>-4.6815787041316059E-2</v>
      </c>
      <c r="K1043" s="13">
        <v>-2.7752102782142463E-2</v>
      </c>
      <c r="L1043" s="13">
        <v>7.1379055365560662E-2</v>
      </c>
      <c r="M1043" s="13">
        <v>1.9271651723819172E-2</v>
      </c>
      <c r="N1043" s="13">
        <v>-5.0628523893150867E-2</v>
      </c>
      <c r="O1043" s="13">
        <v>2.054256400776433E-2</v>
      </c>
      <c r="P1043" s="13">
        <v>-3.6047693871891218E-3</v>
      </c>
      <c r="Q1043" s="13">
        <v>-0.40648396339772619</v>
      </c>
      <c r="R1043" s="13">
        <v>-1.631389222663826E-2</v>
      </c>
      <c r="S1043" s="13">
        <v>-5.8253997596820262E-2</v>
      </c>
      <c r="T1043" s="13">
        <v>2.308438857565398E-2</v>
      </c>
      <c r="U1043" s="13">
        <v>-4.6815787041316059E-2</v>
      </c>
      <c r="V1043" s="13">
        <v>1.0375265736204842E-2</v>
      </c>
      <c r="W1043" s="13">
        <v>4.6561604584527405E-3</v>
      </c>
      <c r="X1043" s="13">
        <v>-1.1865699232830984E-2</v>
      </c>
      <c r="Y1043" s="13">
        <v>5.1044458822442129E-2</v>
      </c>
      <c r="Z1043" s="13">
        <v>-2.0762085220445536E-2</v>
      </c>
      <c r="AA1043" s="13">
        <v>-1.631389222663826E-2</v>
      </c>
      <c r="AB1043" s="13">
        <v>-1.6984009612718287E-3</v>
      </c>
      <c r="AC1043" s="153"/>
      <c r="AD1043" s="3"/>
      <c r="AE1043" s="3"/>
      <c r="AF1043" s="3"/>
      <c r="AG1043" s="3"/>
      <c r="AH1043" s="3"/>
      <c r="AI1043" s="3"/>
      <c r="AJ1043" s="3"/>
      <c r="AK1043" s="3"/>
      <c r="AL1043" s="3"/>
      <c r="AM1043" s="3"/>
      <c r="AN1043" s="3"/>
      <c r="AO1043" s="3"/>
      <c r="AP1043" s="3"/>
      <c r="AQ1043" s="3"/>
      <c r="AR1043" s="3"/>
      <c r="AS1043" s="3"/>
      <c r="AT1043" s="3"/>
      <c r="AU1043" s="3"/>
      <c r="AV1043" s="3"/>
      <c r="AW1043" s="3"/>
      <c r="AX1043" s="3"/>
      <c r="AY1043" s="3"/>
      <c r="AZ1043" s="3"/>
      <c r="BA1043" s="3"/>
      <c r="BB1043" s="3"/>
      <c r="BC1043" s="3"/>
      <c r="BD1043" s="3"/>
      <c r="BE1043" s="3"/>
      <c r="BF1043" s="3"/>
      <c r="BG1043" s="3"/>
      <c r="BH1043" s="3"/>
      <c r="BI1043" s="3"/>
      <c r="BJ1043" s="3"/>
      <c r="BK1043" s="3"/>
      <c r="BL1043" s="3"/>
      <c r="BM1043" s="55"/>
    </row>
    <row r="1044" spans="1:65">
      <c r="A1044" s="30"/>
      <c r="B1044" s="46" t="s">
        <v>276</v>
      </c>
      <c r="C1044" s="47"/>
      <c r="D1044" s="45">
        <v>0.4</v>
      </c>
      <c r="E1044" s="45">
        <v>0.66</v>
      </c>
      <c r="F1044" s="45">
        <v>5.86</v>
      </c>
      <c r="G1044" s="45">
        <v>1.19</v>
      </c>
      <c r="H1044" s="45">
        <v>0.42</v>
      </c>
      <c r="I1044" s="45">
        <v>3.7</v>
      </c>
      <c r="J1044" s="45">
        <v>1.37</v>
      </c>
      <c r="K1044" s="45">
        <v>0.79</v>
      </c>
      <c r="L1044" s="45">
        <v>2.2200000000000002</v>
      </c>
      <c r="M1044" s="45">
        <v>0.64</v>
      </c>
      <c r="N1044" s="45">
        <v>1.48</v>
      </c>
      <c r="O1044" s="45">
        <v>0.67</v>
      </c>
      <c r="P1044" s="45">
        <v>0.06</v>
      </c>
      <c r="Q1044" s="45">
        <v>12.27</v>
      </c>
      <c r="R1044" s="45">
        <v>0.44</v>
      </c>
      <c r="S1044" s="45">
        <v>1.71</v>
      </c>
      <c r="T1044" s="45">
        <v>0.75</v>
      </c>
      <c r="U1044" s="45">
        <v>1.37</v>
      </c>
      <c r="V1044" s="45">
        <v>0.37</v>
      </c>
      <c r="W1044" s="45">
        <v>0.19</v>
      </c>
      <c r="X1044" s="45">
        <v>0.31</v>
      </c>
      <c r="Y1044" s="45">
        <v>1.6</v>
      </c>
      <c r="Z1044" s="45">
        <v>0.57999999999999996</v>
      </c>
      <c r="AA1044" s="45">
        <v>0.44</v>
      </c>
      <c r="AB1044" s="45">
        <v>0</v>
      </c>
      <c r="AC1044" s="153"/>
      <c r="AD1044" s="3"/>
      <c r="AE1044" s="3"/>
      <c r="AF1044" s="3"/>
      <c r="AG1044" s="3"/>
      <c r="AH1044" s="3"/>
      <c r="AI1044" s="3"/>
      <c r="AJ1044" s="3"/>
      <c r="AK1044" s="3"/>
      <c r="AL1044" s="3"/>
      <c r="AM1044" s="3"/>
      <c r="AN1044" s="3"/>
      <c r="AO1044" s="3"/>
      <c r="AP1044" s="3"/>
      <c r="AQ1044" s="3"/>
      <c r="AR1044" s="3"/>
      <c r="AS1044" s="3"/>
      <c r="AT1044" s="3"/>
      <c r="AU1044" s="3"/>
      <c r="AV1044" s="3"/>
      <c r="AW1044" s="3"/>
      <c r="AX1044" s="3"/>
      <c r="AY1044" s="3"/>
      <c r="AZ1044" s="3"/>
      <c r="BA1044" s="3"/>
      <c r="BB1044" s="3"/>
      <c r="BC1044" s="3"/>
      <c r="BD1044" s="3"/>
      <c r="BE1044" s="3"/>
      <c r="BF1044" s="3"/>
      <c r="BG1044" s="3"/>
      <c r="BH1044" s="3"/>
      <c r="BI1044" s="3"/>
      <c r="BJ1044" s="3"/>
      <c r="BK1044" s="3"/>
      <c r="BL1044" s="3"/>
      <c r="BM1044" s="55"/>
    </row>
    <row r="1045" spans="1:65">
      <c r="B1045" s="31"/>
      <c r="C1045" s="20"/>
      <c r="D1045" s="20"/>
      <c r="E1045" s="20"/>
      <c r="F1045" s="20"/>
      <c r="G1045" s="20"/>
      <c r="H1045" s="20"/>
      <c r="I1045" s="20"/>
      <c r="J1045" s="20"/>
      <c r="K1045" s="20"/>
      <c r="L1045" s="20"/>
      <c r="M1045" s="20"/>
      <c r="N1045" s="20"/>
      <c r="O1045" s="20"/>
      <c r="P1045" s="20"/>
      <c r="Q1045" s="20"/>
      <c r="R1045" s="20"/>
      <c r="S1045" s="20"/>
      <c r="T1045" s="20"/>
      <c r="U1045" s="20"/>
      <c r="V1045" s="20"/>
      <c r="W1045" s="20"/>
      <c r="X1045" s="20"/>
      <c r="Y1045" s="20"/>
      <c r="Z1045" s="20"/>
      <c r="AA1045" s="20"/>
      <c r="AB1045" s="20"/>
      <c r="BM1045" s="55"/>
    </row>
    <row r="1046" spans="1:65" ht="15">
      <c r="B1046" s="8" t="s">
        <v>612</v>
      </c>
      <c r="BM1046" s="28" t="s">
        <v>67</v>
      </c>
    </row>
    <row r="1047" spans="1:65" ht="15">
      <c r="A1047" s="25" t="s">
        <v>35</v>
      </c>
      <c r="B1047" s="18" t="s">
        <v>111</v>
      </c>
      <c r="C1047" s="15" t="s">
        <v>112</v>
      </c>
      <c r="D1047" s="16" t="s">
        <v>230</v>
      </c>
      <c r="E1047" s="17" t="s">
        <v>230</v>
      </c>
      <c r="F1047" s="17" t="s">
        <v>230</v>
      </c>
      <c r="G1047" s="17" t="s">
        <v>230</v>
      </c>
      <c r="H1047" s="17" t="s">
        <v>230</v>
      </c>
      <c r="I1047" s="17" t="s">
        <v>230</v>
      </c>
      <c r="J1047" s="17" t="s">
        <v>230</v>
      </c>
      <c r="K1047" s="17" t="s">
        <v>230</v>
      </c>
      <c r="L1047" s="17" t="s">
        <v>230</v>
      </c>
      <c r="M1047" s="17" t="s">
        <v>230</v>
      </c>
      <c r="N1047" s="17" t="s">
        <v>230</v>
      </c>
      <c r="O1047" s="17" t="s">
        <v>230</v>
      </c>
      <c r="P1047" s="17" t="s">
        <v>230</v>
      </c>
      <c r="Q1047" s="17" t="s">
        <v>230</v>
      </c>
      <c r="R1047" s="17" t="s">
        <v>230</v>
      </c>
      <c r="S1047" s="17" t="s">
        <v>230</v>
      </c>
      <c r="T1047" s="17" t="s">
        <v>230</v>
      </c>
      <c r="U1047" s="17" t="s">
        <v>230</v>
      </c>
      <c r="V1047" s="17" t="s">
        <v>230</v>
      </c>
      <c r="W1047" s="17" t="s">
        <v>230</v>
      </c>
      <c r="X1047" s="17" t="s">
        <v>230</v>
      </c>
      <c r="Y1047" s="17" t="s">
        <v>230</v>
      </c>
      <c r="Z1047" s="17" t="s">
        <v>230</v>
      </c>
      <c r="AA1047" s="153"/>
      <c r="AB1047" s="3"/>
      <c r="AC1047" s="3"/>
      <c r="AD1047" s="3"/>
      <c r="AE1047" s="3"/>
      <c r="AF1047" s="3"/>
      <c r="AG1047" s="3"/>
      <c r="AH1047" s="3"/>
      <c r="AI1047" s="3"/>
      <c r="AJ1047" s="3"/>
      <c r="AK1047" s="3"/>
      <c r="AL1047" s="3"/>
      <c r="AM1047" s="3"/>
      <c r="AN1047" s="3"/>
      <c r="AO1047" s="3"/>
      <c r="AP1047" s="3"/>
      <c r="AQ1047" s="3"/>
      <c r="AR1047" s="3"/>
      <c r="AS1047" s="3"/>
      <c r="AT1047" s="3"/>
      <c r="AU1047" s="3"/>
      <c r="AV1047" s="3"/>
      <c r="AW1047" s="3"/>
      <c r="AX1047" s="3"/>
      <c r="AY1047" s="3"/>
      <c r="AZ1047" s="3"/>
      <c r="BA1047" s="3"/>
      <c r="BB1047" s="3"/>
      <c r="BC1047" s="3"/>
      <c r="BD1047" s="3"/>
      <c r="BE1047" s="3"/>
      <c r="BF1047" s="3"/>
      <c r="BG1047" s="3"/>
      <c r="BH1047" s="3"/>
      <c r="BI1047" s="3"/>
      <c r="BJ1047" s="3"/>
      <c r="BK1047" s="3"/>
      <c r="BL1047" s="3"/>
      <c r="BM1047" s="28">
        <v>1</v>
      </c>
    </row>
    <row r="1048" spans="1:65">
      <c r="A1048" s="30"/>
      <c r="B1048" s="19" t="s">
        <v>231</v>
      </c>
      <c r="C1048" s="9" t="s">
        <v>231</v>
      </c>
      <c r="D1048" s="151" t="s">
        <v>233</v>
      </c>
      <c r="E1048" s="152" t="s">
        <v>234</v>
      </c>
      <c r="F1048" s="152" t="s">
        <v>235</v>
      </c>
      <c r="G1048" s="152" t="s">
        <v>236</v>
      </c>
      <c r="H1048" s="152" t="s">
        <v>237</v>
      </c>
      <c r="I1048" s="152" t="s">
        <v>239</v>
      </c>
      <c r="J1048" s="152" t="s">
        <v>240</v>
      </c>
      <c r="K1048" s="152" t="s">
        <v>241</v>
      </c>
      <c r="L1048" s="152" t="s">
        <v>242</v>
      </c>
      <c r="M1048" s="152" t="s">
        <v>244</v>
      </c>
      <c r="N1048" s="152" t="s">
        <v>245</v>
      </c>
      <c r="O1048" s="152" t="s">
        <v>247</v>
      </c>
      <c r="P1048" s="152" t="s">
        <v>248</v>
      </c>
      <c r="Q1048" s="152" t="s">
        <v>250</v>
      </c>
      <c r="R1048" s="152" t="s">
        <v>251</v>
      </c>
      <c r="S1048" s="152" t="s">
        <v>252</v>
      </c>
      <c r="T1048" s="152" t="s">
        <v>253</v>
      </c>
      <c r="U1048" s="152" t="s">
        <v>255</v>
      </c>
      <c r="V1048" s="152" t="s">
        <v>259</v>
      </c>
      <c r="W1048" s="152" t="s">
        <v>260</v>
      </c>
      <c r="X1048" s="152" t="s">
        <v>261</v>
      </c>
      <c r="Y1048" s="152" t="s">
        <v>262</v>
      </c>
      <c r="Z1048" s="152" t="s">
        <v>263</v>
      </c>
      <c r="AA1048" s="153"/>
      <c r="AB1048" s="3"/>
      <c r="AC1048" s="3"/>
      <c r="AD1048" s="3"/>
      <c r="AE1048" s="3"/>
      <c r="AF1048" s="3"/>
      <c r="AG1048" s="3"/>
      <c r="AH1048" s="3"/>
      <c r="AI1048" s="3"/>
      <c r="AJ1048" s="3"/>
      <c r="AK1048" s="3"/>
      <c r="AL1048" s="3"/>
      <c r="AM1048" s="3"/>
      <c r="AN1048" s="3"/>
      <c r="AO1048" s="3"/>
      <c r="AP1048" s="3"/>
      <c r="AQ1048" s="3"/>
      <c r="AR1048" s="3"/>
      <c r="AS1048" s="3"/>
      <c r="AT1048" s="3"/>
      <c r="AU1048" s="3"/>
      <c r="AV1048" s="3"/>
      <c r="AW1048" s="3"/>
      <c r="AX1048" s="3"/>
      <c r="AY1048" s="3"/>
      <c r="AZ1048" s="3"/>
      <c r="BA1048" s="3"/>
      <c r="BB1048" s="3"/>
      <c r="BC1048" s="3"/>
      <c r="BD1048" s="3"/>
      <c r="BE1048" s="3"/>
      <c r="BF1048" s="3"/>
      <c r="BG1048" s="3"/>
      <c r="BH1048" s="3"/>
      <c r="BI1048" s="3"/>
      <c r="BJ1048" s="3"/>
      <c r="BK1048" s="3"/>
      <c r="BL1048" s="3"/>
      <c r="BM1048" s="28" t="s">
        <v>3</v>
      </c>
    </row>
    <row r="1049" spans="1:65">
      <c r="A1049" s="30"/>
      <c r="B1049" s="19"/>
      <c r="C1049" s="9"/>
      <c r="D1049" s="10" t="s">
        <v>330</v>
      </c>
      <c r="E1049" s="11" t="s">
        <v>331</v>
      </c>
      <c r="F1049" s="11" t="s">
        <v>115</v>
      </c>
      <c r="G1049" s="11" t="s">
        <v>330</v>
      </c>
      <c r="H1049" s="11" t="s">
        <v>331</v>
      </c>
      <c r="I1049" s="11" t="s">
        <v>330</v>
      </c>
      <c r="J1049" s="11" t="s">
        <v>331</v>
      </c>
      <c r="K1049" s="11" t="s">
        <v>330</v>
      </c>
      <c r="L1049" s="11" t="s">
        <v>331</v>
      </c>
      <c r="M1049" s="11" t="s">
        <v>331</v>
      </c>
      <c r="N1049" s="11" t="s">
        <v>115</v>
      </c>
      <c r="O1049" s="11" t="s">
        <v>331</v>
      </c>
      <c r="P1049" s="11" t="s">
        <v>330</v>
      </c>
      <c r="Q1049" s="11" t="s">
        <v>331</v>
      </c>
      <c r="R1049" s="11" t="s">
        <v>331</v>
      </c>
      <c r="S1049" s="11" t="s">
        <v>330</v>
      </c>
      <c r="T1049" s="11" t="s">
        <v>331</v>
      </c>
      <c r="U1049" s="11" t="s">
        <v>330</v>
      </c>
      <c r="V1049" s="11" t="s">
        <v>331</v>
      </c>
      <c r="W1049" s="11" t="s">
        <v>330</v>
      </c>
      <c r="X1049" s="11" t="s">
        <v>330</v>
      </c>
      <c r="Y1049" s="11" t="s">
        <v>330</v>
      </c>
      <c r="Z1049" s="11" t="s">
        <v>330</v>
      </c>
      <c r="AA1049" s="153"/>
      <c r="AB1049" s="3"/>
      <c r="AC1049" s="3"/>
      <c r="AD1049" s="3"/>
      <c r="AE1049" s="3"/>
      <c r="AF1049" s="3"/>
      <c r="AG1049" s="3"/>
      <c r="AH1049" s="3"/>
      <c r="AI1049" s="3"/>
      <c r="AJ1049" s="3"/>
      <c r="AK1049" s="3"/>
      <c r="AL1049" s="3"/>
      <c r="AM1049" s="3"/>
      <c r="AN1049" s="3"/>
      <c r="AO1049" s="3"/>
      <c r="AP1049" s="3"/>
      <c r="AQ1049" s="3"/>
      <c r="AR1049" s="3"/>
      <c r="AS1049" s="3"/>
      <c r="AT1049" s="3"/>
      <c r="AU1049" s="3"/>
      <c r="AV1049" s="3"/>
      <c r="AW1049" s="3"/>
      <c r="AX1049" s="3"/>
      <c r="AY1049" s="3"/>
      <c r="AZ1049" s="3"/>
      <c r="BA1049" s="3"/>
      <c r="BB1049" s="3"/>
      <c r="BC1049" s="3"/>
      <c r="BD1049" s="3"/>
      <c r="BE1049" s="3"/>
      <c r="BF1049" s="3"/>
      <c r="BG1049" s="3"/>
      <c r="BH1049" s="3"/>
      <c r="BI1049" s="3"/>
      <c r="BJ1049" s="3"/>
      <c r="BK1049" s="3"/>
      <c r="BL1049" s="3"/>
      <c r="BM1049" s="28">
        <v>1</v>
      </c>
    </row>
    <row r="1050" spans="1:65">
      <c r="A1050" s="30"/>
      <c r="B1050" s="19"/>
      <c r="C1050" s="9"/>
      <c r="D1050" s="26"/>
      <c r="E1050" s="26"/>
      <c r="F1050" s="26"/>
      <c r="G1050" s="26"/>
      <c r="H1050" s="26"/>
      <c r="I1050" s="26"/>
      <c r="J1050" s="26"/>
      <c r="K1050" s="26"/>
      <c r="L1050" s="26"/>
      <c r="M1050" s="26"/>
      <c r="N1050" s="26"/>
      <c r="O1050" s="26"/>
      <c r="P1050" s="26"/>
      <c r="Q1050" s="26"/>
      <c r="R1050" s="26"/>
      <c r="S1050" s="26"/>
      <c r="T1050" s="26"/>
      <c r="U1050" s="26"/>
      <c r="V1050" s="26"/>
      <c r="W1050" s="26"/>
      <c r="X1050" s="26"/>
      <c r="Y1050" s="26"/>
      <c r="Z1050" s="26"/>
      <c r="AA1050" s="153"/>
      <c r="AB1050" s="3"/>
      <c r="AC1050" s="3"/>
      <c r="AD1050" s="3"/>
      <c r="AE1050" s="3"/>
      <c r="AF1050" s="3"/>
      <c r="AG1050" s="3"/>
      <c r="AH1050" s="3"/>
      <c r="AI1050" s="3"/>
      <c r="AJ1050" s="3"/>
      <c r="AK1050" s="3"/>
      <c r="AL1050" s="3"/>
      <c r="AM1050" s="3"/>
      <c r="AN1050" s="3"/>
      <c r="AO1050" s="3"/>
      <c r="AP1050" s="3"/>
      <c r="AQ1050" s="3"/>
      <c r="AR1050" s="3"/>
      <c r="AS1050" s="3"/>
      <c r="AT1050" s="3"/>
      <c r="AU1050" s="3"/>
      <c r="AV1050" s="3"/>
      <c r="AW1050" s="3"/>
      <c r="AX1050" s="3"/>
      <c r="AY1050" s="3"/>
      <c r="AZ1050" s="3"/>
      <c r="BA1050" s="3"/>
      <c r="BB1050" s="3"/>
      <c r="BC1050" s="3"/>
      <c r="BD1050" s="3"/>
      <c r="BE1050" s="3"/>
      <c r="BF1050" s="3"/>
      <c r="BG1050" s="3"/>
      <c r="BH1050" s="3"/>
      <c r="BI1050" s="3"/>
      <c r="BJ1050" s="3"/>
      <c r="BK1050" s="3"/>
      <c r="BL1050" s="3"/>
      <c r="BM1050" s="28">
        <v>2</v>
      </c>
    </row>
    <row r="1051" spans="1:65">
      <c r="A1051" s="30"/>
      <c r="B1051" s="18">
        <v>1</v>
      </c>
      <c r="C1051" s="14">
        <v>1</v>
      </c>
      <c r="D1051" s="205">
        <v>35.299999999999997</v>
      </c>
      <c r="E1051" s="205">
        <v>34.5</v>
      </c>
      <c r="F1051" s="222">
        <v>62</v>
      </c>
      <c r="G1051" s="205">
        <v>33.200000000000003</v>
      </c>
      <c r="H1051" s="205">
        <v>39.1</v>
      </c>
      <c r="I1051" s="205">
        <v>33</v>
      </c>
      <c r="J1051" s="205">
        <v>41.5</v>
      </c>
      <c r="K1051" s="205">
        <v>32.9</v>
      </c>
      <c r="L1051" s="205">
        <v>35.6</v>
      </c>
      <c r="M1051" s="205">
        <v>35.33</v>
      </c>
      <c r="N1051" s="205">
        <v>32.6</v>
      </c>
      <c r="O1051" s="205">
        <v>38</v>
      </c>
      <c r="P1051" s="222">
        <v>0.2</v>
      </c>
      <c r="Q1051" s="205">
        <v>34.4</v>
      </c>
      <c r="R1051" s="205">
        <v>36.1</v>
      </c>
      <c r="S1051" s="205">
        <v>32.1</v>
      </c>
      <c r="T1051" s="205">
        <v>32.700000000000003</v>
      </c>
      <c r="U1051" s="205">
        <v>32.700000000000003</v>
      </c>
      <c r="V1051" s="205">
        <v>33.700000000000003</v>
      </c>
      <c r="W1051" s="205">
        <v>39</v>
      </c>
      <c r="X1051" s="205">
        <v>35.299999999999997</v>
      </c>
      <c r="Y1051" s="205">
        <v>35.1</v>
      </c>
      <c r="Z1051" s="205">
        <v>31</v>
      </c>
      <c r="AA1051" s="206"/>
      <c r="AB1051" s="207"/>
      <c r="AC1051" s="207"/>
      <c r="AD1051" s="207"/>
      <c r="AE1051" s="207"/>
      <c r="AF1051" s="207"/>
      <c r="AG1051" s="207"/>
      <c r="AH1051" s="207"/>
      <c r="AI1051" s="207"/>
      <c r="AJ1051" s="207"/>
      <c r="AK1051" s="207"/>
      <c r="AL1051" s="207"/>
      <c r="AM1051" s="207"/>
      <c r="AN1051" s="207"/>
      <c r="AO1051" s="207"/>
      <c r="AP1051" s="207"/>
      <c r="AQ1051" s="207"/>
      <c r="AR1051" s="207"/>
      <c r="AS1051" s="207"/>
      <c r="AT1051" s="207"/>
      <c r="AU1051" s="207"/>
      <c r="AV1051" s="207"/>
      <c r="AW1051" s="207"/>
      <c r="AX1051" s="207"/>
      <c r="AY1051" s="207"/>
      <c r="AZ1051" s="207"/>
      <c r="BA1051" s="207"/>
      <c r="BB1051" s="207"/>
      <c r="BC1051" s="207"/>
      <c r="BD1051" s="207"/>
      <c r="BE1051" s="207"/>
      <c r="BF1051" s="207"/>
      <c r="BG1051" s="207"/>
      <c r="BH1051" s="207"/>
      <c r="BI1051" s="207"/>
      <c r="BJ1051" s="207"/>
      <c r="BK1051" s="207"/>
      <c r="BL1051" s="207"/>
      <c r="BM1051" s="208">
        <v>1</v>
      </c>
    </row>
    <row r="1052" spans="1:65">
      <c r="A1052" s="30"/>
      <c r="B1052" s="19">
        <v>1</v>
      </c>
      <c r="C1052" s="9">
        <v>2</v>
      </c>
      <c r="D1052" s="209">
        <v>35.200000000000003</v>
      </c>
      <c r="E1052" s="209">
        <v>34</v>
      </c>
      <c r="F1052" s="223">
        <v>62</v>
      </c>
      <c r="G1052" s="209">
        <v>30.9</v>
      </c>
      <c r="H1052" s="209">
        <v>39.799999999999997</v>
      </c>
      <c r="I1052" s="209">
        <v>36</v>
      </c>
      <c r="J1052" s="209">
        <v>39</v>
      </c>
      <c r="K1052" s="209">
        <v>33.4</v>
      </c>
      <c r="L1052" s="209">
        <v>36.4</v>
      </c>
      <c r="M1052" s="209">
        <v>36.479999999999997</v>
      </c>
      <c r="N1052" s="209">
        <v>32.799999999999997</v>
      </c>
      <c r="O1052" s="209">
        <v>37.6</v>
      </c>
      <c r="P1052" s="224">
        <v>1.1000000000000001</v>
      </c>
      <c r="Q1052" s="209">
        <v>35.6</v>
      </c>
      <c r="R1052" s="209">
        <v>35.700000000000003</v>
      </c>
      <c r="S1052" s="209">
        <v>32</v>
      </c>
      <c r="T1052" s="209">
        <v>33</v>
      </c>
      <c r="U1052" s="209">
        <v>31.7</v>
      </c>
      <c r="V1052" s="209">
        <v>32.5</v>
      </c>
      <c r="W1052" s="209">
        <v>40</v>
      </c>
      <c r="X1052" s="209">
        <v>36</v>
      </c>
      <c r="Y1052" s="209">
        <v>35.5</v>
      </c>
      <c r="Z1052" s="209">
        <v>32</v>
      </c>
      <c r="AA1052" s="206"/>
      <c r="AB1052" s="207"/>
      <c r="AC1052" s="207"/>
      <c r="AD1052" s="207"/>
      <c r="AE1052" s="207"/>
      <c r="AF1052" s="207"/>
      <c r="AG1052" s="207"/>
      <c r="AH1052" s="207"/>
      <c r="AI1052" s="207"/>
      <c r="AJ1052" s="207"/>
      <c r="AK1052" s="207"/>
      <c r="AL1052" s="207"/>
      <c r="AM1052" s="207"/>
      <c r="AN1052" s="207"/>
      <c r="AO1052" s="207"/>
      <c r="AP1052" s="207"/>
      <c r="AQ1052" s="207"/>
      <c r="AR1052" s="207"/>
      <c r="AS1052" s="207"/>
      <c r="AT1052" s="207"/>
      <c r="AU1052" s="207"/>
      <c r="AV1052" s="207"/>
      <c r="AW1052" s="207"/>
      <c r="AX1052" s="207"/>
      <c r="AY1052" s="207"/>
      <c r="AZ1052" s="207"/>
      <c r="BA1052" s="207"/>
      <c r="BB1052" s="207"/>
      <c r="BC1052" s="207"/>
      <c r="BD1052" s="207"/>
      <c r="BE1052" s="207"/>
      <c r="BF1052" s="207"/>
      <c r="BG1052" s="207"/>
      <c r="BH1052" s="207"/>
      <c r="BI1052" s="207"/>
      <c r="BJ1052" s="207"/>
      <c r="BK1052" s="207"/>
      <c r="BL1052" s="207"/>
      <c r="BM1052" s="208">
        <v>30</v>
      </c>
    </row>
    <row r="1053" spans="1:65">
      <c r="A1053" s="30"/>
      <c r="B1053" s="19">
        <v>1</v>
      </c>
      <c r="C1053" s="9">
        <v>3</v>
      </c>
      <c r="D1053" s="209">
        <v>36</v>
      </c>
      <c r="E1053" s="209">
        <v>34.5</v>
      </c>
      <c r="F1053" s="223">
        <v>61</v>
      </c>
      <c r="G1053" s="209">
        <v>30.9</v>
      </c>
      <c r="H1053" s="209">
        <v>39.1</v>
      </c>
      <c r="I1053" s="209">
        <v>34</v>
      </c>
      <c r="J1053" s="209">
        <v>41</v>
      </c>
      <c r="K1053" s="209">
        <v>32.6</v>
      </c>
      <c r="L1053" s="209">
        <v>36.6</v>
      </c>
      <c r="M1053" s="209">
        <v>37.21</v>
      </c>
      <c r="N1053" s="209">
        <v>32.200000000000003</v>
      </c>
      <c r="O1053" s="209">
        <v>38.799999999999997</v>
      </c>
      <c r="P1053" s="223">
        <v>0.1</v>
      </c>
      <c r="Q1053" s="209">
        <v>36.1</v>
      </c>
      <c r="R1053" s="209">
        <v>36.200000000000003</v>
      </c>
      <c r="S1053" s="209">
        <v>30.3</v>
      </c>
      <c r="T1053" s="209">
        <v>33.200000000000003</v>
      </c>
      <c r="U1053" s="209">
        <v>30.599999999999998</v>
      </c>
      <c r="V1053" s="209">
        <v>33.299999999999997</v>
      </c>
      <c r="W1053" s="209">
        <v>38</v>
      </c>
      <c r="X1053" s="209">
        <v>37.1</v>
      </c>
      <c r="Y1053" s="209">
        <v>35.799999999999997</v>
      </c>
      <c r="Z1053" s="209">
        <v>32.4</v>
      </c>
      <c r="AA1053" s="206"/>
      <c r="AB1053" s="207"/>
      <c r="AC1053" s="207"/>
      <c r="AD1053" s="207"/>
      <c r="AE1053" s="207"/>
      <c r="AF1053" s="207"/>
      <c r="AG1053" s="207"/>
      <c r="AH1053" s="207"/>
      <c r="AI1053" s="207"/>
      <c r="AJ1053" s="207"/>
      <c r="AK1053" s="207"/>
      <c r="AL1053" s="207"/>
      <c r="AM1053" s="207"/>
      <c r="AN1053" s="207"/>
      <c r="AO1053" s="207"/>
      <c r="AP1053" s="207"/>
      <c r="AQ1053" s="207"/>
      <c r="AR1053" s="207"/>
      <c r="AS1053" s="207"/>
      <c r="AT1053" s="207"/>
      <c r="AU1053" s="207"/>
      <c r="AV1053" s="207"/>
      <c r="AW1053" s="207"/>
      <c r="AX1053" s="207"/>
      <c r="AY1053" s="207"/>
      <c r="AZ1053" s="207"/>
      <c r="BA1053" s="207"/>
      <c r="BB1053" s="207"/>
      <c r="BC1053" s="207"/>
      <c r="BD1053" s="207"/>
      <c r="BE1053" s="207"/>
      <c r="BF1053" s="207"/>
      <c r="BG1053" s="207"/>
      <c r="BH1053" s="207"/>
      <c r="BI1053" s="207"/>
      <c r="BJ1053" s="207"/>
      <c r="BK1053" s="207"/>
      <c r="BL1053" s="207"/>
      <c r="BM1053" s="208">
        <v>16</v>
      </c>
    </row>
    <row r="1054" spans="1:65">
      <c r="A1054" s="30"/>
      <c r="B1054" s="19">
        <v>1</v>
      </c>
      <c r="C1054" s="9">
        <v>4</v>
      </c>
      <c r="D1054" s="209">
        <v>36.299999999999997</v>
      </c>
      <c r="E1054" s="209">
        <v>34</v>
      </c>
      <c r="F1054" s="223">
        <v>60</v>
      </c>
      <c r="G1054" s="209">
        <v>31.4</v>
      </c>
      <c r="H1054" s="209">
        <v>39.200000000000003</v>
      </c>
      <c r="I1054" s="209">
        <v>35</v>
      </c>
      <c r="J1054" s="209">
        <v>41.5</v>
      </c>
      <c r="K1054" s="209">
        <v>32.200000000000003</v>
      </c>
      <c r="L1054" s="209">
        <v>36.9</v>
      </c>
      <c r="M1054" s="209">
        <v>35.15</v>
      </c>
      <c r="N1054" s="209">
        <v>31.899999999999995</v>
      </c>
      <c r="O1054" s="209">
        <v>39.1</v>
      </c>
      <c r="P1054" s="223">
        <v>0.2</v>
      </c>
      <c r="Q1054" s="209">
        <v>35.1</v>
      </c>
      <c r="R1054" s="209">
        <v>36.299999999999997</v>
      </c>
      <c r="S1054" s="209">
        <v>31.3</v>
      </c>
      <c r="T1054" s="209">
        <v>33.799999999999997</v>
      </c>
      <c r="U1054" s="209">
        <v>31.5</v>
      </c>
      <c r="V1054" s="209">
        <v>32</v>
      </c>
      <c r="W1054" s="209">
        <v>39</v>
      </c>
      <c r="X1054" s="209">
        <v>37.700000000000003</v>
      </c>
      <c r="Y1054" s="209">
        <v>35.700000000000003</v>
      </c>
      <c r="Z1054" s="209">
        <v>30.599999999999998</v>
      </c>
      <c r="AA1054" s="206"/>
      <c r="AB1054" s="207"/>
      <c r="AC1054" s="207"/>
      <c r="AD1054" s="207"/>
      <c r="AE1054" s="207"/>
      <c r="AF1054" s="207"/>
      <c r="AG1054" s="207"/>
      <c r="AH1054" s="207"/>
      <c r="AI1054" s="207"/>
      <c r="AJ1054" s="207"/>
      <c r="AK1054" s="207"/>
      <c r="AL1054" s="207"/>
      <c r="AM1054" s="207"/>
      <c r="AN1054" s="207"/>
      <c r="AO1054" s="207"/>
      <c r="AP1054" s="207"/>
      <c r="AQ1054" s="207"/>
      <c r="AR1054" s="207"/>
      <c r="AS1054" s="207"/>
      <c r="AT1054" s="207"/>
      <c r="AU1054" s="207"/>
      <c r="AV1054" s="207"/>
      <c r="AW1054" s="207"/>
      <c r="AX1054" s="207"/>
      <c r="AY1054" s="207"/>
      <c r="AZ1054" s="207"/>
      <c r="BA1054" s="207"/>
      <c r="BB1054" s="207"/>
      <c r="BC1054" s="207"/>
      <c r="BD1054" s="207"/>
      <c r="BE1054" s="207"/>
      <c r="BF1054" s="207"/>
      <c r="BG1054" s="207"/>
      <c r="BH1054" s="207"/>
      <c r="BI1054" s="207"/>
      <c r="BJ1054" s="207"/>
      <c r="BK1054" s="207"/>
      <c r="BL1054" s="207"/>
      <c r="BM1054" s="208">
        <v>35.047857142857147</v>
      </c>
    </row>
    <row r="1055" spans="1:65">
      <c r="A1055" s="30"/>
      <c r="B1055" s="19">
        <v>1</v>
      </c>
      <c r="C1055" s="9">
        <v>5</v>
      </c>
      <c r="D1055" s="209">
        <v>36.5</v>
      </c>
      <c r="E1055" s="209">
        <v>34</v>
      </c>
      <c r="F1055" s="223">
        <v>60</v>
      </c>
      <c r="G1055" s="209">
        <v>32.4</v>
      </c>
      <c r="H1055" s="209">
        <v>38.6</v>
      </c>
      <c r="I1055" s="209">
        <v>35</v>
      </c>
      <c r="J1055" s="224">
        <v>45</v>
      </c>
      <c r="K1055" s="209">
        <v>32.700000000000003</v>
      </c>
      <c r="L1055" s="209">
        <v>36.4</v>
      </c>
      <c r="M1055" s="209">
        <v>35.83</v>
      </c>
      <c r="N1055" s="209">
        <v>32.700000000000003</v>
      </c>
      <c r="O1055" s="209">
        <v>38.5</v>
      </c>
      <c r="P1055" s="223" t="s">
        <v>106</v>
      </c>
      <c r="Q1055" s="209">
        <v>35.700000000000003</v>
      </c>
      <c r="R1055" s="209">
        <v>36.1</v>
      </c>
      <c r="S1055" s="209">
        <v>32.799999999999997</v>
      </c>
      <c r="T1055" s="209">
        <v>32.799999999999997</v>
      </c>
      <c r="U1055" s="209">
        <v>32.200000000000003</v>
      </c>
      <c r="V1055" s="209">
        <v>33.6</v>
      </c>
      <c r="W1055" s="209">
        <v>39</v>
      </c>
      <c r="X1055" s="209">
        <v>36</v>
      </c>
      <c r="Y1055" s="209">
        <v>36.4</v>
      </c>
      <c r="Z1055" s="209">
        <v>31.2</v>
      </c>
      <c r="AA1055" s="206"/>
      <c r="AB1055" s="207"/>
      <c r="AC1055" s="207"/>
      <c r="AD1055" s="207"/>
      <c r="AE1055" s="207"/>
      <c r="AF1055" s="207"/>
      <c r="AG1055" s="207"/>
      <c r="AH1055" s="207"/>
      <c r="AI1055" s="207"/>
      <c r="AJ1055" s="207"/>
      <c r="AK1055" s="207"/>
      <c r="AL1055" s="207"/>
      <c r="AM1055" s="207"/>
      <c r="AN1055" s="207"/>
      <c r="AO1055" s="207"/>
      <c r="AP1055" s="207"/>
      <c r="AQ1055" s="207"/>
      <c r="AR1055" s="207"/>
      <c r="AS1055" s="207"/>
      <c r="AT1055" s="207"/>
      <c r="AU1055" s="207"/>
      <c r="AV1055" s="207"/>
      <c r="AW1055" s="207"/>
      <c r="AX1055" s="207"/>
      <c r="AY1055" s="207"/>
      <c r="AZ1055" s="207"/>
      <c r="BA1055" s="207"/>
      <c r="BB1055" s="207"/>
      <c r="BC1055" s="207"/>
      <c r="BD1055" s="207"/>
      <c r="BE1055" s="207"/>
      <c r="BF1055" s="207"/>
      <c r="BG1055" s="207"/>
      <c r="BH1055" s="207"/>
      <c r="BI1055" s="207"/>
      <c r="BJ1055" s="207"/>
      <c r="BK1055" s="207"/>
      <c r="BL1055" s="207"/>
      <c r="BM1055" s="208">
        <v>128</v>
      </c>
    </row>
    <row r="1056" spans="1:65">
      <c r="A1056" s="30"/>
      <c r="B1056" s="19">
        <v>1</v>
      </c>
      <c r="C1056" s="9">
        <v>6</v>
      </c>
      <c r="D1056" s="209">
        <v>34.700000000000003</v>
      </c>
      <c r="E1056" s="224">
        <v>32.5</v>
      </c>
      <c r="F1056" s="223">
        <v>63</v>
      </c>
      <c r="G1056" s="209">
        <v>31</v>
      </c>
      <c r="H1056" s="209">
        <v>38.5</v>
      </c>
      <c r="I1056" s="209">
        <v>36</v>
      </c>
      <c r="J1056" s="209">
        <v>43</v>
      </c>
      <c r="K1056" s="209">
        <v>34.299999999999997</v>
      </c>
      <c r="L1056" s="209">
        <v>36.6</v>
      </c>
      <c r="M1056" s="209">
        <v>34.630000000000003</v>
      </c>
      <c r="N1056" s="209">
        <v>31.8</v>
      </c>
      <c r="O1056" s="209">
        <v>37.700000000000003</v>
      </c>
      <c r="P1056" s="223" t="s">
        <v>106</v>
      </c>
      <c r="Q1056" s="209">
        <v>35.5</v>
      </c>
      <c r="R1056" s="209">
        <v>35.299999999999997</v>
      </c>
      <c r="S1056" s="209">
        <v>32.6</v>
      </c>
      <c r="T1056" s="209">
        <v>33</v>
      </c>
      <c r="U1056" s="209">
        <v>32.4</v>
      </c>
      <c r="V1056" s="209">
        <v>32.6</v>
      </c>
      <c r="W1056" s="224">
        <v>43</v>
      </c>
      <c r="X1056" s="209">
        <v>36.4</v>
      </c>
      <c r="Y1056" s="209">
        <v>35.1</v>
      </c>
      <c r="Z1056" s="209">
        <v>31.8</v>
      </c>
      <c r="AA1056" s="206"/>
      <c r="AB1056" s="207"/>
      <c r="AC1056" s="207"/>
      <c r="AD1056" s="207"/>
      <c r="AE1056" s="207"/>
      <c r="AF1056" s="207"/>
      <c r="AG1056" s="207"/>
      <c r="AH1056" s="207"/>
      <c r="AI1056" s="207"/>
      <c r="AJ1056" s="207"/>
      <c r="AK1056" s="207"/>
      <c r="AL1056" s="207"/>
      <c r="AM1056" s="207"/>
      <c r="AN1056" s="207"/>
      <c r="AO1056" s="207"/>
      <c r="AP1056" s="207"/>
      <c r="AQ1056" s="207"/>
      <c r="AR1056" s="207"/>
      <c r="AS1056" s="207"/>
      <c r="AT1056" s="207"/>
      <c r="AU1056" s="207"/>
      <c r="AV1056" s="207"/>
      <c r="AW1056" s="207"/>
      <c r="AX1056" s="207"/>
      <c r="AY1056" s="207"/>
      <c r="AZ1056" s="207"/>
      <c r="BA1056" s="207"/>
      <c r="BB1056" s="207"/>
      <c r="BC1056" s="207"/>
      <c r="BD1056" s="207"/>
      <c r="BE1056" s="207"/>
      <c r="BF1056" s="207"/>
      <c r="BG1056" s="207"/>
      <c r="BH1056" s="207"/>
      <c r="BI1056" s="207"/>
      <c r="BJ1056" s="207"/>
      <c r="BK1056" s="207"/>
      <c r="BL1056" s="207"/>
      <c r="BM1056" s="210"/>
    </row>
    <row r="1057" spans="1:65">
      <c r="A1057" s="30"/>
      <c r="B1057" s="20" t="s">
        <v>272</v>
      </c>
      <c r="C1057" s="12"/>
      <c r="D1057" s="211">
        <v>35.666666666666664</v>
      </c>
      <c r="E1057" s="211">
        <v>33.916666666666664</v>
      </c>
      <c r="F1057" s="211">
        <v>61.333333333333336</v>
      </c>
      <c r="G1057" s="211">
        <v>31.633333333333336</v>
      </c>
      <c r="H1057" s="211">
        <v>39.049999999999997</v>
      </c>
      <c r="I1057" s="211">
        <v>34.833333333333336</v>
      </c>
      <c r="J1057" s="211">
        <v>41.833333333333336</v>
      </c>
      <c r="K1057" s="211">
        <v>33.016666666666673</v>
      </c>
      <c r="L1057" s="211">
        <v>36.416666666666664</v>
      </c>
      <c r="M1057" s="211">
        <v>35.771666666666668</v>
      </c>
      <c r="N1057" s="211">
        <v>32.333333333333336</v>
      </c>
      <c r="O1057" s="211">
        <v>38.283333333333331</v>
      </c>
      <c r="P1057" s="211">
        <v>0.4</v>
      </c>
      <c r="Q1057" s="211">
        <v>35.4</v>
      </c>
      <c r="R1057" s="211">
        <v>35.949999999999996</v>
      </c>
      <c r="S1057" s="211">
        <v>31.849999999999998</v>
      </c>
      <c r="T1057" s="211">
        <v>33.083333333333336</v>
      </c>
      <c r="U1057" s="211">
        <v>31.849999999999998</v>
      </c>
      <c r="V1057" s="211">
        <v>32.949999999999996</v>
      </c>
      <c r="W1057" s="211">
        <v>39.666666666666664</v>
      </c>
      <c r="X1057" s="211">
        <v>36.416666666666671</v>
      </c>
      <c r="Y1057" s="211">
        <v>35.6</v>
      </c>
      <c r="Z1057" s="211">
        <v>31.5</v>
      </c>
      <c r="AA1057" s="206"/>
      <c r="AB1057" s="207"/>
      <c r="AC1057" s="207"/>
      <c r="AD1057" s="207"/>
      <c r="AE1057" s="207"/>
      <c r="AF1057" s="207"/>
      <c r="AG1057" s="207"/>
      <c r="AH1057" s="207"/>
      <c r="AI1057" s="207"/>
      <c r="AJ1057" s="207"/>
      <c r="AK1057" s="207"/>
      <c r="AL1057" s="207"/>
      <c r="AM1057" s="207"/>
      <c r="AN1057" s="207"/>
      <c r="AO1057" s="207"/>
      <c r="AP1057" s="207"/>
      <c r="AQ1057" s="207"/>
      <c r="AR1057" s="207"/>
      <c r="AS1057" s="207"/>
      <c r="AT1057" s="207"/>
      <c r="AU1057" s="207"/>
      <c r="AV1057" s="207"/>
      <c r="AW1057" s="207"/>
      <c r="AX1057" s="207"/>
      <c r="AY1057" s="207"/>
      <c r="AZ1057" s="207"/>
      <c r="BA1057" s="207"/>
      <c r="BB1057" s="207"/>
      <c r="BC1057" s="207"/>
      <c r="BD1057" s="207"/>
      <c r="BE1057" s="207"/>
      <c r="BF1057" s="207"/>
      <c r="BG1057" s="207"/>
      <c r="BH1057" s="207"/>
      <c r="BI1057" s="207"/>
      <c r="BJ1057" s="207"/>
      <c r="BK1057" s="207"/>
      <c r="BL1057" s="207"/>
      <c r="BM1057" s="210"/>
    </row>
    <row r="1058" spans="1:65">
      <c r="A1058" s="30"/>
      <c r="B1058" s="3" t="s">
        <v>273</v>
      </c>
      <c r="C1058" s="29"/>
      <c r="D1058" s="209">
        <v>35.65</v>
      </c>
      <c r="E1058" s="209">
        <v>34</v>
      </c>
      <c r="F1058" s="209">
        <v>61.5</v>
      </c>
      <c r="G1058" s="209">
        <v>31.2</v>
      </c>
      <c r="H1058" s="209">
        <v>39.1</v>
      </c>
      <c r="I1058" s="209">
        <v>35</v>
      </c>
      <c r="J1058" s="209">
        <v>41.5</v>
      </c>
      <c r="K1058" s="209">
        <v>32.799999999999997</v>
      </c>
      <c r="L1058" s="209">
        <v>36.5</v>
      </c>
      <c r="M1058" s="209">
        <v>35.58</v>
      </c>
      <c r="N1058" s="209">
        <v>32.400000000000006</v>
      </c>
      <c r="O1058" s="209">
        <v>38.25</v>
      </c>
      <c r="P1058" s="209">
        <v>0.2</v>
      </c>
      <c r="Q1058" s="209">
        <v>35.549999999999997</v>
      </c>
      <c r="R1058" s="209">
        <v>36.1</v>
      </c>
      <c r="S1058" s="209">
        <v>32.049999999999997</v>
      </c>
      <c r="T1058" s="209">
        <v>33</v>
      </c>
      <c r="U1058" s="209">
        <v>31.950000000000003</v>
      </c>
      <c r="V1058" s="209">
        <v>32.950000000000003</v>
      </c>
      <c r="W1058" s="209">
        <v>39</v>
      </c>
      <c r="X1058" s="209">
        <v>36.200000000000003</v>
      </c>
      <c r="Y1058" s="209">
        <v>35.6</v>
      </c>
      <c r="Z1058" s="209">
        <v>31.5</v>
      </c>
      <c r="AA1058" s="206"/>
      <c r="AB1058" s="207"/>
      <c r="AC1058" s="207"/>
      <c r="AD1058" s="207"/>
      <c r="AE1058" s="207"/>
      <c r="AF1058" s="207"/>
      <c r="AG1058" s="207"/>
      <c r="AH1058" s="207"/>
      <c r="AI1058" s="207"/>
      <c r="AJ1058" s="207"/>
      <c r="AK1058" s="207"/>
      <c r="AL1058" s="207"/>
      <c r="AM1058" s="207"/>
      <c r="AN1058" s="207"/>
      <c r="AO1058" s="207"/>
      <c r="AP1058" s="207"/>
      <c r="AQ1058" s="207"/>
      <c r="AR1058" s="207"/>
      <c r="AS1058" s="207"/>
      <c r="AT1058" s="207"/>
      <c r="AU1058" s="207"/>
      <c r="AV1058" s="207"/>
      <c r="AW1058" s="207"/>
      <c r="AX1058" s="207"/>
      <c r="AY1058" s="207"/>
      <c r="AZ1058" s="207"/>
      <c r="BA1058" s="207"/>
      <c r="BB1058" s="207"/>
      <c r="BC1058" s="207"/>
      <c r="BD1058" s="207"/>
      <c r="BE1058" s="207"/>
      <c r="BF1058" s="207"/>
      <c r="BG1058" s="207"/>
      <c r="BH1058" s="207"/>
      <c r="BI1058" s="207"/>
      <c r="BJ1058" s="207"/>
      <c r="BK1058" s="207"/>
      <c r="BL1058" s="207"/>
      <c r="BM1058" s="210"/>
    </row>
    <row r="1059" spans="1:65">
      <c r="A1059" s="30"/>
      <c r="B1059" s="3" t="s">
        <v>274</v>
      </c>
      <c r="C1059" s="29"/>
      <c r="D1059" s="24">
        <v>0.70616334276615111</v>
      </c>
      <c r="E1059" s="24">
        <v>0.7359800721939872</v>
      </c>
      <c r="F1059" s="24">
        <v>1.2110601416389966</v>
      </c>
      <c r="G1059" s="24">
        <v>0.95638207148956378</v>
      </c>
      <c r="H1059" s="24">
        <v>0.46797435827190265</v>
      </c>
      <c r="I1059" s="24">
        <v>1.169045194450012</v>
      </c>
      <c r="J1059" s="24">
        <v>2.0165977949672231</v>
      </c>
      <c r="K1059" s="24">
        <v>0.7413950813612562</v>
      </c>
      <c r="L1059" s="24">
        <v>0.44007575105504976</v>
      </c>
      <c r="M1059" s="24">
        <v>0.94433927519015415</v>
      </c>
      <c r="N1059" s="24">
        <v>0.42739521132865688</v>
      </c>
      <c r="O1059" s="24">
        <v>0.61128280416405101</v>
      </c>
      <c r="P1059" s="24">
        <v>0.46904157598234303</v>
      </c>
      <c r="Q1059" s="24">
        <v>0.58651513194460825</v>
      </c>
      <c r="R1059" s="24">
        <v>0.37815340802378145</v>
      </c>
      <c r="S1059" s="24">
        <v>0.92249661245990422</v>
      </c>
      <c r="T1059" s="24">
        <v>0.39200340134578665</v>
      </c>
      <c r="U1059" s="24">
        <v>0.75564541949250386</v>
      </c>
      <c r="V1059" s="24">
        <v>0.68337398253079595</v>
      </c>
      <c r="W1059" s="24">
        <v>1.7511900715418263</v>
      </c>
      <c r="X1059" s="24">
        <v>0.86120071218425609</v>
      </c>
      <c r="Y1059" s="24">
        <v>0.48989794855663449</v>
      </c>
      <c r="Z1059" s="24">
        <v>0.67823299831252704</v>
      </c>
      <c r="AA1059" s="153"/>
      <c r="AB1059" s="3"/>
      <c r="AC1059" s="3"/>
      <c r="AD1059" s="3"/>
      <c r="AE1059" s="3"/>
      <c r="AF1059" s="3"/>
      <c r="AG1059" s="3"/>
      <c r="AH1059" s="3"/>
      <c r="AI1059" s="3"/>
      <c r="AJ1059" s="3"/>
      <c r="AK1059" s="3"/>
      <c r="AL1059" s="3"/>
      <c r="AM1059" s="3"/>
      <c r="AN1059" s="3"/>
      <c r="AO1059" s="3"/>
      <c r="AP1059" s="3"/>
      <c r="AQ1059" s="3"/>
      <c r="AR1059" s="3"/>
      <c r="AS1059" s="3"/>
      <c r="AT1059" s="3"/>
      <c r="AU1059" s="3"/>
      <c r="AV1059" s="3"/>
      <c r="AW1059" s="3"/>
      <c r="AX1059" s="3"/>
      <c r="AY1059" s="3"/>
      <c r="AZ1059" s="3"/>
      <c r="BA1059" s="3"/>
      <c r="BB1059" s="3"/>
      <c r="BC1059" s="3"/>
      <c r="BD1059" s="3"/>
      <c r="BE1059" s="3"/>
      <c r="BF1059" s="3"/>
      <c r="BG1059" s="3"/>
      <c r="BH1059" s="3"/>
      <c r="BI1059" s="3"/>
      <c r="BJ1059" s="3"/>
      <c r="BK1059" s="3"/>
      <c r="BL1059" s="3"/>
      <c r="BM1059" s="55"/>
    </row>
    <row r="1060" spans="1:65">
      <c r="A1060" s="30"/>
      <c r="B1060" s="3" t="s">
        <v>87</v>
      </c>
      <c r="C1060" s="29"/>
      <c r="D1060" s="13">
        <v>1.979897222708835E-2</v>
      </c>
      <c r="E1060" s="13">
        <v>2.1699658148225668E-2</v>
      </c>
      <c r="F1060" s="13">
        <v>1.9745545787592335E-2</v>
      </c>
      <c r="G1060" s="13">
        <v>3.0233363693031517E-2</v>
      </c>
      <c r="H1060" s="13">
        <v>1.1983978444863064E-2</v>
      </c>
      <c r="I1060" s="13">
        <v>3.3561106060765893E-2</v>
      </c>
      <c r="J1060" s="13">
        <v>4.8205524979296165E-2</v>
      </c>
      <c r="K1060" s="13">
        <v>2.2455176618715478E-2</v>
      </c>
      <c r="L1060" s="13">
        <v>1.2084459983205028E-2</v>
      </c>
      <c r="M1060" s="13">
        <v>2.639908517514292E-2</v>
      </c>
      <c r="N1060" s="13">
        <v>1.321840859779351E-2</v>
      </c>
      <c r="O1060" s="13">
        <v>1.5967334893270815E-2</v>
      </c>
      <c r="P1060" s="13">
        <v>1.1726039399558574</v>
      </c>
      <c r="Q1060" s="13">
        <v>1.6568224066231874E-2</v>
      </c>
      <c r="R1060" s="13">
        <v>1.0518870876878484E-2</v>
      </c>
      <c r="S1060" s="13">
        <v>2.8963786890420857E-2</v>
      </c>
      <c r="T1060" s="13">
        <v>1.1848969310200099E-2</v>
      </c>
      <c r="U1060" s="13">
        <v>2.3725130910282697E-2</v>
      </c>
      <c r="V1060" s="13">
        <v>2.0739726328703977E-2</v>
      </c>
      <c r="W1060" s="13">
        <v>4.4147648862398983E-2</v>
      </c>
      <c r="X1060" s="13">
        <v>2.3648532142359433E-2</v>
      </c>
      <c r="Y1060" s="13">
        <v>1.3761178330242541E-2</v>
      </c>
      <c r="Z1060" s="13">
        <v>2.153120629563578E-2</v>
      </c>
      <c r="AA1060" s="153"/>
      <c r="AB1060" s="3"/>
      <c r="AC1060" s="3"/>
      <c r="AD1060" s="3"/>
      <c r="AE1060" s="3"/>
      <c r="AF1060" s="3"/>
      <c r="AG1060" s="3"/>
      <c r="AH1060" s="3"/>
      <c r="AI1060" s="3"/>
      <c r="AJ1060" s="3"/>
      <c r="AK1060" s="3"/>
      <c r="AL1060" s="3"/>
      <c r="AM1060" s="3"/>
      <c r="AN1060" s="3"/>
      <c r="AO1060" s="3"/>
      <c r="AP1060" s="3"/>
      <c r="AQ1060" s="3"/>
      <c r="AR1060" s="3"/>
      <c r="AS1060" s="3"/>
      <c r="AT1060" s="3"/>
      <c r="AU1060" s="3"/>
      <c r="AV1060" s="3"/>
      <c r="AW1060" s="3"/>
      <c r="AX1060" s="3"/>
      <c r="AY1060" s="3"/>
      <c r="AZ1060" s="3"/>
      <c r="BA1060" s="3"/>
      <c r="BB1060" s="3"/>
      <c r="BC1060" s="3"/>
      <c r="BD1060" s="3"/>
      <c r="BE1060" s="3"/>
      <c r="BF1060" s="3"/>
      <c r="BG1060" s="3"/>
      <c r="BH1060" s="3"/>
      <c r="BI1060" s="3"/>
      <c r="BJ1060" s="3"/>
      <c r="BK1060" s="3"/>
      <c r="BL1060" s="3"/>
      <c r="BM1060" s="55"/>
    </row>
    <row r="1061" spans="1:65">
      <c r="A1061" s="30"/>
      <c r="B1061" s="3" t="s">
        <v>275</v>
      </c>
      <c r="C1061" s="29"/>
      <c r="D1061" s="13">
        <v>1.7656130053464114E-2</v>
      </c>
      <c r="E1061" s="13">
        <v>-3.2275595953832004E-2</v>
      </c>
      <c r="F1061" s="13">
        <v>0.74998811149380762</v>
      </c>
      <c r="G1061" s="13">
        <v>-9.7424609887161062E-2</v>
      </c>
      <c r="H1061" s="13">
        <v>0.11419080033423668</v>
      </c>
      <c r="I1061" s="13">
        <v>-6.1208823309625293E-3</v>
      </c>
      <c r="J1061" s="13">
        <v>0.19360602169822205</v>
      </c>
      <c r="K1061" s="13">
        <v>-5.7954769329012668E-2</v>
      </c>
      <c r="L1061" s="13">
        <v>3.9055441199448149E-2</v>
      </c>
      <c r="M1061" s="13">
        <v>2.0652033613901999E-2</v>
      </c>
      <c r="N1061" s="13">
        <v>-7.7451919484242682E-2</v>
      </c>
      <c r="O1061" s="13">
        <v>9.2315948940564052E-2</v>
      </c>
      <c r="P1061" s="13">
        <v>-0.98858703405547521</v>
      </c>
      <c r="Q1061" s="13">
        <v>1.0047486090447588E-2</v>
      </c>
      <c r="R1061" s="13">
        <v>2.5740314264169228E-2</v>
      </c>
      <c r="S1061" s="13">
        <v>-9.1242586667210301E-2</v>
      </c>
      <c r="T1061" s="13">
        <v>-5.6052608338258647E-2</v>
      </c>
      <c r="U1061" s="13">
        <v>-9.1242586667210301E-2</v>
      </c>
      <c r="V1061" s="13">
        <v>-5.9856930319767132E-2</v>
      </c>
      <c r="W1061" s="13">
        <v>0.13178578949871245</v>
      </c>
      <c r="X1061" s="13">
        <v>3.9055441199448371E-2</v>
      </c>
      <c r="Y1061" s="13">
        <v>1.5753969062709983E-2</v>
      </c>
      <c r="Z1061" s="13">
        <v>-0.10122893186866944</v>
      </c>
      <c r="AA1061" s="153"/>
      <c r="AB1061" s="3"/>
      <c r="AC1061" s="3"/>
      <c r="AD1061" s="3"/>
      <c r="AE1061" s="3"/>
      <c r="AF1061" s="3"/>
      <c r="AG1061" s="3"/>
      <c r="AH1061" s="3"/>
      <c r="AI1061" s="3"/>
      <c r="AJ1061" s="3"/>
      <c r="AK1061" s="3"/>
      <c r="AL1061" s="3"/>
      <c r="AM1061" s="3"/>
      <c r="AN1061" s="3"/>
      <c r="AO1061" s="3"/>
      <c r="AP1061" s="3"/>
      <c r="AQ1061" s="3"/>
      <c r="AR1061" s="3"/>
      <c r="AS1061" s="3"/>
      <c r="AT1061" s="3"/>
      <c r="AU1061" s="3"/>
      <c r="AV1061" s="3"/>
      <c r="AW1061" s="3"/>
      <c r="AX1061" s="3"/>
      <c r="AY1061" s="3"/>
      <c r="AZ1061" s="3"/>
      <c r="BA1061" s="3"/>
      <c r="BB1061" s="3"/>
      <c r="BC1061" s="3"/>
      <c r="BD1061" s="3"/>
      <c r="BE1061" s="3"/>
      <c r="BF1061" s="3"/>
      <c r="BG1061" s="3"/>
      <c r="BH1061" s="3"/>
      <c r="BI1061" s="3"/>
      <c r="BJ1061" s="3"/>
      <c r="BK1061" s="3"/>
      <c r="BL1061" s="3"/>
      <c r="BM1061" s="55"/>
    </row>
    <row r="1062" spans="1:65">
      <c r="A1062" s="30"/>
      <c r="B1062" s="46" t="s">
        <v>276</v>
      </c>
      <c r="C1062" s="47"/>
      <c r="D1062" s="45">
        <v>7.0000000000000007E-2</v>
      </c>
      <c r="E1062" s="45">
        <v>0.41</v>
      </c>
      <c r="F1062" s="45">
        <v>7.14</v>
      </c>
      <c r="G1062" s="45">
        <v>1.04</v>
      </c>
      <c r="H1062" s="45">
        <v>1</v>
      </c>
      <c r="I1062" s="45">
        <v>0.16</v>
      </c>
      <c r="J1062" s="45">
        <v>1.77</v>
      </c>
      <c r="K1062" s="45">
        <v>0.66</v>
      </c>
      <c r="L1062" s="45">
        <v>0.28000000000000003</v>
      </c>
      <c r="M1062" s="45">
        <v>0.1</v>
      </c>
      <c r="N1062" s="45">
        <v>0.84</v>
      </c>
      <c r="O1062" s="45">
        <v>0.79</v>
      </c>
      <c r="P1062" s="45">
        <v>9.67</v>
      </c>
      <c r="Q1062" s="45">
        <v>0</v>
      </c>
      <c r="R1062" s="45">
        <v>0.15</v>
      </c>
      <c r="S1062" s="45">
        <v>0.98</v>
      </c>
      <c r="T1062" s="45">
        <v>0.64</v>
      </c>
      <c r="U1062" s="45">
        <v>0.98</v>
      </c>
      <c r="V1062" s="45">
        <v>0.67</v>
      </c>
      <c r="W1062" s="45">
        <v>1.17</v>
      </c>
      <c r="X1062" s="45">
        <v>0.28000000000000003</v>
      </c>
      <c r="Y1062" s="45">
        <v>0.06</v>
      </c>
      <c r="Z1062" s="45">
        <v>1.07</v>
      </c>
      <c r="AA1062" s="153"/>
      <c r="AB1062" s="3"/>
      <c r="AC1062" s="3"/>
      <c r="AD1062" s="3"/>
      <c r="AE1062" s="3"/>
      <c r="AF1062" s="3"/>
      <c r="AG1062" s="3"/>
      <c r="AH1062" s="3"/>
      <c r="AI1062" s="3"/>
      <c r="AJ1062" s="3"/>
      <c r="AK1062" s="3"/>
      <c r="AL1062" s="3"/>
      <c r="AM1062" s="3"/>
      <c r="AN1062" s="3"/>
      <c r="AO1062" s="3"/>
      <c r="AP1062" s="3"/>
      <c r="AQ1062" s="3"/>
      <c r="AR1062" s="3"/>
      <c r="AS1062" s="3"/>
      <c r="AT1062" s="3"/>
      <c r="AU1062" s="3"/>
      <c r="AV1062" s="3"/>
      <c r="AW1062" s="3"/>
      <c r="AX1062" s="3"/>
      <c r="AY1062" s="3"/>
      <c r="AZ1062" s="3"/>
      <c r="BA1062" s="3"/>
      <c r="BB1062" s="3"/>
      <c r="BC1062" s="3"/>
      <c r="BD1062" s="3"/>
      <c r="BE1062" s="3"/>
      <c r="BF1062" s="3"/>
      <c r="BG1062" s="3"/>
      <c r="BH1062" s="3"/>
      <c r="BI1062" s="3"/>
      <c r="BJ1062" s="3"/>
      <c r="BK1062" s="3"/>
      <c r="BL1062" s="3"/>
      <c r="BM1062" s="55"/>
    </row>
    <row r="1063" spans="1:65">
      <c r="B1063" s="31"/>
      <c r="C1063" s="20"/>
      <c r="D1063" s="20"/>
      <c r="E1063" s="20"/>
      <c r="F1063" s="20"/>
      <c r="G1063" s="20"/>
      <c r="H1063" s="20"/>
      <c r="I1063" s="20"/>
      <c r="J1063" s="20"/>
      <c r="K1063" s="20"/>
      <c r="L1063" s="20"/>
      <c r="M1063" s="20"/>
      <c r="N1063" s="20"/>
      <c r="O1063" s="20"/>
      <c r="P1063" s="20"/>
      <c r="Q1063" s="20"/>
      <c r="R1063" s="20"/>
      <c r="S1063" s="20"/>
      <c r="T1063" s="20"/>
      <c r="U1063" s="20"/>
      <c r="V1063" s="20"/>
      <c r="W1063" s="20"/>
      <c r="X1063" s="20"/>
      <c r="Y1063" s="20"/>
      <c r="Z1063" s="20"/>
      <c r="BM1063" s="55"/>
    </row>
    <row r="1064" spans="1:65" ht="15">
      <c r="B1064" s="8" t="s">
        <v>613</v>
      </c>
      <c r="BM1064" s="28" t="s">
        <v>67</v>
      </c>
    </row>
    <row r="1065" spans="1:65" ht="15">
      <c r="A1065" s="25" t="s">
        <v>38</v>
      </c>
      <c r="B1065" s="18" t="s">
        <v>111</v>
      </c>
      <c r="C1065" s="15" t="s">
        <v>112</v>
      </c>
      <c r="D1065" s="16" t="s">
        <v>230</v>
      </c>
      <c r="E1065" s="17" t="s">
        <v>230</v>
      </c>
      <c r="F1065" s="17" t="s">
        <v>230</v>
      </c>
      <c r="G1065" s="17" t="s">
        <v>230</v>
      </c>
      <c r="H1065" s="17" t="s">
        <v>230</v>
      </c>
      <c r="I1065" s="17" t="s">
        <v>230</v>
      </c>
      <c r="J1065" s="17" t="s">
        <v>230</v>
      </c>
      <c r="K1065" s="17" t="s">
        <v>230</v>
      </c>
      <c r="L1065" s="17" t="s">
        <v>230</v>
      </c>
      <c r="M1065" s="17" t="s">
        <v>230</v>
      </c>
      <c r="N1065" s="17" t="s">
        <v>230</v>
      </c>
      <c r="O1065" s="17" t="s">
        <v>230</v>
      </c>
      <c r="P1065" s="17" t="s">
        <v>230</v>
      </c>
      <c r="Q1065" s="17" t="s">
        <v>230</v>
      </c>
      <c r="R1065" s="17" t="s">
        <v>230</v>
      </c>
      <c r="S1065" s="17" t="s">
        <v>230</v>
      </c>
      <c r="T1065" s="17" t="s">
        <v>230</v>
      </c>
      <c r="U1065" s="17" t="s">
        <v>230</v>
      </c>
      <c r="V1065" s="17" t="s">
        <v>230</v>
      </c>
      <c r="W1065" s="17" t="s">
        <v>230</v>
      </c>
      <c r="X1065" s="17" t="s">
        <v>230</v>
      </c>
      <c r="Y1065" s="17" t="s">
        <v>230</v>
      </c>
      <c r="Z1065" s="17" t="s">
        <v>230</v>
      </c>
      <c r="AA1065" s="17" t="s">
        <v>230</v>
      </c>
      <c r="AB1065" s="17" t="s">
        <v>230</v>
      </c>
      <c r="AC1065" s="153"/>
      <c r="AD1065" s="3"/>
      <c r="AE1065" s="3"/>
      <c r="AF1065" s="3"/>
      <c r="AG1065" s="3"/>
      <c r="AH1065" s="3"/>
      <c r="AI1065" s="3"/>
      <c r="AJ1065" s="3"/>
      <c r="AK1065" s="3"/>
      <c r="AL1065" s="3"/>
      <c r="AM1065" s="3"/>
      <c r="AN1065" s="3"/>
      <c r="AO1065" s="3"/>
      <c r="AP1065" s="3"/>
      <c r="AQ1065" s="3"/>
      <c r="AR1065" s="3"/>
      <c r="AS1065" s="3"/>
      <c r="AT1065" s="3"/>
      <c r="AU1065" s="3"/>
      <c r="AV1065" s="3"/>
      <c r="AW1065" s="3"/>
      <c r="AX1065" s="3"/>
      <c r="AY1065" s="3"/>
      <c r="AZ1065" s="3"/>
      <c r="BA1065" s="3"/>
      <c r="BB1065" s="3"/>
      <c r="BC1065" s="3"/>
      <c r="BD1065" s="3"/>
      <c r="BE1065" s="3"/>
      <c r="BF1065" s="3"/>
      <c r="BG1065" s="3"/>
      <c r="BH1065" s="3"/>
      <c r="BI1065" s="3"/>
      <c r="BJ1065" s="3"/>
      <c r="BK1065" s="3"/>
      <c r="BL1065" s="3"/>
      <c r="BM1065" s="28">
        <v>1</v>
      </c>
    </row>
    <row r="1066" spans="1:65">
      <c r="A1066" s="30"/>
      <c r="B1066" s="19" t="s">
        <v>231</v>
      </c>
      <c r="C1066" s="9" t="s">
        <v>231</v>
      </c>
      <c r="D1066" s="151" t="s">
        <v>233</v>
      </c>
      <c r="E1066" s="152" t="s">
        <v>234</v>
      </c>
      <c r="F1066" s="152" t="s">
        <v>235</v>
      </c>
      <c r="G1066" s="152" t="s">
        <v>236</v>
      </c>
      <c r="H1066" s="152" t="s">
        <v>237</v>
      </c>
      <c r="I1066" s="152" t="s">
        <v>238</v>
      </c>
      <c r="J1066" s="152" t="s">
        <v>239</v>
      </c>
      <c r="K1066" s="152" t="s">
        <v>240</v>
      </c>
      <c r="L1066" s="152" t="s">
        <v>241</v>
      </c>
      <c r="M1066" s="152" t="s">
        <v>242</v>
      </c>
      <c r="N1066" s="152" t="s">
        <v>244</v>
      </c>
      <c r="O1066" s="152" t="s">
        <v>245</v>
      </c>
      <c r="P1066" s="152" t="s">
        <v>247</v>
      </c>
      <c r="Q1066" s="152" t="s">
        <v>248</v>
      </c>
      <c r="R1066" s="152" t="s">
        <v>250</v>
      </c>
      <c r="S1066" s="152" t="s">
        <v>251</v>
      </c>
      <c r="T1066" s="152" t="s">
        <v>252</v>
      </c>
      <c r="U1066" s="152" t="s">
        <v>253</v>
      </c>
      <c r="V1066" s="152" t="s">
        <v>255</v>
      </c>
      <c r="W1066" s="152" t="s">
        <v>257</v>
      </c>
      <c r="X1066" s="152" t="s">
        <v>259</v>
      </c>
      <c r="Y1066" s="152" t="s">
        <v>260</v>
      </c>
      <c r="Z1066" s="152" t="s">
        <v>261</v>
      </c>
      <c r="AA1066" s="152" t="s">
        <v>262</v>
      </c>
      <c r="AB1066" s="152" t="s">
        <v>263</v>
      </c>
      <c r="AC1066" s="153"/>
      <c r="AD1066" s="3"/>
      <c r="AE1066" s="3"/>
      <c r="AF1066" s="3"/>
      <c r="AG1066" s="3"/>
      <c r="AH1066" s="3"/>
      <c r="AI1066" s="3"/>
      <c r="AJ1066" s="3"/>
      <c r="AK1066" s="3"/>
      <c r="AL1066" s="3"/>
      <c r="AM1066" s="3"/>
      <c r="AN1066" s="3"/>
      <c r="AO1066" s="3"/>
      <c r="AP1066" s="3"/>
      <c r="AQ1066" s="3"/>
      <c r="AR1066" s="3"/>
      <c r="AS1066" s="3"/>
      <c r="AT1066" s="3"/>
      <c r="AU1066" s="3"/>
      <c r="AV1066" s="3"/>
      <c r="AW1066" s="3"/>
      <c r="AX1066" s="3"/>
      <c r="AY1066" s="3"/>
      <c r="AZ1066" s="3"/>
      <c r="BA1066" s="3"/>
      <c r="BB1066" s="3"/>
      <c r="BC1066" s="3"/>
      <c r="BD1066" s="3"/>
      <c r="BE1066" s="3"/>
      <c r="BF1066" s="3"/>
      <c r="BG1066" s="3"/>
      <c r="BH1066" s="3"/>
      <c r="BI1066" s="3"/>
      <c r="BJ1066" s="3"/>
      <c r="BK1066" s="3"/>
      <c r="BL1066" s="3"/>
      <c r="BM1066" s="28" t="s">
        <v>3</v>
      </c>
    </row>
    <row r="1067" spans="1:65">
      <c r="A1067" s="30"/>
      <c r="B1067" s="19"/>
      <c r="C1067" s="9"/>
      <c r="D1067" s="10" t="s">
        <v>330</v>
      </c>
      <c r="E1067" s="11" t="s">
        <v>331</v>
      </c>
      <c r="F1067" s="11" t="s">
        <v>115</v>
      </c>
      <c r="G1067" s="11" t="s">
        <v>115</v>
      </c>
      <c r="H1067" s="11" t="s">
        <v>331</v>
      </c>
      <c r="I1067" s="11" t="s">
        <v>331</v>
      </c>
      <c r="J1067" s="11" t="s">
        <v>330</v>
      </c>
      <c r="K1067" s="11" t="s">
        <v>331</v>
      </c>
      <c r="L1067" s="11" t="s">
        <v>330</v>
      </c>
      <c r="M1067" s="11" t="s">
        <v>331</v>
      </c>
      <c r="N1067" s="11" t="s">
        <v>331</v>
      </c>
      <c r="O1067" s="11" t="s">
        <v>115</v>
      </c>
      <c r="P1067" s="11" t="s">
        <v>331</v>
      </c>
      <c r="Q1067" s="11" t="s">
        <v>330</v>
      </c>
      <c r="R1067" s="11" t="s">
        <v>331</v>
      </c>
      <c r="S1067" s="11" t="s">
        <v>331</v>
      </c>
      <c r="T1067" s="11" t="s">
        <v>330</v>
      </c>
      <c r="U1067" s="11" t="s">
        <v>331</v>
      </c>
      <c r="V1067" s="11" t="s">
        <v>330</v>
      </c>
      <c r="W1067" s="11" t="s">
        <v>331</v>
      </c>
      <c r="X1067" s="11" t="s">
        <v>331</v>
      </c>
      <c r="Y1067" s="11" t="s">
        <v>330</v>
      </c>
      <c r="Z1067" s="11" t="s">
        <v>330</v>
      </c>
      <c r="AA1067" s="11" t="s">
        <v>330</v>
      </c>
      <c r="AB1067" s="11" t="s">
        <v>330</v>
      </c>
      <c r="AC1067" s="153"/>
      <c r="AD1067" s="3"/>
      <c r="AE1067" s="3"/>
      <c r="AF1067" s="3"/>
      <c r="AG1067" s="3"/>
      <c r="AH1067" s="3"/>
      <c r="AI1067" s="3"/>
      <c r="AJ1067" s="3"/>
      <c r="AK1067" s="3"/>
      <c r="AL1067" s="3"/>
      <c r="AM1067" s="3"/>
      <c r="AN1067" s="3"/>
      <c r="AO1067" s="3"/>
      <c r="AP1067" s="3"/>
      <c r="AQ1067" s="3"/>
      <c r="AR1067" s="3"/>
      <c r="AS1067" s="3"/>
      <c r="AT1067" s="3"/>
      <c r="AU1067" s="3"/>
      <c r="AV1067" s="3"/>
      <c r="AW1067" s="3"/>
      <c r="AX1067" s="3"/>
      <c r="AY1067" s="3"/>
      <c r="AZ1067" s="3"/>
      <c r="BA1067" s="3"/>
      <c r="BB1067" s="3"/>
      <c r="BC1067" s="3"/>
      <c r="BD1067" s="3"/>
      <c r="BE1067" s="3"/>
      <c r="BF1067" s="3"/>
      <c r="BG1067" s="3"/>
      <c r="BH1067" s="3"/>
      <c r="BI1067" s="3"/>
      <c r="BJ1067" s="3"/>
      <c r="BK1067" s="3"/>
      <c r="BL1067" s="3"/>
      <c r="BM1067" s="28">
        <v>1</v>
      </c>
    </row>
    <row r="1068" spans="1:65">
      <c r="A1068" s="30"/>
      <c r="B1068" s="19"/>
      <c r="C1068" s="9"/>
      <c r="D1068" s="26"/>
      <c r="E1068" s="26"/>
      <c r="F1068" s="26"/>
      <c r="G1068" s="26"/>
      <c r="H1068" s="26"/>
      <c r="I1068" s="26"/>
      <c r="J1068" s="26"/>
      <c r="K1068" s="26"/>
      <c r="L1068" s="26"/>
      <c r="M1068" s="26"/>
      <c r="N1068" s="26"/>
      <c r="O1068" s="26"/>
      <c r="P1068" s="26"/>
      <c r="Q1068" s="26"/>
      <c r="R1068" s="26"/>
      <c r="S1068" s="26"/>
      <c r="T1068" s="26"/>
      <c r="U1068" s="26"/>
      <c r="V1068" s="26"/>
      <c r="W1068" s="26"/>
      <c r="X1068" s="26"/>
      <c r="Y1068" s="26"/>
      <c r="Z1068" s="26"/>
      <c r="AA1068" s="26"/>
      <c r="AB1068" s="26"/>
      <c r="AC1068" s="153"/>
      <c r="AD1068" s="3"/>
      <c r="AE1068" s="3"/>
      <c r="AF1068" s="3"/>
      <c r="AG1068" s="3"/>
      <c r="AH1068" s="3"/>
      <c r="AI1068" s="3"/>
      <c r="AJ1068" s="3"/>
      <c r="AK1068" s="3"/>
      <c r="AL1068" s="3"/>
      <c r="AM1068" s="3"/>
      <c r="AN1068" s="3"/>
      <c r="AO1068" s="3"/>
      <c r="AP1068" s="3"/>
      <c r="AQ1068" s="3"/>
      <c r="AR1068" s="3"/>
      <c r="AS1068" s="3"/>
      <c r="AT1068" s="3"/>
      <c r="AU1068" s="3"/>
      <c r="AV1068" s="3"/>
      <c r="AW1068" s="3"/>
      <c r="AX1068" s="3"/>
      <c r="AY1068" s="3"/>
      <c r="AZ1068" s="3"/>
      <c r="BA1068" s="3"/>
      <c r="BB1068" s="3"/>
      <c r="BC1068" s="3"/>
      <c r="BD1068" s="3"/>
      <c r="BE1068" s="3"/>
      <c r="BF1068" s="3"/>
      <c r="BG1068" s="3"/>
      <c r="BH1068" s="3"/>
      <c r="BI1068" s="3"/>
      <c r="BJ1068" s="3"/>
      <c r="BK1068" s="3"/>
      <c r="BL1068" s="3"/>
      <c r="BM1068" s="28">
        <v>2</v>
      </c>
    </row>
    <row r="1069" spans="1:65">
      <c r="A1069" s="30"/>
      <c r="B1069" s="18">
        <v>1</v>
      </c>
      <c r="C1069" s="14">
        <v>1</v>
      </c>
      <c r="D1069" s="205">
        <v>19.8</v>
      </c>
      <c r="E1069" s="205">
        <v>19.100000000000001</v>
      </c>
      <c r="F1069" s="222">
        <v>14</v>
      </c>
      <c r="G1069" s="205">
        <v>19.399999999999999</v>
      </c>
      <c r="H1069" s="205">
        <v>19.100000000000001</v>
      </c>
      <c r="I1069" s="205">
        <v>19.5</v>
      </c>
      <c r="J1069" s="205">
        <v>21.1</v>
      </c>
      <c r="K1069" s="205">
        <v>20.8</v>
      </c>
      <c r="L1069" s="205">
        <v>20.100000000000001</v>
      </c>
      <c r="M1069" s="205">
        <v>19.989999999999998</v>
      </c>
      <c r="N1069" s="205">
        <v>20.309999999999999</v>
      </c>
      <c r="O1069" s="205">
        <v>19.3</v>
      </c>
      <c r="P1069" s="205">
        <v>19.079999999999998</v>
      </c>
      <c r="Q1069" s="222">
        <v>17.2</v>
      </c>
      <c r="R1069" s="205">
        <v>20.3</v>
      </c>
      <c r="S1069" s="205">
        <v>19.8</v>
      </c>
      <c r="T1069" s="205">
        <v>21.3</v>
      </c>
      <c r="U1069" s="205">
        <v>21</v>
      </c>
      <c r="V1069" s="205">
        <v>19.100000000000001</v>
      </c>
      <c r="W1069" s="205">
        <v>20.9</v>
      </c>
      <c r="X1069" s="205">
        <v>19.5</v>
      </c>
      <c r="Y1069" s="205">
        <v>21</v>
      </c>
      <c r="Z1069" s="230">
        <v>19.399999999999999</v>
      </c>
      <c r="AA1069" s="205">
        <v>21.1</v>
      </c>
      <c r="AB1069" s="205">
        <v>20</v>
      </c>
      <c r="AC1069" s="206"/>
      <c r="AD1069" s="207"/>
      <c r="AE1069" s="207"/>
      <c r="AF1069" s="207"/>
      <c r="AG1069" s="207"/>
      <c r="AH1069" s="207"/>
      <c r="AI1069" s="207"/>
      <c r="AJ1069" s="207"/>
      <c r="AK1069" s="207"/>
      <c r="AL1069" s="207"/>
      <c r="AM1069" s="207"/>
      <c r="AN1069" s="207"/>
      <c r="AO1069" s="207"/>
      <c r="AP1069" s="207"/>
      <c r="AQ1069" s="207"/>
      <c r="AR1069" s="207"/>
      <c r="AS1069" s="207"/>
      <c r="AT1069" s="207"/>
      <c r="AU1069" s="207"/>
      <c r="AV1069" s="207"/>
      <c r="AW1069" s="207"/>
      <c r="AX1069" s="207"/>
      <c r="AY1069" s="207"/>
      <c r="AZ1069" s="207"/>
      <c r="BA1069" s="207"/>
      <c r="BB1069" s="207"/>
      <c r="BC1069" s="207"/>
      <c r="BD1069" s="207"/>
      <c r="BE1069" s="207"/>
      <c r="BF1069" s="207"/>
      <c r="BG1069" s="207"/>
      <c r="BH1069" s="207"/>
      <c r="BI1069" s="207"/>
      <c r="BJ1069" s="207"/>
      <c r="BK1069" s="207"/>
      <c r="BL1069" s="207"/>
      <c r="BM1069" s="208">
        <v>1</v>
      </c>
    </row>
    <row r="1070" spans="1:65">
      <c r="A1070" s="30"/>
      <c r="B1070" s="19">
        <v>1</v>
      </c>
      <c r="C1070" s="9">
        <v>2</v>
      </c>
      <c r="D1070" s="209">
        <v>20.5</v>
      </c>
      <c r="E1070" s="209">
        <v>18.8</v>
      </c>
      <c r="F1070" s="223">
        <v>14</v>
      </c>
      <c r="G1070" s="209">
        <v>19.100000000000001</v>
      </c>
      <c r="H1070" s="209">
        <v>19.600000000000001</v>
      </c>
      <c r="I1070" s="209">
        <v>19.600000000000001</v>
      </c>
      <c r="J1070" s="209">
        <v>21.4</v>
      </c>
      <c r="K1070" s="209">
        <v>20.8</v>
      </c>
      <c r="L1070" s="209">
        <v>20.399999999999999</v>
      </c>
      <c r="M1070" s="209">
        <v>19.690000000000001</v>
      </c>
      <c r="N1070" s="209">
        <v>20.82</v>
      </c>
      <c r="O1070" s="209">
        <v>19.3</v>
      </c>
      <c r="P1070" s="209">
        <v>19.41</v>
      </c>
      <c r="Q1070" s="223">
        <v>17.7</v>
      </c>
      <c r="R1070" s="209">
        <v>20.100000000000001</v>
      </c>
      <c r="S1070" s="209">
        <v>19.3</v>
      </c>
      <c r="T1070" s="209">
        <v>21.4</v>
      </c>
      <c r="U1070" s="209">
        <v>21.1</v>
      </c>
      <c r="V1070" s="209">
        <v>19.7</v>
      </c>
      <c r="W1070" s="209">
        <v>20.6</v>
      </c>
      <c r="X1070" s="209">
        <v>19.399999999999999</v>
      </c>
      <c r="Y1070" s="209">
        <v>21</v>
      </c>
      <c r="Z1070" s="209">
        <v>20</v>
      </c>
      <c r="AA1070" s="209">
        <v>21.1</v>
      </c>
      <c r="AB1070" s="209">
        <v>20.3</v>
      </c>
      <c r="AC1070" s="206"/>
      <c r="AD1070" s="207"/>
      <c r="AE1070" s="207"/>
      <c r="AF1070" s="207"/>
      <c r="AG1070" s="207"/>
      <c r="AH1070" s="207"/>
      <c r="AI1070" s="207"/>
      <c r="AJ1070" s="207"/>
      <c r="AK1070" s="207"/>
      <c r="AL1070" s="207"/>
      <c r="AM1070" s="207"/>
      <c r="AN1070" s="207"/>
      <c r="AO1070" s="207"/>
      <c r="AP1070" s="207"/>
      <c r="AQ1070" s="207"/>
      <c r="AR1070" s="207"/>
      <c r="AS1070" s="207"/>
      <c r="AT1070" s="207"/>
      <c r="AU1070" s="207"/>
      <c r="AV1070" s="207"/>
      <c r="AW1070" s="207"/>
      <c r="AX1070" s="207"/>
      <c r="AY1070" s="207"/>
      <c r="AZ1070" s="207"/>
      <c r="BA1070" s="207"/>
      <c r="BB1070" s="207"/>
      <c r="BC1070" s="207"/>
      <c r="BD1070" s="207"/>
      <c r="BE1070" s="207"/>
      <c r="BF1070" s="207"/>
      <c r="BG1070" s="207"/>
      <c r="BH1070" s="207"/>
      <c r="BI1070" s="207"/>
      <c r="BJ1070" s="207"/>
      <c r="BK1070" s="207"/>
      <c r="BL1070" s="207"/>
      <c r="BM1070" s="208">
        <v>31</v>
      </c>
    </row>
    <row r="1071" spans="1:65">
      <c r="A1071" s="30"/>
      <c r="B1071" s="19">
        <v>1</v>
      </c>
      <c r="C1071" s="9">
        <v>3</v>
      </c>
      <c r="D1071" s="209">
        <v>21.2</v>
      </c>
      <c r="E1071" s="209">
        <v>19.3</v>
      </c>
      <c r="F1071" s="223">
        <v>15</v>
      </c>
      <c r="G1071" s="209">
        <v>19</v>
      </c>
      <c r="H1071" s="209">
        <v>18.8</v>
      </c>
      <c r="I1071" s="209">
        <v>19.3</v>
      </c>
      <c r="J1071" s="209">
        <v>21.5</v>
      </c>
      <c r="K1071" s="209">
        <v>21</v>
      </c>
      <c r="L1071" s="209">
        <v>20.9</v>
      </c>
      <c r="M1071" s="209">
        <v>19.8</v>
      </c>
      <c r="N1071" s="209">
        <v>20.309999999999999</v>
      </c>
      <c r="O1071" s="209">
        <v>19</v>
      </c>
      <c r="P1071" s="209">
        <v>18.89</v>
      </c>
      <c r="Q1071" s="223">
        <v>18.3</v>
      </c>
      <c r="R1071" s="209">
        <v>20.6</v>
      </c>
      <c r="S1071" s="209">
        <v>19.5</v>
      </c>
      <c r="T1071" s="209">
        <v>20</v>
      </c>
      <c r="U1071" s="209">
        <v>21.1</v>
      </c>
      <c r="V1071" s="209">
        <v>18.8</v>
      </c>
      <c r="W1071" s="209">
        <v>21.1</v>
      </c>
      <c r="X1071" s="209">
        <v>19.5</v>
      </c>
      <c r="Y1071" s="209">
        <v>20</v>
      </c>
      <c r="Z1071" s="209">
        <v>19.8</v>
      </c>
      <c r="AA1071" s="209">
        <v>21.2</v>
      </c>
      <c r="AB1071" s="209">
        <v>19.899999999999999</v>
      </c>
      <c r="AC1071" s="206"/>
      <c r="AD1071" s="207"/>
      <c r="AE1071" s="207"/>
      <c r="AF1071" s="207"/>
      <c r="AG1071" s="207"/>
      <c r="AH1071" s="207"/>
      <c r="AI1071" s="207"/>
      <c r="AJ1071" s="207"/>
      <c r="AK1071" s="207"/>
      <c r="AL1071" s="207"/>
      <c r="AM1071" s="207"/>
      <c r="AN1071" s="207"/>
      <c r="AO1071" s="207"/>
      <c r="AP1071" s="207"/>
      <c r="AQ1071" s="207"/>
      <c r="AR1071" s="207"/>
      <c r="AS1071" s="207"/>
      <c r="AT1071" s="207"/>
      <c r="AU1071" s="207"/>
      <c r="AV1071" s="207"/>
      <c r="AW1071" s="207"/>
      <c r="AX1071" s="207"/>
      <c r="AY1071" s="207"/>
      <c r="AZ1071" s="207"/>
      <c r="BA1071" s="207"/>
      <c r="BB1071" s="207"/>
      <c r="BC1071" s="207"/>
      <c r="BD1071" s="207"/>
      <c r="BE1071" s="207"/>
      <c r="BF1071" s="207"/>
      <c r="BG1071" s="207"/>
      <c r="BH1071" s="207"/>
      <c r="BI1071" s="207"/>
      <c r="BJ1071" s="207"/>
      <c r="BK1071" s="207"/>
      <c r="BL1071" s="207"/>
      <c r="BM1071" s="208">
        <v>16</v>
      </c>
    </row>
    <row r="1072" spans="1:65">
      <c r="A1072" s="30"/>
      <c r="B1072" s="19">
        <v>1</v>
      </c>
      <c r="C1072" s="9">
        <v>4</v>
      </c>
      <c r="D1072" s="209">
        <v>21</v>
      </c>
      <c r="E1072" s="209">
        <v>19</v>
      </c>
      <c r="F1072" s="223">
        <v>14</v>
      </c>
      <c r="G1072" s="209">
        <v>20.3</v>
      </c>
      <c r="H1072" s="209">
        <v>19.600000000000001</v>
      </c>
      <c r="I1072" s="209">
        <v>19.5</v>
      </c>
      <c r="J1072" s="209">
        <v>21.6</v>
      </c>
      <c r="K1072" s="209">
        <v>20.2</v>
      </c>
      <c r="L1072" s="209">
        <v>20.5</v>
      </c>
      <c r="M1072" s="209">
        <v>20.09</v>
      </c>
      <c r="N1072" s="209">
        <v>20.64</v>
      </c>
      <c r="O1072" s="209">
        <v>19.100000000000001</v>
      </c>
      <c r="P1072" s="209">
        <v>18.850000000000001</v>
      </c>
      <c r="Q1072" s="223">
        <v>17</v>
      </c>
      <c r="R1072" s="209">
        <v>19.899999999999999</v>
      </c>
      <c r="S1072" s="209">
        <v>19.7</v>
      </c>
      <c r="T1072" s="209">
        <v>20.100000000000001</v>
      </c>
      <c r="U1072" s="209">
        <v>21.8</v>
      </c>
      <c r="V1072" s="209">
        <v>19.3</v>
      </c>
      <c r="W1072" s="209">
        <v>20.5</v>
      </c>
      <c r="X1072" s="224">
        <v>18.7</v>
      </c>
      <c r="Y1072" s="209">
        <v>21</v>
      </c>
      <c r="Z1072" s="209">
        <v>20</v>
      </c>
      <c r="AA1072" s="209">
        <v>21.4</v>
      </c>
      <c r="AB1072" s="224">
        <v>19.399999999999999</v>
      </c>
      <c r="AC1072" s="206"/>
      <c r="AD1072" s="207"/>
      <c r="AE1072" s="207"/>
      <c r="AF1072" s="207"/>
      <c r="AG1072" s="207"/>
      <c r="AH1072" s="207"/>
      <c r="AI1072" s="207"/>
      <c r="AJ1072" s="207"/>
      <c r="AK1072" s="207"/>
      <c r="AL1072" s="207"/>
      <c r="AM1072" s="207"/>
      <c r="AN1072" s="207"/>
      <c r="AO1072" s="207"/>
      <c r="AP1072" s="207"/>
      <c r="AQ1072" s="207"/>
      <c r="AR1072" s="207"/>
      <c r="AS1072" s="207"/>
      <c r="AT1072" s="207"/>
      <c r="AU1072" s="207"/>
      <c r="AV1072" s="207"/>
      <c r="AW1072" s="207"/>
      <c r="AX1072" s="207"/>
      <c r="AY1072" s="207"/>
      <c r="AZ1072" s="207"/>
      <c r="BA1072" s="207"/>
      <c r="BB1072" s="207"/>
      <c r="BC1072" s="207"/>
      <c r="BD1072" s="207"/>
      <c r="BE1072" s="207"/>
      <c r="BF1072" s="207"/>
      <c r="BG1072" s="207"/>
      <c r="BH1072" s="207"/>
      <c r="BI1072" s="207"/>
      <c r="BJ1072" s="207"/>
      <c r="BK1072" s="207"/>
      <c r="BL1072" s="207"/>
      <c r="BM1072" s="208">
        <v>20.140072463768114</v>
      </c>
    </row>
    <row r="1073" spans="1:65">
      <c r="A1073" s="30"/>
      <c r="B1073" s="19">
        <v>1</v>
      </c>
      <c r="C1073" s="9">
        <v>5</v>
      </c>
      <c r="D1073" s="209">
        <v>20.9</v>
      </c>
      <c r="E1073" s="209">
        <v>19.399999999999999</v>
      </c>
      <c r="F1073" s="223">
        <v>14</v>
      </c>
      <c r="G1073" s="209">
        <v>21.5</v>
      </c>
      <c r="H1073" s="209">
        <v>19.5</v>
      </c>
      <c r="I1073" s="209">
        <v>19.3</v>
      </c>
      <c r="J1073" s="209">
        <v>21.3</v>
      </c>
      <c r="K1073" s="209">
        <v>20.6</v>
      </c>
      <c r="L1073" s="209">
        <v>20.7</v>
      </c>
      <c r="M1073" s="209">
        <v>19.62</v>
      </c>
      <c r="N1073" s="209">
        <v>20.309999999999999</v>
      </c>
      <c r="O1073" s="209">
        <v>19.100000000000001</v>
      </c>
      <c r="P1073" s="209">
        <v>19.39</v>
      </c>
      <c r="Q1073" s="223">
        <v>18.100000000000001</v>
      </c>
      <c r="R1073" s="209">
        <v>20.6</v>
      </c>
      <c r="S1073" s="209">
        <v>18.899999999999999</v>
      </c>
      <c r="T1073" s="209">
        <v>21.5</v>
      </c>
      <c r="U1073" s="209">
        <v>21.3</v>
      </c>
      <c r="V1073" s="209">
        <v>20</v>
      </c>
      <c r="W1073" s="209">
        <v>20.399999999999999</v>
      </c>
      <c r="X1073" s="209">
        <v>19.899999999999999</v>
      </c>
      <c r="Y1073" s="209">
        <v>21</v>
      </c>
      <c r="Z1073" s="209">
        <v>20</v>
      </c>
      <c r="AA1073" s="209">
        <v>21.8</v>
      </c>
      <c r="AB1073" s="209">
        <v>20</v>
      </c>
      <c r="AC1073" s="206"/>
      <c r="AD1073" s="207"/>
      <c r="AE1073" s="207"/>
      <c r="AF1073" s="207"/>
      <c r="AG1073" s="207"/>
      <c r="AH1073" s="207"/>
      <c r="AI1073" s="207"/>
      <c r="AJ1073" s="207"/>
      <c r="AK1073" s="207"/>
      <c r="AL1073" s="207"/>
      <c r="AM1073" s="207"/>
      <c r="AN1073" s="207"/>
      <c r="AO1073" s="207"/>
      <c r="AP1073" s="207"/>
      <c r="AQ1073" s="207"/>
      <c r="AR1073" s="207"/>
      <c r="AS1073" s="207"/>
      <c r="AT1073" s="207"/>
      <c r="AU1073" s="207"/>
      <c r="AV1073" s="207"/>
      <c r="AW1073" s="207"/>
      <c r="AX1073" s="207"/>
      <c r="AY1073" s="207"/>
      <c r="AZ1073" s="207"/>
      <c r="BA1073" s="207"/>
      <c r="BB1073" s="207"/>
      <c r="BC1073" s="207"/>
      <c r="BD1073" s="207"/>
      <c r="BE1073" s="207"/>
      <c r="BF1073" s="207"/>
      <c r="BG1073" s="207"/>
      <c r="BH1073" s="207"/>
      <c r="BI1073" s="207"/>
      <c r="BJ1073" s="207"/>
      <c r="BK1073" s="207"/>
      <c r="BL1073" s="207"/>
      <c r="BM1073" s="208">
        <v>129</v>
      </c>
    </row>
    <row r="1074" spans="1:65">
      <c r="A1074" s="30"/>
      <c r="B1074" s="19">
        <v>1</v>
      </c>
      <c r="C1074" s="9">
        <v>6</v>
      </c>
      <c r="D1074" s="209">
        <v>19.8</v>
      </c>
      <c r="E1074" s="209">
        <v>18.5</v>
      </c>
      <c r="F1074" s="223">
        <v>15</v>
      </c>
      <c r="G1074" s="209">
        <v>21.1</v>
      </c>
      <c r="H1074" s="209">
        <v>19.7</v>
      </c>
      <c r="I1074" s="209">
        <v>19.8</v>
      </c>
      <c r="J1074" s="209">
        <v>21</v>
      </c>
      <c r="K1074" s="209">
        <v>20.3</v>
      </c>
      <c r="L1074" s="209">
        <v>20.7</v>
      </c>
      <c r="M1074" s="209">
        <v>19.649999999999999</v>
      </c>
      <c r="N1074" s="209">
        <v>20.18</v>
      </c>
      <c r="O1074" s="209">
        <v>19</v>
      </c>
      <c r="P1074" s="209">
        <v>19</v>
      </c>
      <c r="Q1074" s="223">
        <v>18.2</v>
      </c>
      <c r="R1074" s="209">
        <v>20.399999999999999</v>
      </c>
      <c r="S1074" s="209">
        <v>19.7</v>
      </c>
      <c r="T1074" s="209">
        <v>21.6</v>
      </c>
      <c r="U1074" s="209">
        <v>21.8</v>
      </c>
      <c r="V1074" s="209">
        <v>19.899999999999999</v>
      </c>
      <c r="W1074" s="209">
        <v>20</v>
      </c>
      <c r="X1074" s="209">
        <v>19.7</v>
      </c>
      <c r="Y1074" s="209">
        <v>20</v>
      </c>
      <c r="Z1074" s="209">
        <v>20</v>
      </c>
      <c r="AA1074" s="209">
        <v>21.3</v>
      </c>
      <c r="AB1074" s="209">
        <v>20</v>
      </c>
      <c r="AC1074" s="206"/>
      <c r="AD1074" s="207"/>
      <c r="AE1074" s="207"/>
      <c r="AF1074" s="207"/>
      <c r="AG1074" s="207"/>
      <c r="AH1074" s="207"/>
      <c r="AI1074" s="207"/>
      <c r="AJ1074" s="207"/>
      <c r="AK1074" s="207"/>
      <c r="AL1074" s="207"/>
      <c r="AM1074" s="207"/>
      <c r="AN1074" s="207"/>
      <c r="AO1074" s="207"/>
      <c r="AP1074" s="207"/>
      <c r="AQ1074" s="207"/>
      <c r="AR1074" s="207"/>
      <c r="AS1074" s="207"/>
      <c r="AT1074" s="207"/>
      <c r="AU1074" s="207"/>
      <c r="AV1074" s="207"/>
      <c r="AW1074" s="207"/>
      <c r="AX1074" s="207"/>
      <c r="AY1074" s="207"/>
      <c r="AZ1074" s="207"/>
      <c r="BA1074" s="207"/>
      <c r="BB1074" s="207"/>
      <c r="BC1074" s="207"/>
      <c r="BD1074" s="207"/>
      <c r="BE1074" s="207"/>
      <c r="BF1074" s="207"/>
      <c r="BG1074" s="207"/>
      <c r="BH1074" s="207"/>
      <c r="BI1074" s="207"/>
      <c r="BJ1074" s="207"/>
      <c r="BK1074" s="207"/>
      <c r="BL1074" s="207"/>
      <c r="BM1074" s="210"/>
    </row>
    <row r="1075" spans="1:65">
      <c r="A1075" s="30"/>
      <c r="B1075" s="20" t="s">
        <v>272</v>
      </c>
      <c r="C1075" s="12"/>
      <c r="D1075" s="211">
        <v>20.533333333333335</v>
      </c>
      <c r="E1075" s="211">
        <v>19.016666666666666</v>
      </c>
      <c r="F1075" s="211">
        <v>14.333333333333334</v>
      </c>
      <c r="G1075" s="211">
        <v>20.066666666666666</v>
      </c>
      <c r="H1075" s="211">
        <v>19.383333333333333</v>
      </c>
      <c r="I1075" s="211">
        <v>19.5</v>
      </c>
      <c r="J1075" s="211">
        <v>21.316666666666666</v>
      </c>
      <c r="K1075" s="211">
        <v>20.616666666666667</v>
      </c>
      <c r="L1075" s="211">
        <v>20.55</v>
      </c>
      <c r="M1075" s="211">
        <v>19.806666666666668</v>
      </c>
      <c r="N1075" s="211">
        <v>20.428333333333331</v>
      </c>
      <c r="O1075" s="211">
        <v>19.133333333333336</v>
      </c>
      <c r="P1075" s="211">
        <v>19.103333333333332</v>
      </c>
      <c r="Q1075" s="211">
        <v>17.750000000000004</v>
      </c>
      <c r="R1075" s="211">
        <v>20.316666666666666</v>
      </c>
      <c r="S1075" s="211">
        <v>19.483333333333331</v>
      </c>
      <c r="T1075" s="211">
        <v>20.983333333333334</v>
      </c>
      <c r="U1075" s="211">
        <v>21.349999999999998</v>
      </c>
      <c r="V1075" s="211">
        <v>19.466666666666665</v>
      </c>
      <c r="W1075" s="211">
        <v>20.583333333333332</v>
      </c>
      <c r="X1075" s="211">
        <v>19.45</v>
      </c>
      <c r="Y1075" s="211">
        <v>20.666666666666668</v>
      </c>
      <c r="Z1075" s="211">
        <v>19.866666666666667</v>
      </c>
      <c r="AA1075" s="211">
        <v>21.316666666666666</v>
      </c>
      <c r="AB1075" s="211">
        <v>19.933333333333334</v>
      </c>
      <c r="AC1075" s="206"/>
      <c r="AD1075" s="207"/>
      <c r="AE1075" s="207"/>
      <c r="AF1075" s="207"/>
      <c r="AG1075" s="207"/>
      <c r="AH1075" s="207"/>
      <c r="AI1075" s="207"/>
      <c r="AJ1075" s="207"/>
      <c r="AK1075" s="207"/>
      <c r="AL1075" s="207"/>
      <c r="AM1075" s="207"/>
      <c r="AN1075" s="207"/>
      <c r="AO1075" s="207"/>
      <c r="AP1075" s="207"/>
      <c r="AQ1075" s="207"/>
      <c r="AR1075" s="207"/>
      <c r="AS1075" s="207"/>
      <c r="AT1075" s="207"/>
      <c r="AU1075" s="207"/>
      <c r="AV1075" s="207"/>
      <c r="AW1075" s="207"/>
      <c r="AX1075" s="207"/>
      <c r="AY1075" s="207"/>
      <c r="AZ1075" s="207"/>
      <c r="BA1075" s="207"/>
      <c r="BB1075" s="207"/>
      <c r="BC1075" s="207"/>
      <c r="BD1075" s="207"/>
      <c r="BE1075" s="207"/>
      <c r="BF1075" s="207"/>
      <c r="BG1075" s="207"/>
      <c r="BH1075" s="207"/>
      <c r="BI1075" s="207"/>
      <c r="BJ1075" s="207"/>
      <c r="BK1075" s="207"/>
      <c r="BL1075" s="207"/>
      <c r="BM1075" s="210"/>
    </row>
    <row r="1076" spans="1:65">
      <c r="A1076" s="30"/>
      <c r="B1076" s="3" t="s">
        <v>273</v>
      </c>
      <c r="C1076" s="29"/>
      <c r="D1076" s="209">
        <v>20.7</v>
      </c>
      <c r="E1076" s="209">
        <v>19.05</v>
      </c>
      <c r="F1076" s="209">
        <v>14</v>
      </c>
      <c r="G1076" s="209">
        <v>19.850000000000001</v>
      </c>
      <c r="H1076" s="209">
        <v>19.55</v>
      </c>
      <c r="I1076" s="209">
        <v>19.5</v>
      </c>
      <c r="J1076" s="209">
        <v>21.35</v>
      </c>
      <c r="K1076" s="209">
        <v>20.700000000000003</v>
      </c>
      <c r="L1076" s="209">
        <v>20.6</v>
      </c>
      <c r="M1076" s="209">
        <v>19.745000000000001</v>
      </c>
      <c r="N1076" s="209">
        <v>20.309999999999999</v>
      </c>
      <c r="O1076" s="209">
        <v>19.100000000000001</v>
      </c>
      <c r="P1076" s="209">
        <v>19.04</v>
      </c>
      <c r="Q1076" s="209">
        <v>17.899999999999999</v>
      </c>
      <c r="R1076" s="209">
        <v>20.350000000000001</v>
      </c>
      <c r="S1076" s="209">
        <v>19.600000000000001</v>
      </c>
      <c r="T1076" s="209">
        <v>21.35</v>
      </c>
      <c r="U1076" s="209">
        <v>21.200000000000003</v>
      </c>
      <c r="V1076" s="209">
        <v>19.5</v>
      </c>
      <c r="W1076" s="209">
        <v>20.55</v>
      </c>
      <c r="X1076" s="209">
        <v>19.5</v>
      </c>
      <c r="Y1076" s="209">
        <v>21</v>
      </c>
      <c r="Z1076" s="209">
        <v>20</v>
      </c>
      <c r="AA1076" s="209">
        <v>21.25</v>
      </c>
      <c r="AB1076" s="209">
        <v>20</v>
      </c>
      <c r="AC1076" s="206"/>
      <c r="AD1076" s="207"/>
      <c r="AE1076" s="207"/>
      <c r="AF1076" s="207"/>
      <c r="AG1076" s="207"/>
      <c r="AH1076" s="207"/>
      <c r="AI1076" s="207"/>
      <c r="AJ1076" s="207"/>
      <c r="AK1076" s="207"/>
      <c r="AL1076" s="207"/>
      <c r="AM1076" s="207"/>
      <c r="AN1076" s="207"/>
      <c r="AO1076" s="207"/>
      <c r="AP1076" s="207"/>
      <c r="AQ1076" s="207"/>
      <c r="AR1076" s="207"/>
      <c r="AS1076" s="207"/>
      <c r="AT1076" s="207"/>
      <c r="AU1076" s="207"/>
      <c r="AV1076" s="207"/>
      <c r="AW1076" s="207"/>
      <c r="AX1076" s="207"/>
      <c r="AY1076" s="207"/>
      <c r="AZ1076" s="207"/>
      <c r="BA1076" s="207"/>
      <c r="BB1076" s="207"/>
      <c r="BC1076" s="207"/>
      <c r="BD1076" s="207"/>
      <c r="BE1076" s="207"/>
      <c r="BF1076" s="207"/>
      <c r="BG1076" s="207"/>
      <c r="BH1076" s="207"/>
      <c r="BI1076" s="207"/>
      <c r="BJ1076" s="207"/>
      <c r="BK1076" s="207"/>
      <c r="BL1076" s="207"/>
      <c r="BM1076" s="210"/>
    </row>
    <row r="1077" spans="1:65">
      <c r="A1077" s="30"/>
      <c r="B1077" s="3" t="s">
        <v>274</v>
      </c>
      <c r="C1077" s="29"/>
      <c r="D1077" s="24">
        <v>0.61210020966069423</v>
      </c>
      <c r="E1077" s="24">
        <v>0.33115957885386088</v>
      </c>
      <c r="F1077" s="24">
        <v>0.5163977794943222</v>
      </c>
      <c r="G1077" s="24">
        <v>1.067083251984899</v>
      </c>
      <c r="H1077" s="24">
        <v>0.35449494589721092</v>
      </c>
      <c r="I1077" s="24">
        <v>0.18973665961010283</v>
      </c>
      <c r="J1077" s="24">
        <v>0.23166067138525401</v>
      </c>
      <c r="K1077" s="24">
        <v>0.31251666622224611</v>
      </c>
      <c r="L1077" s="24">
        <v>0.28106938645110313</v>
      </c>
      <c r="M1077" s="24">
        <v>0.19335632047250612</v>
      </c>
      <c r="N1077" s="24">
        <v>0.24571663896990567</v>
      </c>
      <c r="O1077" s="24">
        <v>0.13662601021279486</v>
      </c>
      <c r="P1077" s="24">
        <v>0.24377585332978854</v>
      </c>
      <c r="Q1077" s="24">
        <v>0.54680892457969299</v>
      </c>
      <c r="R1077" s="24">
        <v>0.27868739954771377</v>
      </c>
      <c r="S1077" s="24">
        <v>0.3371448748930746</v>
      </c>
      <c r="T1077" s="24">
        <v>0.73052492542463354</v>
      </c>
      <c r="U1077" s="24">
        <v>0.36193922141707707</v>
      </c>
      <c r="V1077" s="24">
        <v>0.47609522856952258</v>
      </c>
      <c r="W1077" s="24">
        <v>0.38686776379877774</v>
      </c>
      <c r="X1077" s="24">
        <v>0.40865633483405089</v>
      </c>
      <c r="Y1077" s="24">
        <v>0.5163977794943222</v>
      </c>
      <c r="Z1077" s="24">
        <v>0.24221202832779987</v>
      </c>
      <c r="AA1077" s="24">
        <v>0.26394443859772182</v>
      </c>
      <c r="AB1077" s="24">
        <v>0.29439202887759558</v>
      </c>
      <c r="AC1077" s="153"/>
      <c r="AD1077" s="3"/>
      <c r="AE1077" s="3"/>
      <c r="AF1077" s="3"/>
      <c r="AG1077" s="3"/>
      <c r="AH1077" s="3"/>
      <c r="AI1077" s="3"/>
      <c r="AJ1077" s="3"/>
      <c r="AK1077" s="3"/>
      <c r="AL1077" s="3"/>
      <c r="AM1077" s="3"/>
      <c r="AN1077" s="3"/>
      <c r="AO1077" s="3"/>
      <c r="AP1077" s="3"/>
      <c r="AQ1077" s="3"/>
      <c r="AR1077" s="3"/>
      <c r="AS1077" s="3"/>
      <c r="AT1077" s="3"/>
      <c r="AU1077" s="3"/>
      <c r="AV1077" s="3"/>
      <c r="AW1077" s="3"/>
      <c r="AX1077" s="3"/>
      <c r="AY1077" s="3"/>
      <c r="AZ1077" s="3"/>
      <c r="BA1077" s="3"/>
      <c r="BB1077" s="3"/>
      <c r="BC1077" s="3"/>
      <c r="BD1077" s="3"/>
      <c r="BE1077" s="3"/>
      <c r="BF1077" s="3"/>
      <c r="BG1077" s="3"/>
      <c r="BH1077" s="3"/>
      <c r="BI1077" s="3"/>
      <c r="BJ1077" s="3"/>
      <c r="BK1077" s="3"/>
      <c r="BL1077" s="3"/>
      <c r="BM1077" s="55"/>
    </row>
    <row r="1078" spans="1:65">
      <c r="A1078" s="30"/>
      <c r="B1078" s="3" t="s">
        <v>87</v>
      </c>
      <c r="C1078" s="29"/>
      <c r="D1078" s="13">
        <v>2.9810075145813027E-2</v>
      </c>
      <c r="E1078" s="13">
        <v>1.741417592570697E-2</v>
      </c>
      <c r="F1078" s="13">
        <v>3.602775205774341E-2</v>
      </c>
      <c r="G1078" s="13">
        <v>5.3176906245094635E-2</v>
      </c>
      <c r="H1078" s="13">
        <v>1.828864725179076E-2</v>
      </c>
      <c r="I1078" s="13">
        <v>9.7300851082104019E-3</v>
      </c>
      <c r="J1078" s="13">
        <v>1.086758427139581E-2</v>
      </c>
      <c r="K1078" s="13">
        <v>1.5158447836163918E-2</v>
      </c>
      <c r="L1078" s="13">
        <v>1.3677342406379713E-2</v>
      </c>
      <c r="M1078" s="13">
        <v>9.7621838003621383E-3</v>
      </c>
      <c r="N1078" s="13">
        <v>1.2028227411433745E-2</v>
      </c>
      <c r="O1078" s="13">
        <v>7.1407322410868383E-3</v>
      </c>
      <c r="P1078" s="13">
        <v>1.2760906647868882E-2</v>
      </c>
      <c r="Q1078" s="13">
        <v>3.0806136596039035E-2</v>
      </c>
      <c r="R1078" s="13">
        <v>1.3717181273882549E-2</v>
      </c>
      <c r="S1078" s="13">
        <v>1.7304270738737793E-2</v>
      </c>
      <c r="T1078" s="13">
        <v>3.4814531791483729E-2</v>
      </c>
      <c r="U1078" s="13">
        <v>1.6952656740846703E-2</v>
      </c>
      <c r="V1078" s="13">
        <v>2.4456946673091916E-2</v>
      </c>
      <c r="W1078" s="13">
        <v>1.8795195002369768E-2</v>
      </c>
      <c r="X1078" s="13">
        <v>2.1010608474758403E-2</v>
      </c>
      <c r="Y1078" s="13">
        <v>2.4986989330370427E-2</v>
      </c>
      <c r="Z1078" s="13">
        <v>1.2191880620526839E-2</v>
      </c>
      <c r="AA1078" s="13">
        <v>1.2382069050714081E-2</v>
      </c>
      <c r="AB1078" s="13">
        <v>1.4768830880146935E-2</v>
      </c>
      <c r="AC1078" s="153"/>
      <c r="AD1078" s="3"/>
      <c r="AE1078" s="3"/>
      <c r="AF1078" s="3"/>
      <c r="AG1078" s="3"/>
      <c r="AH1078" s="3"/>
      <c r="AI1078" s="3"/>
      <c r="AJ1078" s="3"/>
      <c r="AK1078" s="3"/>
      <c r="AL1078" s="3"/>
      <c r="AM1078" s="3"/>
      <c r="AN1078" s="3"/>
      <c r="AO1078" s="3"/>
      <c r="AP1078" s="3"/>
      <c r="AQ1078" s="3"/>
      <c r="AR1078" s="3"/>
      <c r="AS1078" s="3"/>
      <c r="AT1078" s="3"/>
      <c r="AU1078" s="3"/>
      <c r="AV1078" s="3"/>
      <c r="AW1078" s="3"/>
      <c r="AX1078" s="3"/>
      <c r="AY1078" s="3"/>
      <c r="AZ1078" s="3"/>
      <c r="BA1078" s="3"/>
      <c r="BB1078" s="3"/>
      <c r="BC1078" s="3"/>
      <c r="BD1078" s="3"/>
      <c r="BE1078" s="3"/>
      <c r="BF1078" s="3"/>
      <c r="BG1078" s="3"/>
      <c r="BH1078" s="3"/>
      <c r="BI1078" s="3"/>
      <c r="BJ1078" s="3"/>
      <c r="BK1078" s="3"/>
      <c r="BL1078" s="3"/>
      <c r="BM1078" s="55"/>
    </row>
    <row r="1079" spans="1:65">
      <c r="A1079" s="30"/>
      <c r="B1079" s="3" t="s">
        <v>275</v>
      </c>
      <c r="C1079" s="29"/>
      <c r="D1079" s="13">
        <v>1.9526288709869055E-2</v>
      </c>
      <c r="E1079" s="13">
        <v>-5.5779630342564501E-2</v>
      </c>
      <c r="F1079" s="13">
        <v>-0.28831768807590308</v>
      </c>
      <c r="G1079" s="13">
        <v>-3.644763306264398E-3</v>
      </c>
      <c r="H1079" s="13">
        <v>-3.7573803758459645E-2</v>
      </c>
      <c r="I1079" s="13">
        <v>-3.1781040754426337E-2</v>
      </c>
      <c r="J1079" s="13">
        <v>5.842055459409301E-2</v>
      </c>
      <c r="K1079" s="13">
        <v>2.3663976569892942E-2</v>
      </c>
      <c r="L1079" s="13">
        <v>2.0353826281873877E-2</v>
      </c>
      <c r="M1079" s="13">
        <v>-1.6554349429538595E-2</v>
      </c>
      <c r="N1079" s="13">
        <v>1.4312802006238856E-2</v>
      </c>
      <c r="O1079" s="13">
        <v>-4.9986867338530971E-2</v>
      </c>
      <c r="P1079" s="13">
        <v>-5.1476434968139806E-2</v>
      </c>
      <c r="Q1079" s="13">
        <v>-0.1186724858149264</v>
      </c>
      <c r="R1079" s="13">
        <v>8.7683002738070392E-3</v>
      </c>
      <c r="S1079" s="13">
        <v>-3.2608578326431159E-2</v>
      </c>
      <c r="T1079" s="13">
        <v>4.1869803153997687E-2</v>
      </c>
      <c r="U1079" s="13">
        <v>6.0075629738102432E-2</v>
      </c>
      <c r="V1079" s="13">
        <v>-3.3436115898435981E-2</v>
      </c>
      <c r="W1079" s="13">
        <v>2.2008901425883298E-2</v>
      </c>
      <c r="X1079" s="13">
        <v>-3.4263653470440691E-2</v>
      </c>
      <c r="Y1079" s="13">
        <v>2.6146589285907185E-2</v>
      </c>
      <c r="Z1079" s="13">
        <v>-1.3575214170321481E-2</v>
      </c>
      <c r="AA1079" s="13">
        <v>5.842055459409301E-2</v>
      </c>
      <c r="AB1079" s="13">
        <v>-1.0265063882302417E-2</v>
      </c>
      <c r="AC1079" s="153"/>
      <c r="AD1079" s="3"/>
      <c r="AE1079" s="3"/>
      <c r="AF1079" s="3"/>
      <c r="AG1079" s="3"/>
      <c r="AH1079" s="3"/>
      <c r="AI1079" s="3"/>
      <c r="AJ1079" s="3"/>
      <c r="AK1079" s="3"/>
      <c r="AL1079" s="3"/>
      <c r="AM1079" s="3"/>
      <c r="AN1079" s="3"/>
      <c r="AO1079" s="3"/>
      <c r="AP1079" s="3"/>
      <c r="AQ1079" s="3"/>
      <c r="AR1079" s="3"/>
      <c r="AS1079" s="3"/>
      <c r="AT1079" s="3"/>
      <c r="AU1079" s="3"/>
      <c r="AV1079" s="3"/>
      <c r="AW1079" s="3"/>
      <c r="AX1079" s="3"/>
      <c r="AY1079" s="3"/>
      <c r="AZ1079" s="3"/>
      <c r="BA1079" s="3"/>
      <c r="BB1079" s="3"/>
      <c r="BC1079" s="3"/>
      <c r="BD1079" s="3"/>
      <c r="BE1079" s="3"/>
      <c r="BF1079" s="3"/>
      <c r="BG1079" s="3"/>
      <c r="BH1079" s="3"/>
      <c r="BI1079" s="3"/>
      <c r="BJ1079" s="3"/>
      <c r="BK1079" s="3"/>
      <c r="BL1079" s="3"/>
      <c r="BM1079" s="55"/>
    </row>
    <row r="1080" spans="1:65">
      <c r="A1080" s="30"/>
      <c r="B1080" s="46" t="s">
        <v>276</v>
      </c>
      <c r="C1080" s="47"/>
      <c r="D1080" s="45">
        <v>0.66</v>
      </c>
      <c r="E1080" s="45">
        <v>1</v>
      </c>
      <c r="F1080" s="45">
        <v>6.12</v>
      </c>
      <c r="G1080" s="45">
        <v>0.15</v>
      </c>
      <c r="H1080" s="45">
        <v>0.6</v>
      </c>
      <c r="I1080" s="45">
        <v>0.47</v>
      </c>
      <c r="J1080" s="45">
        <v>1.51</v>
      </c>
      <c r="K1080" s="45">
        <v>0.75</v>
      </c>
      <c r="L1080" s="45">
        <v>0.67</v>
      </c>
      <c r="M1080" s="45">
        <v>0.14000000000000001</v>
      </c>
      <c r="N1080" s="45">
        <v>0.54</v>
      </c>
      <c r="O1080" s="45">
        <v>0.87</v>
      </c>
      <c r="P1080" s="45">
        <v>0.91</v>
      </c>
      <c r="Q1080" s="45">
        <v>2.39</v>
      </c>
      <c r="R1080" s="45">
        <v>0.42</v>
      </c>
      <c r="S1080" s="45">
        <v>0.49</v>
      </c>
      <c r="T1080" s="45">
        <v>1.1499999999999999</v>
      </c>
      <c r="U1080" s="45">
        <v>1.55</v>
      </c>
      <c r="V1080" s="45">
        <v>0.51</v>
      </c>
      <c r="W1080" s="45">
        <v>0.71</v>
      </c>
      <c r="X1080" s="45">
        <v>0.53</v>
      </c>
      <c r="Y1080" s="45">
        <v>0.8</v>
      </c>
      <c r="Z1080" s="45">
        <v>7.0000000000000007E-2</v>
      </c>
      <c r="AA1080" s="45">
        <v>1.51</v>
      </c>
      <c r="AB1080" s="45">
        <v>0</v>
      </c>
      <c r="AC1080" s="153"/>
      <c r="AD1080" s="3"/>
      <c r="AE1080" s="3"/>
      <c r="AF1080" s="3"/>
      <c r="AG1080" s="3"/>
      <c r="AH1080" s="3"/>
      <c r="AI1080" s="3"/>
      <c r="AJ1080" s="3"/>
      <c r="AK1080" s="3"/>
      <c r="AL1080" s="3"/>
      <c r="AM1080" s="3"/>
      <c r="AN1080" s="3"/>
      <c r="AO1080" s="3"/>
      <c r="AP1080" s="3"/>
      <c r="AQ1080" s="3"/>
      <c r="AR1080" s="3"/>
      <c r="AS1080" s="3"/>
      <c r="AT1080" s="3"/>
      <c r="AU1080" s="3"/>
      <c r="AV1080" s="3"/>
      <c r="AW1080" s="3"/>
      <c r="AX1080" s="3"/>
      <c r="AY1080" s="3"/>
      <c r="AZ1080" s="3"/>
      <c r="BA1080" s="3"/>
      <c r="BB1080" s="3"/>
      <c r="BC1080" s="3"/>
      <c r="BD1080" s="3"/>
      <c r="BE1080" s="3"/>
      <c r="BF1080" s="3"/>
      <c r="BG1080" s="3"/>
      <c r="BH1080" s="3"/>
      <c r="BI1080" s="3"/>
      <c r="BJ1080" s="3"/>
      <c r="BK1080" s="3"/>
      <c r="BL1080" s="3"/>
      <c r="BM1080" s="55"/>
    </row>
    <row r="1081" spans="1:65">
      <c r="B1081" s="31"/>
      <c r="C1081" s="20"/>
      <c r="D1081" s="20"/>
      <c r="E1081" s="20"/>
      <c r="F1081" s="20"/>
      <c r="G1081" s="20"/>
      <c r="H1081" s="20"/>
      <c r="I1081" s="20"/>
      <c r="J1081" s="20"/>
      <c r="K1081" s="20"/>
      <c r="L1081" s="20"/>
      <c r="M1081" s="20"/>
      <c r="N1081" s="20"/>
      <c r="O1081" s="20"/>
      <c r="P1081" s="20"/>
      <c r="Q1081" s="20"/>
      <c r="R1081" s="20"/>
      <c r="S1081" s="20"/>
      <c r="T1081" s="20"/>
      <c r="U1081" s="20"/>
      <c r="V1081" s="20"/>
      <c r="W1081" s="20"/>
      <c r="X1081" s="20"/>
      <c r="Y1081" s="20"/>
      <c r="Z1081" s="20"/>
      <c r="AA1081" s="20"/>
      <c r="AB1081" s="20"/>
      <c r="BM1081" s="55"/>
    </row>
    <row r="1082" spans="1:65" ht="15">
      <c r="B1082" s="8" t="s">
        <v>614</v>
      </c>
      <c r="BM1082" s="28" t="s">
        <v>67</v>
      </c>
    </row>
    <row r="1083" spans="1:65" ht="15">
      <c r="A1083" s="25" t="s">
        <v>41</v>
      </c>
      <c r="B1083" s="18" t="s">
        <v>111</v>
      </c>
      <c r="C1083" s="15" t="s">
        <v>112</v>
      </c>
      <c r="D1083" s="16" t="s">
        <v>230</v>
      </c>
      <c r="E1083" s="17" t="s">
        <v>230</v>
      </c>
      <c r="F1083" s="17" t="s">
        <v>230</v>
      </c>
      <c r="G1083" s="17" t="s">
        <v>230</v>
      </c>
      <c r="H1083" s="17" t="s">
        <v>230</v>
      </c>
      <c r="I1083" s="17" t="s">
        <v>230</v>
      </c>
      <c r="J1083" s="17" t="s">
        <v>230</v>
      </c>
      <c r="K1083" s="17" t="s">
        <v>230</v>
      </c>
      <c r="L1083" s="17" t="s">
        <v>230</v>
      </c>
      <c r="M1083" s="17" t="s">
        <v>230</v>
      </c>
      <c r="N1083" s="17" t="s">
        <v>230</v>
      </c>
      <c r="O1083" s="17" t="s">
        <v>230</v>
      </c>
      <c r="P1083" s="17" t="s">
        <v>230</v>
      </c>
      <c r="Q1083" s="17" t="s">
        <v>230</v>
      </c>
      <c r="R1083" s="153"/>
      <c r="S1083" s="3"/>
      <c r="T1083" s="3"/>
      <c r="U1083" s="3"/>
      <c r="V1083" s="3"/>
      <c r="W1083" s="3"/>
      <c r="X1083" s="3"/>
      <c r="Y1083" s="3"/>
      <c r="Z1083" s="3"/>
      <c r="AA1083" s="3"/>
      <c r="AB1083" s="3"/>
      <c r="AC1083" s="3"/>
      <c r="AD1083" s="3"/>
      <c r="AE1083" s="3"/>
      <c r="AF1083" s="3"/>
      <c r="AG1083" s="3"/>
      <c r="AH1083" s="3"/>
      <c r="AI1083" s="3"/>
      <c r="AJ1083" s="3"/>
      <c r="AK1083" s="3"/>
      <c r="AL1083" s="3"/>
      <c r="AM1083" s="3"/>
      <c r="AN1083" s="3"/>
      <c r="AO1083" s="3"/>
      <c r="AP1083" s="3"/>
      <c r="AQ1083" s="3"/>
      <c r="AR1083" s="3"/>
      <c r="AS1083" s="3"/>
      <c r="AT1083" s="3"/>
      <c r="AU1083" s="3"/>
      <c r="AV1083" s="3"/>
      <c r="AW1083" s="3"/>
      <c r="AX1083" s="3"/>
      <c r="AY1083" s="3"/>
      <c r="AZ1083" s="3"/>
      <c r="BA1083" s="3"/>
      <c r="BB1083" s="3"/>
      <c r="BC1083" s="3"/>
      <c r="BD1083" s="3"/>
      <c r="BE1083" s="3"/>
      <c r="BF1083" s="3"/>
      <c r="BG1083" s="3"/>
      <c r="BH1083" s="3"/>
      <c r="BI1083" s="3"/>
      <c r="BJ1083" s="3"/>
      <c r="BK1083" s="3"/>
      <c r="BL1083" s="3"/>
      <c r="BM1083" s="28">
        <v>1</v>
      </c>
    </row>
    <row r="1084" spans="1:65">
      <c r="A1084" s="30"/>
      <c r="B1084" s="19" t="s">
        <v>231</v>
      </c>
      <c r="C1084" s="9" t="s">
        <v>231</v>
      </c>
      <c r="D1084" s="151" t="s">
        <v>234</v>
      </c>
      <c r="E1084" s="152" t="s">
        <v>236</v>
      </c>
      <c r="F1084" s="152" t="s">
        <v>237</v>
      </c>
      <c r="G1084" s="152" t="s">
        <v>238</v>
      </c>
      <c r="H1084" s="152" t="s">
        <v>239</v>
      </c>
      <c r="I1084" s="152" t="s">
        <v>240</v>
      </c>
      <c r="J1084" s="152" t="s">
        <v>242</v>
      </c>
      <c r="K1084" s="152" t="s">
        <v>244</v>
      </c>
      <c r="L1084" s="152" t="s">
        <v>248</v>
      </c>
      <c r="M1084" s="152" t="s">
        <v>250</v>
      </c>
      <c r="N1084" s="152" t="s">
        <v>251</v>
      </c>
      <c r="O1084" s="152" t="s">
        <v>255</v>
      </c>
      <c r="P1084" s="152" t="s">
        <v>259</v>
      </c>
      <c r="Q1084" s="152" t="s">
        <v>260</v>
      </c>
      <c r="R1084" s="153"/>
      <c r="S1084" s="3"/>
      <c r="T1084" s="3"/>
      <c r="U1084" s="3"/>
      <c r="V1084" s="3"/>
      <c r="W1084" s="3"/>
      <c r="X1084" s="3"/>
      <c r="Y1084" s="3"/>
      <c r="Z1084" s="3"/>
      <c r="AA1084" s="3"/>
      <c r="AB1084" s="3"/>
      <c r="AC1084" s="3"/>
      <c r="AD1084" s="3"/>
      <c r="AE1084" s="3"/>
      <c r="AF1084" s="3"/>
      <c r="AG1084" s="3"/>
      <c r="AH1084" s="3"/>
      <c r="AI1084" s="3"/>
      <c r="AJ1084" s="3"/>
      <c r="AK1084" s="3"/>
      <c r="AL1084" s="3"/>
      <c r="AM1084" s="3"/>
      <c r="AN1084" s="3"/>
      <c r="AO1084" s="3"/>
      <c r="AP1084" s="3"/>
      <c r="AQ1084" s="3"/>
      <c r="AR1084" s="3"/>
      <c r="AS1084" s="3"/>
      <c r="AT1084" s="3"/>
      <c r="AU1084" s="3"/>
      <c r="AV1084" s="3"/>
      <c r="AW1084" s="3"/>
      <c r="AX1084" s="3"/>
      <c r="AY1084" s="3"/>
      <c r="AZ1084" s="3"/>
      <c r="BA1084" s="3"/>
      <c r="BB1084" s="3"/>
      <c r="BC1084" s="3"/>
      <c r="BD1084" s="3"/>
      <c r="BE1084" s="3"/>
      <c r="BF1084" s="3"/>
      <c r="BG1084" s="3"/>
      <c r="BH1084" s="3"/>
      <c r="BI1084" s="3"/>
      <c r="BJ1084" s="3"/>
      <c r="BK1084" s="3"/>
      <c r="BL1084" s="3"/>
      <c r="BM1084" s="28" t="s">
        <v>3</v>
      </c>
    </row>
    <row r="1085" spans="1:65">
      <c r="A1085" s="30"/>
      <c r="B1085" s="19"/>
      <c r="C1085" s="9"/>
      <c r="D1085" s="10" t="s">
        <v>331</v>
      </c>
      <c r="E1085" s="11" t="s">
        <v>330</v>
      </c>
      <c r="F1085" s="11" t="s">
        <v>331</v>
      </c>
      <c r="G1085" s="11" t="s">
        <v>331</v>
      </c>
      <c r="H1085" s="11" t="s">
        <v>330</v>
      </c>
      <c r="I1085" s="11" t="s">
        <v>331</v>
      </c>
      <c r="J1085" s="11" t="s">
        <v>331</v>
      </c>
      <c r="K1085" s="11" t="s">
        <v>331</v>
      </c>
      <c r="L1085" s="11" t="s">
        <v>330</v>
      </c>
      <c r="M1085" s="11" t="s">
        <v>331</v>
      </c>
      <c r="N1085" s="11" t="s">
        <v>331</v>
      </c>
      <c r="O1085" s="11" t="s">
        <v>330</v>
      </c>
      <c r="P1085" s="11" t="s">
        <v>331</v>
      </c>
      <c r="Q1085" s="11" t="s">
        <v>331</v>
      </c>
      <c r="R1085" s="153"/>
      <c r="S1085" s="3"/>
      <c r="T1085" s="3"/>
      <c r="U1085" s="3"/>
      <c r="V1085" s="3"/>
      <c r="W1085" s="3"/>
      <c r="X1085" s="3"/>
      <c r="Y1085" s="3"/>
      <c r="Z1085" s="3"/>
      <c r="AA1085" s="3"/>
      <c r="AB1085" s="3"/>
      <c r="AC1085" s="3"/>
      <c r="AD1085" s="3"/>
      <c r="AE1085" s="3"/>
      <c r="AF1085" s="3"/>
      <c r="AG1085" s="3"/>
      <c r="AH1085" s="3"/>
      <c r="AI1085" s="3"/>
      <c r="AJ1085" s="3"/>
      <c r="AK1085" s="3"/>
      <c r="AL1085" s="3"/>
      <c r="AM1085" s="3"/>
      <c r="AN1085" s="3"/>
      <c r="AO1085" s="3"/>
      <c r="AP1085" s="3"/>
      <c r="AQ1085" s="3"/>
      <c r="AR1085" s="3"/>
      <c r="AS1085" s="3"/>
      <c r="AT1085" s="3"/>
      <c r="AU1085" s="3"/>
      <c r="AV1085" s="3"/>
      <c r="AW1085" s="3"/>
      <c r="AX1085" s="3"/>
      <c r="AY1085" s="3"/>
      <c r="AZ1085" s="3"/>
      <c r="BA1085" s="3"/>
      <c r="BB1085" s="3"/>
      <c r="BC1085" s="3"/>
      <c r="BD1085" s="3"/>
      <c r="BE1085" s="3"/>
      <c r="BF1085" s="3"/>
      <c r="BG1085" s="3"/>
      <c r="BH1085" s="3"/>
      <c r="BI1085" s="3"/>
      <c r="BJ1085" s="3"/>
      <c r="BK1085" s="3"/>
      <c r="BL1085" s="3"/>
      <c r="BM1085" s="28">
        <v>2</v>
      </c>
    </row>
    <row r="1086" spans="1:65">
      <c r="A1086" s="30"/>
      <c r="B1086" s="19"/>
      <c r="C1086" s="9"/>
      <c r="D1086" s="26"/>
      <c r="E1086" s="26"/>
      <c r="F1086" s="26"/>
      <c r="G1086" s="26"/>
      <c r="H1086" s="26"/>
      <c r="I1086" s="26"/>
      <c r="J1086" s="26"/>
      <c r="K1086" s="26"/>
      <c r="L1086" s="26"/>
      <c r="M1086" s="26"/>
      <c r="N1086" s="26"/>
      <c r="O1086" s="26"/>
      <c r="P1086" s="26"/>
      <c r="Q1086" s="26"/>
      <c r="R1086" s="153"/>
      <c r="S1086" s="3"/>
      <c r="T1086" s="3"/>
      <c r="U1086" s="3"/>
      <c r="V1086" s="3"/>
      <c r="W1086" s="3"/>
      <c r="X1086" s="3"/>
      <c r="Y1086" s="3"/>
      <c r="Z1086" s="3"/>
      <c r="AA1086" s="3"/>
      <c r="AB1086" s="3"/>
      <c r="AC1086" s="3"/>
      <c r="AD1086" s="3"/>
      <c r="AE1086" s="3"/>
      <c r="AF1086" s="3"/>
      <c r="AG1086" s="3"/>
      <c r="AH1086" s="3"/>
      <c r="AI1086" s="3"/>
      <c r="AJ1086" s="3"/>
      <c r="AK1086" s="3"/>
      <c r="AL1086" s="3"/>
      <c r="AM1086" s="3"/>
      <c r="AN1086" s="3"/>
      <c r="AO1086" s="3"/>
      <c r="AP1086" s="3"/>
      <c r="AQ1086" s="3"/>
      <c r="AR1086" s="3"/>
      <c r="AS1086" s="3"/>
      <c r="AT1086" s="3"/>
      <c r="AU1086" s="3"/>
      <c r="AV1086" s="3"/>
      <c r="AW1086" s="3"/>
      <c r="AX1086" s="3"/>
      <c r="AY1086" s="3"/>
      <c r="AZ1086" s="3"/>
      <c r="BA1086" s="3"/>
      <c r="BB1086" s="3"/>
      <c r="BC1086" s="3"/>
      <c r="BD1086" s="3"/>
      <c r="BE1086" s="3"/>
      <c r="BF1086" s="3"/>
      <c r="BG1086" s="3"/>
      <c r="BH1086" s="3"/>
      <c r="BI1086" s="3"/>
      <c r="BJ1086" s="3"/>
      <c r="BK1086" s="3"/>
      <c r="BL1086" s="3"/>
      <c r="BM1086" s="28">
        <v>3</v>
      </c>
    </row>
    <row r="1087" spans="1:65">
      <c r="A1087" s="30"/>
      <c r="B1087" s="18">
        <v>1</v>
      </c>
      <c r="C1087" s="14">
        <v>1</v>
      </c>
      <c r="D1087" s="22">
        <v>2.25</v>
      </c>
      <c r="E1087" s="22">
        <v>2.2999999999999998</v>
      </c>
      <c r="F1087" s="22">
        <v>2.17</v>
      </c>
      <c r="G1087" s="147">
        <v>3.1</v>
      </c>
      <c r="H1087" s="22">
        <v>2.2999999999999998</v>
      </c>
      <c r="I1087" s="22">
        <v>2.4</v>
      </c>
      <c r="J1087" s="22">
        <v>2.14</v>
      </c>
      <c r="K1087" s="22">
        <v>2.2400000000000002</v>
      </c>
      <c r="L1087" s="22">
        <v>2.1</v>
      </c>
      <c r="M1087" s="22">
        <v>2.2000000000000002</v>
      </c>
      <c r="N1087" s="22">
        <v>2.1</v>
      </c>
      <c r="O1087" s="22">
        <v>2</v>
      </c>
      <c r="P1087" s="22">
        <v>2.1</v>
      </c>
      <c r="Q1087" s="22">
        <v>2.17</v>
      </c>
      <c r="R1087" s="153"/>
      <c r="S1087" s="3"/>
      <c r="T1087" s="3"/>
      <c r="U1087" s="3"/>
      <c r="V1087" s="3"/>
      <c r="W1087" s="3"/>
      <c r="X1087" s="3"/>
      <c r="Y1087" s="3"/>
      <c r="Z1087" s="3"/>
      <c r="AA1087" s="3"/>
      <c r="AB1087" s="3"/>
      <c r="AC1087" s="3"/>
      <c r="AD1087" s="3"/>
      <c r="AE1087" s="3"/>
      <c r="AF1087" s="3"/>
      <c r="AG1087" s="3"/>
      <c r="AH1087" s="3"/>
      <c r="AI1087" s="3"/>
      <c r="AJ1087" s="3"/>
      <c r="AK1087" s="3"/>
      <c r="AL1087" s="3"/>
      <c r="AM1087" s="3"/>
      <c r="AN1087" s="3"/>
      <c r="AO1087" s="3"/>
      <c r="AP1087" s="3"/>
      <c r="AQ1087" s="3"/>
      <c r="AR1087" s="3"/>
      <c r="AS1087" s="3"/>
      <c r="AT1087" s="3"/>
      <c r="AU1087" s="3"/>
      <c r="AV1087" s="3"/>
      <c r="AW1087" s="3"/>
      <c r="AX1087" s="3"/>
      <c r="AY1087" s="3"/>
      <c r="AZ1087" s="3"/>
      <c r="BA1087" s="3"/>
      <c r="BB1087" s="3"/>
      <c r="BC1087" s="3"/>
      <c r="BD1087" s="3"/>
      <c r="BE1087" s="3"/>
      <c r="BF1087" s="3"/>
      <c r="BG1087" s="3"/>
      <c r="BH1087" s="3"/>
      <c r="BI1087" s="3"/>
      <c r="BJ1087" s="3"/>
      <c r="BK1087" s="3"/>
      <c r="BL1087" s="3"/>
      <c r="BM1087" s="28">
        <v>1</v>
      </c>
    </row>
    <row r="1088" spans="1:65">
      <c r="A1088" s="30"/>
      <c r="B1088" s="19">
        <v>1</v>
      </c>
      <c r="C1088" s="9">
        <v>2</v>
      </c>
      <c r="D1088" s="11">
        <v>2.25</v>
      </c>
      <c r="E1088" s="11">
        <v>2.2000000000000002</v>
      </c>
      <c r="F1088" s="11">
        <v>2.19</v>
      </c>
      <c r="G1088" s="148">
        <v>3</v>
      </c>
      <c r="H1088" s="11">
        <v>2.35</v>
      </c>
      <c r="I1088" s="11">
        <v>2.35</v>
      </c>
      <c r="J1088" s="11">
        <v>2.17</v>
      </c>
      <c r="K1088" s="11">
        <v>2.4</v>
      </c>
      <c r="L1088" s="11">
        <v>2.1</v>
      </c>
      <c r="M1088" s="11">
        <v>2.2000000000000002</v>
      </c>
      <c r="N1088" s="11">
        <v>2.1</v>
      </c>
      <c r="O1088" s="11">
        <v>1.9</v>
      </c>
      <c r="P1088" s="11">
        <v>1.9</v>
      </c>
      <c r="Q1088" s="11">
        <v>2.12</v>
      </c>
      <c r="R1088" s="153"/>
      <c r="S1088" s="3"/>
      <c r="T1088" s="3"/>
      <c r="U1088" s="3"/>
      <c r="V1088" s="3"/>
      <c r="W1088" s="3"/>
      <c r="X1088" s="3"/>
      <c r="Y1088" s="3"/>
      <c r="Z1088" s="3"/>
      <c r="AA1088" s="3"/>
      <c r="AB1088" s="3"/>
      <c r="AC1088" s="3"/>
      <c r="AD1088" s="3"/>
      <c r="AE1088" s="3"/>
      <c r="AF1088" s="3"/>
      <c r="AG1088" s="3"/>
      <c r="AH1088" s="3"/>
      <c r="AI1088" s="3"/>
      <c r="AJ1088" s="3"/>
      <c r="AK1088" s="3"/>
      <c r="AL1088" s="3"/>
      <c r="AM1088" s="3"/>
      <c r="AN1088" s="3"/>
      <c r="AO1088" s="3"/>
      <c r="AP1088" s="3"/>
      <c r="AQ1088" s="3"/>
      <c r="AR1088" s="3"/>
      <c r="AS1088" s="3"/>
      <c r="AT1088" s="3"/>
      <c r="AU1088" s="3"/>
      <c r="AV1088" s="3"/>
      <c r="AW1088" s="3"/>
      <c r="AX1088" s="3"/>
      <c r="AY1088" s="3"/>
      <c r="AZ1088" s="3"/>
      <c r="BA1088" s="3"/>
      <c r="BB1088" s="3"/>
      <c r="BC1088" s="3"/>
      <c r="BD1088" s="3"/>
      <c r="BE1088" s="3"/>
      <c r="BF1088" s="3"/>
      <c r="BG1088" s="3"/>
      <c r="BH1088" s="3"/>
      <c r="BI1088" s="3"/>
      <c r="BJ1088" s="3"/>
      <c r="BK1088" s="3"/>
      <c r="BL1088" s="3"/>
      <c r="BM1088" s="28">
        <v>32</v>
      </c>
    </row>
    <row r="1089" spans="1:65">
      <c r="A1089" s="30"/>
      <c r="B1089" s="19">
        <v>1</v>
      </c>
      <c r="C1089" s="9">
        <v>3</v>
      </c>
      <c r="D1089" s="11">
        <v>2.25</v>
      </c>
      <c r="E1089" s="11">
        <v>2.2999999999999998</v>
      </c>
      <c r="F1089" s="11">
        <v>2.13</v>
      </c>
      <c r="G1089" s="148">
        <v>3</v>
      </c>
      <c r="H1089" s="11">
        <v>2.2999999999999998</v>
      </c>
      <c r="I1089" s="11">
        <v>2.4</v>
      </c>
      <c r="J1089" s="11">
        <v>2.11</v>
      </c>
      <c r="K1089" s="11">
        <v>2.52</v>
      </c>
      <c r="L1089" s="11">
        <v>2.1</v>
      </c>
      <c r="M1089" s="11">
        <v>2.2000000000000002</v>
      </c>
      <c r="N1089" s="11">
        <v>2.1</v>
      </c>
      <c r="O1089" s="11">
        <v>1.9</v>
      </c>
      <c r="P1089" s="11">
        <v>2</v>
      </c>
      <c r="Q1089" s="11">
        <v>2.0099999999999998</v>
      </c>
      <c r="R1089" s="153"/>
      <c r="S1089" s="3"/>
      <c r="T1089" s="3"/>
      <c r="U1089" s="3"/>
      <c r="V1089" s="3"/>
      <c r="W1089" s="3"/>
      <c r="X1089" s="3"/>
      <c r="Y1089" s="3"/>
      <c r="Z1089" s="3"/>
      <c r="AA1089" s="3"/>
      <c r="AB1089" s="3"/>
      <c r="AC1089" s="3"/>
      <c r="AD1089" s="3"/>
      <c r="AE1089" s="3"/>
      <c r="AF1089" s="3"/>
      <c r="AG1089" s="3"/>
      <c r="AH1089" s="3"/>
      <c r="AI1089" s="3"/>
      <c r="AJ1089" s="3"/>
      <c r="AK1089" s="3"/>
      <c r="AL1089" s="3"/>
      <c r="AM1089" s="3"/>
      <c r="AN1089" s="3"/>
      <c r="AO1089" s="3"/>
      <c r="AP1089" s="3"/>
      <c r="AQ1089" s="3"/>
      <c r="AR1089" s="3"/>
      <c r="AS1089" s="3"/>
      <c r="AT1089" s="3"/>
      <c r="AU1089" s="3"/>
      <c r="AV1089" s="3"/>
      <c r="AW1089" s="3"/>
      <c r="AX1089" s="3"/>
      <c r="AY1089" s="3"/>
      <c r="AZ1089" s="3"/>
      <c r="BA1089" s="3"/>
      <c r="BB1089" s="3"/>
      <c r="BC1089" s="3"/>
      <c r="BD1089" s="3"/>
      <c r="BE1089" s="3"/>
      <c r="BF1089" s="3"/>
      <c r="BG1089" s="3"/>
      <c r="BH1089" s="3"/>
      <c r="BI1089" s="3"/>
      <c r="BJ1089" s="3"/>
      <c r="BK1089" s="3"/>
      <c r="BL1089" s="3"/>
      <c r="BM1089" s="28">
        <v>16</v>
      </c>
    </row>
    <row r="1090" spans="1:65">
      <c r="A1090" s="30"/>
      <c r="B1090" s="19">
        <v>1</v>
      </c>
      <c r="C1090" s="9">
        <v>4</v>
      </c>
      <c r="D1090" s="11">
        <v>2.25</v>
      </c>
      <c r="E1090" s="11">
        <v>2.2000000000000002</v>
      </c>
      <c r="F1090" s="11">
        <v>2.2000000000000002</v>
      </c>
      <c r="G1090" s="148">
        <v>3.3</v>
      </c>
      <c r="H1090" s="11">
        <v>2.2999999999999998</v>
      </c>
      <c r="I1090" s="11">
        <v>2.35</v>
      </c>
      <c r="J1090" s="11">
        <v>2.09</v>
      </c>
      <c r="K1090" s="11">
        <v>2.41</v>
      </c>
      <c r="L1090" s="11">
        <v>2</v>
      </c>
      <c r="M1090" s="11">
        <v>2.2000000000000002</v>
      </c>
      <c r="N1090" s="11">
        <v>2</v>
      </c>
      <c r="O1090" s="11">
        <v>2</v>
      </c>
      <c r="P1090" s="11">
        <v>2</v>
      </c>
      <c r="Q1090" s="11">
        <v>2.08</v>
      </c>
      <c r="R1090" s="153"/>
      <c r="S1090" s="3"/>
      <c r="T1090" s="3"/>
      <c r="U1090" s="3"/>
      <c r="V1090" s="3"/>
      <c r="W1090" s="3"/>
      <c r="X1090" s="3"/>
      <c r="Y1090" s="3"/>
      <c r="Z1090" s="3"/>
      <c r="AA1090" s="3"/>
      <c r="AB1090" s="3"/>
      <c r="AC1090" s="3"/>
      <c r="AD1090" s="3"/>
      <c r="AE1090" s="3"/>
      <c r="AF1090" s="3"/>
      <c r="AG1090" s="3"/>
      <c r="AH1090" s="3"/>
      <c r="AI1090" s="3"/>
      <c r="AJ1090" s="3"/>
      <c r="AK1090" s="3"/>
      <c r="AL1090" s="3"/>
      <c r="AM1090" s="3"/>
      <c r="AN1090" s="3"/>
      <c r="AO1090" s="3"/>
      <c r="AP1090" s="3"/>
      <c r="AQ1090" s="3"/>
      <c r="AR1090" s="3"/>
      <c r="AS1090" s="3"/>
      <c r="AT1090" s="3"/>
      <c r="AU1090" s="3"/>
      <c r="AV1090" s="3"/>
      <c r="AW1090" s="3"/>
      <c r="AX1090" s="3"/>
      <c r="AY1090" s="3"/>
      <c r="AZ1090" s="3"/>
      <c r="BA1090" s="3"/>
      <c r="BB1090" s="3"/>
      <c r="BC1090" s="3"/>
      <c r="BD1090" s="3"/>
      <c r="BE1090" s="3"/>
      <c r="BF1090" s="3"/>
      <c r="BG1090" s="3"/>
      <c r="BH1090" s="3"/>
      <c r="BI1090" s="3"/>
      <c r="BJ1090" s="3"/>
      <c r="BK1090" s="3"/>
      <c r="BL1090" s="3"/>
      <c r="BM1090" s="28">
        <v>2.175128205128205</v>
      </c>
    </row>
    <row r="1091" spans="1:65">
      <c r="A1091" s="30"/>
      <c r="B1091" s="19">
        <v>1</v>
      </c>
      <c r="C1091" s="9">
        <v>5</v>
      </c>
      <c r="D1091" s="11">
        <v>2.25</v>
      </c>
      <c r="E1091" s="11">
        <v>2.2999999999999998</v>
      </c>
      <c r="F1091" s="11">
        <v>2.12</v>
      </c>
      <c r="G1091" s="148">
        <v>3.1</v>
      </c>
      <c r="H1091" s="11">
        <v>2.35</v>
      </c>
      <c r="I1091" s="11">
        <v>2.4</v>
      </c>
      <c r="J1091" s="11">
        <v>2.14</v>
      </c>
      <c r="K1091" s="11">
        <v>2.27</v>
      </c>
      <c r="L1091" s="11">
        <v>2.1</v>
      </c>
      <c r="M1091" s="11">
        <v>2.2000000000000002</v>
      </c>
      <c r="N1091" s="11">
        <v>2</v>
      </c>
      <c r="O1091" s="11">
        <v>1.9</v>
      </c>
      <c r="P1091" s="11">
        <v>2.1</v>
      </c>
      <c r="Q1091" s="11">
        <v>2.08</v>
      </c>
      <c r="R1091" s="153"/>
      <c r="S1091" s="3"/>
      <c r="T1091" s="3"/>
      <c r="U1091" s="3"/>
      <c r="V1091" s="3"/>
      <c r="W1091" s="3"/>
      <c r="X1091" s="3"/>
      <c r="Y1091" s="3"/>
      <c r="Z1091" s="3"/>
      <c r="AA1091" s="3"/>
      <c r="AB1091" s="3"/>
      <c r="AC1091" s="3"/>
      <c r="AD1091" s="3"/>
      <c r="AE1091" s="3"/>
      <c r="AF1091" s="3"/>
      <c r="AG1091" s="3"/>
      <c r="AH1091" s="3"/>
      <c r="AI1091" s="3"/>
      <c r="AJ1091" s="3"/>
      <c r="AK1091" s="3"/>
      <c r="AL1091" s="3"/>
      <c r="AM1091" s="3"/>
      <c r="AN1091" s="3"/>
      <c r="AO1091" s="3"/>
      <c r="AP1091" s="3"/>
      <c r="AQ1091" s="3"/>
      <c r="AR1091" s="3"/>
      <c r="AS1091" s="3"/>
      <c r="AT1091" s="3"/>
      <c r="AU1091" s="3"/>
      <c r="AV1091" s="3"/>
      <c r="AW1091" s="3"/>
      <c r="AX1091" s="3"/>
      <c r="AY1091" s="3"/>
      <c r="AZ1091" s="3"/>
      <c r="BA1091" s="3"/>
      <c r="BB1091" s="3"/>
      <c r="BC1091" s="3"/>
      <c r="BD1091" s="3"/>
      <c r="BE1091" s="3"/>
      <c r="BF1091" s="3"/>
      <c r="BG1091" s="3"/>
      <c r="BH1091" s="3"/>
      <c r="BI1091" s="3"/>
      <c r="BJ1091" s="3"/>
      <c r="BK1091" s="3"/>
      <c r="BL1091" s="3"/>
      <c r="BM1091" s="28">
        <v>130</v>
      </c>
    </row>
    <row r="1092" spans="1:65">
      <c r="A1092" s="30"/>
      <c r="B1092" s="19">
        <v>1</v>
      </c>
      <c r="C1092" s="9">
        <v>6</v>
      </c>
      <c r="D1092" s="11">
        <v>2.2000000000000002</v>
      </c>
      <c r="E1092" s="11">
        <v>2.2000000000000002</v>
      </c>
      <c r="F1092" s="11">
        <v>2.14</v>
      </c>
      <c r="G1092" s="148">
        <v>3.3</v>
      </c>
      <c r="H1092" s="11">
        <v>2.2999999999999998</v>
      </c>
      <c r="I1092" s="11">
        <v>2.4</v>
      </c>
      <c r="J1092" s="11">
        <v>2.15</v>
      </c>
      <c r="K1092" s="11">
        <v>2.27</v>
      </c>
      <c r="L1092" s="11">
        <v>2.1</v>
      </c>
      <c r="M1092" s="11">
        <v>2.2000000000000002</v>
      </c>
      <c r="N1092" s="11">
        <v>2.2999999999999998</v>
      </c>
      <c r="O1092" s="11">
        <v>2</v>
      </c>
      <c r="P1092" s="11">
        <v>2</v>
      </c>
      <c r="Q1092" s="11">
        <v>2.09</v>
      </c>
      <c r="R1092" s="153"/>
      <c r="S1092" s="3"/>
      <c r="T1092" s="3"/>
      <c r="U1092" s="3"/>
      <c r="V1092" s="3"/>
      <c r="W1092" s="3"/>
      <c r="X1092" s="3"/>
      <c r="Y1092" s="3"/>
      <c r="Z1092" s="3"/>
      <c r="AA1092" s="3"/>
      <c r="AB1092" s="3"/>
      <c r="AC1092" s="3"/>
      <c r="AD1092" s="3"/>
      <c r="AE1092" s="3"/>
      <c r="AF1092" s="3"/>
      <c r="AG1092" s="3"/>
      <c r="AH1092" s="3"/>
      <c r="AI1092" s="3"/>
      <c r="AJ1092" s="3"/>
      <c r="AK1092" s="3"/>
      <c r="AL1092" s="3"/>
      <c r="AM1092" s="3"/>
      <c r="AN1092" s="3"/>
      <c r="AO1092" s="3"/>
      <c r="AP1092" s="3"/>
      <c r="AQ1092" s="3"/>
      <c r="AR1092" s="3"/>
      <c r="AS1092" s="3"/>
      <c r="AT1092" s="3"/>
      <c r="AU1092" s="3"/>
      <c r="AV1092" s="3"/>
      <c r="AW1092" s="3"/>
      <c r="AX1092" s="3"/>
      <c r="AY1092" s="3"/>
      <c r="AZ1092" s="3"/>
      <c r="BA1092" s="3"/>
      <c r="BB1092" s="3"/>
      <c r="BC1092" s="3"/>
      <c r="BD1092" s="3"/>
      <c r="BE1092" s="3"/>
      <c r="BF1092" s="3"/>
      <c r="BG1092" s="3"/>
      <c r="BH1092" s="3"/>
      <c r="BI1092" s="3"/>
      <c r="BJ1092" s="3"/>
      <c r="BK1092" s="3"/>
      <c r="BL1092" s="3"/>
      <c r="BM1092" s="55"/>
    </row>
    <row r="1093" spans="1:65">
      <c r="A1093" s="30"/>
      <c r="B1093" s="20" t="s">
        <v>272</v>
      </c>
      <c r="C1093" s="12"/>
      <c r="D1093" s="23">
        <v>2.2416666666666667</v>
      </c>
      <c r="E1093" s="23">
        <v>2.25</v>
      </c>
      <c r="F1093" s="23">
        <v>2.1583333333333332</v>
      </c>
      <c r="G1093" s="23">
        <v>3.1333333333333329</v>
      </c>
      <c r="H1093" s="23">
        <v>2.3166666666666664</v>
      </c>
      <c r="I1093" s="23">
        <v>2.3833333333333333</v>
      </c>
      <c r="J1093" s="23">
        <v>2.1333333333333333</v>
      </c>
      <c r="K1093" s="23">
        <v>2.3516666666666666</v>
      </c>
      <c r="L1093" s="23">
        <v>2.0833333333333335</v>
      </c>
      <c r="M1093" s="23">
        <v>2.1999999999999997</v>
      </c>
      <c r="N1093" s="23">
        <v>2.1</v>
      </c>
      <c r="O1093" s="23">
        <v>1.95</v>
      </c>
      <c r="P1093" s="23">
        <v>2.0166666666666666</v>
      </c>
      <c r="Q1093" s="23">
        <v>2.0916666666666663</v>
      </c>
      <c r="R1093" s="153"/>
      <c r="S1093" s="3"/>
      <c r="T1093" s="3"/>
      <c r="U1093" s="3"/>
      <c r="V1093" s="3"/>
      <c r="W1093" s="3"/>
      <c r="X1093" s="3"/>
      <c r="Y1093" s="3"/>
      <c r="Z1093" s="3"/>
      <c r="AA1093" s="3"/>
      <c r="AB1093" s="3"/>
      <c r="AC1093" s="3"/>
      <c r="AD1093" s="3"/>
      <c r="AE1093" s="3"/>
      <c r="AF1093" s="3"/>
      <c r="AG1093" s="3"/>
      <c r="AH1093" s="3"/>
      <c r="AI1093" s="3"/>
      <c r="AJ1093" s="3"/>
      <c r="AK1093" s="3"/>
      <c r="AL1093" s="3"/>
      <c r="AM1093" s="3"/>
      <c r="AN1093" s="3"/>
      <c r="AO1093" s="3"/>
      <c r="AP1093" s="3"/>
      <c r="AQ1093" s="3"/>
      <c r="AR1093" s="3"/>
      <c r="AS1093" s="3"/>
      <c r="AT1093" s="3"/>
      <c r="AU1093" s="3"/>
      <c r="AV1093" s="3"/>
      <c r="AW1093" s="3"/>
      <c r="AX1093" s="3"/>
      <c r="AY1093" s="3"/>
      <c r="AZ1093" s="3"/>
      <c r="BA1093" s="3"/>
      <c r="BB1093" s="3"/>
      <c r="BC1093" s="3"/>
      <c r="BD1093" s="3"/>
      <c r="BE1093" s="3"/>
      <c r="BF1093" s="3"/>
      <c r="BG1093" s="3"/>
      <c r="BH1093" s="3"/>
      <c r="BI1093" s="3"/>
      <c r="BJ1093" s="3"/>
      <c r="BK1093" s="3"/>
      <c r="BL1093" s="3"/>
      <c r="BM1093" s="55"/>
    </row>
    <row r="1094" spans="1:65">
      <c r="A1094" s="30"/>
      <c r="B1094" s="3" t="s">
        <v>273</v>
      </c>
      <c r="C1094" s="29"/>
      <c r="D1094" s="11">
        <v>2.25</v>
      </c>
      <c r="E1094" s="11">
        <v>2.25</v>
      </c>
      <c r="F1094" s="11">
        <v>2.1550000000000002</v>
      </c>
      <c r="G1094" s="11">
        <v>3.1</v>
      </c>
      <c r="H1094" s="11">
        <v>2.2999999999999998</v>
      </c>
      <c r="I1094" s="11">
        <v>2.4</v>
      </c>
      <c r="J1094" s="11">
        <v>2.14</v>
      </c>
      <c r="K1094" s="11">
        <v>2.335</v>
      </c>
      <c r="L1094" s="11">
        <v>2.1</v>
      </c>
      <c r="M1094" s="11">
        <v>2.2000000000000002</v>
      </c>
      <c r="N1094" s="11">
        <v>2.1</v>
      </c>
      <c r="O1094" s="11">
        <v>1.95</v>
      </c>
      <c r="P1094" s="11">
        <v>2</v>
      </c>
      <c r="Q1094" s="11">
        <v>2.085</v>
      </c>
      <c r="R1094" s="153"/>
      <c r="S1094" s="3"/>
      <c r="T1094" s="3"/>
      <c r="U1094" s="3"/>
      <c r="V1094" s="3"/>
      <c r="W1094" s="3"/>
      <c r="X1094" s="3"/>
      <c r="Y1094" s="3"/>
      <c r="Z1094" s="3"/>
      <c r="AA1094" s="3"/>
      <c r="AB1094" s="3"/>
      <c r="AC1094" s="3"/>
      <c r="AD1094" s="3"/>
      <c r="AE1094" s="3"/>
      <c r="AF1094" s="3"/>
      <c r="AG1094" s="3"/>
      <c r="AH1094" s="3"/>
      <c r="AI1094" s="3"/>
      <c r="AJ1094" s="3"/>
      <c r="AK1094" s="3"/>
      <c r="AL1094" s="3"/>
      <c r="AM1094" s="3"/>
      <c r="AN1094" s="3"/>
      <c r="AO1094" s="3"/>
      <c r="AP1094" s="3"/>
      <c r="AQ1094" s="3"/>
      <c r="AR1094" s="3"/>
      <c r="AS1094" s="3"/>
      <c r="AT1094" s="3"/>
      <c r="AU1094" s="3"/>
      <c r="AV1094" s="3"/>
      <c r="AW1094" s="3"/>
      <c r="AX1094" s="3"/>
      <c r="AY1094" s="3"/>
      <c r="AZ1094" s="3"/>
      <c r="BA1094" s="3"/>
      <c r="BB1094" s="3"/>
      <c r="BC1094" s="3"/>
      <c r="BD1094" s="3"/>
      <c r="BE1094" s="3"/>
      <c r="BF1094" s="3"/>
      <c r="BG1094" s="3"/>
      <c r="BH1094" s="3"/>
      <c r="BI1094" s="3"/>
      <c r="BJ1094" s="3"/>
      <c r="BK1094" s="3"/>
      <c r="BL1094" s="3"/>
      <c r="BM1094" s="55"/>
    </row>
    <row r="1095" spans="1:65">
      <c r="A1095" s="30"/>
      <c r="B1095" s="3" t="s">
        <v>274</v>
      </c>
      <c r="C1095" s="29"/>
      <c r="D1095" s="24">
        <v>2.0412414523193079E-2</v>
      </c>
      <c r="E1095" s="24">
        <v>5.4772255750516412E-2</v>
      </c>
      <c r="F1095" s="24">
        <v>3.311595788538612E-2</v>
      </c>
      <c r="G1095" s="24">
        <v>0.13662601021279455</v>
      </c>
      <c r="H1095" s="24">
        <v>2.5819888974716251E-2</v>
      </c>
      <c r="I1095" s="24">
        <v>2.5819888974716022E-2</v>
      </c>
      <c r="J1095" s="24">
        <v>2.8751811537130481E-2</v>
      </c>
      <c r="K1095" s="24">
        <v>0.10943795807061944</v>
      </c>
      <c r="L1095" s="24">
        <v>4.0824829046386339E-2</v>
      </c>
      <c r="M1095" s="24">
        <v>4.8647535555904937E-16</v>
      </c>
      <c r="N1095" s="24">
        <v>0.10954451150103316</v>
      </c>
      <c r="O1095" s="24">
        <v>5.4772255750516662E-2</v>
      </c>
      <c r="P1095" s="24">
        <v>7.5277265270908167E-2</v>
      </c>
      <c r="Q1095" s="24">
        <v>5.2694085689635718E-2</v>
      </c>
      <c r="R1095" s="203"/>
      <c r="S1095" s="204"/>
      <c r="T1095" s="204"/>
      <c r="U1095" s="204"/>
      <c r="V1095" s="204"/>
      <c r="W1095" s="204"/>
      <c r="X1095" s="204"/>
      <c r="Y1095" s="204"/>
      <c r="Z1095" s="204"/>
      <c r="AA1095" s="204"/>
      <c r="AB1095" s="204"/>
      <c r="AC1095" s="204"/>
      <c r="AD1095" s="204"/>
      <c r="AE1095" s="204"/>
      <c r="AF1095" s="204"/>
      <c r="AG1095" s="204"/>
      <c r="AH1095" s="204"/>
      <c r="AI1095" s="204"/>
      <c r="AJ1095" s="204"/>
      <c r="AK1095" s="204"/>
      <c r="AL1095" s="204"/>
      <c r="AM1095" s="204"/>
      <c r="AN1095" s="204"/>
      <c r="AO1095" s="204"/>
      <c r="AP1095" s="204"/>
      <c r="AQ1095" s="204"/>
      <c r="AR1095" s="204"/>
      <c r="AS1095" s="204"/>
      <c r="AT1095" s="204"/>
      <c r="AU1095" s="204"/>
      <c r="AV1095" s="204"/>
      <c r="AW1095" s="204"/>
      <c r="AX1095" s="204"/>
      <c r="AY1095" s="204"/>
      <c r="AZ1095" s="204"/>
      <c r="BA1095" s="204"/>
      <c r="BB1095" s="204"/>
      <c r="BC1095" s="204"/>
      <c r="BD1095" s="204"/>
      <c r="BE1095" s="204"/>
      <c r="BF1095" s="204"/>
      <c r="BG1095" s="204"/>
      <c r="BH1095" s="204"/>
      <c r="BI1095" s="204"/>
      <c r="BJ1095" s="204"/>
      <c r="BK1095" s="204"/>
      <c r="BL1095" s="204"/>
      <c r="BM1095" s="56"/>
    </row>
    <row r="1096" spans="1:65">
      <c r="A1096" s="30"/>
      <c r="B1096" s="3" t="s">
        <v>87</v>
      </c>
      <c r="C1096" s="29"/>
      <c r="D1096" s="13">
        <v>9.1059098244727493E-3</v>
      </c>
      <c r="E1096" s="13">
        <v>2.4343224778007294E-2</v>
      </c>
      <c r="F1096" s="13">
        <v>1.5343300950758049E-2</v>
      </c>
      <c r="G1096" s="13">
        <v>4.3604045812594014E-2</v>
      </c>
      <c r="H1096" s="13">
        <v>1.1145275816424282E-2</v>
      </c>
      <c r="I1096" s="13">
        <v>1.0833519849531199E-2</v>
      </c>
      <c r="J1096" s="13">
        <v>1.3477411658029913E-2</v>
      </c>
      <c r="K1096" s="13">
        <v>4.653633936383534E-2</v>
      </c>
      <c r="L1096" s="13">
        <v>1.959591794226544E-2</v>
      </c>
      <c r="M1096" s="13">
        <v>2.2112516161774974E-16</v>
      </c>
      <c r="N1096" s="13">
        <v>5.2164053095730072E-2</v>
      </c>
      <c r="O1096" s="13">
        <v>2.8088336282316238E-2</v>
      </c>
      <c r="P1096" s="13">
        <v>3.7327569555822233E-2</v>
      </c>
      <c r="Q1096" s="13">
        <v>2.5192391564766086E-2</v>
      </c>
      <c r="R1096" s="153"/>
      <c r="S1096" s="3"/>
      <c r="T1096" s="3"/>
      <c r="U1096" s="3"/>
      <c r="V1096" s="3"/>
      <c r="W1096" s="3"/>
      <c r="X1096" s="3"/>
      <c r="Y1096" s="3"/>
      <c r="Z1096" s="3"/>
      <c r="AA1096" s="3"/>
      <c r="AB1096" s="3"/>
      <c r="AC1096" s="3"/>
      <c r="AD1096" s="3"/>
      <c r="AE1096" s="3"/>
      <c r="AF1096" s="3"/>
      <c r="AG1096" s="3"/>
      <c r="AH1096" s="3"/>
      <c r="AI1096" s="3"/>
      <c r="AJ1096" s="3"/>
      <c r="AK1096" s="3"/>
      <c r="AL1096" s="3"/>
      <c r="AM1096" s="3"/>
      <c r="AN1096" s="3"/>
      <c r="AO1096" s="3"/>
      <c r="AP1096" s="3"/>
      <c r="AQ1096" s="3"/>
      <c r="AR1096" s="3"/>
      <c r="AS1096" s="3"/>
      <c r="AT1096" s="3"/>
      <c r="AU1096" s="3"/>
      <c r="AV1096" s="3"/>
      <c r="AW1096" s="3"/>
      <c r="AX1096" s="3"/>
      <c r="AY1096" s="3"/>
      <c r="AZ1096" s="3"/>
      <c r="BA1096" s="3"/>
      <c r="BB1096" s="3"/>
      <c r="BC1096" s="3"/>
      <c r="BD1096" s="3"/>
      <c r="BE1096" s="3"/>
      <c r="BF1096" s="3"/>
      <c r="BG1096" s="3"/>
      <c r="BH1096" s="3"/>
      <c r="BI1096" s="3"/>
      <c r="BJ1096" s="3"/>
      <c r="BK1096" s="3"/>
      <c r="BL1096" s="3"/>
      <c r="BM1096" s="55"/>
    </row>
    <row r="1097" spans="1:65">
      <c r="A1097" s="30"/>
      <c r="B1097" s="3" t="s">
        <v>275</v>
      </c>
      <c r="C1097" s="29"/>
      <c r="D1097" s="13">
        <v>3.0590592950607176E-2</v>
      </c>
      <c r="E1097" s="13">
        <v>3.4421784745962469E-2</v>
      </c>
      <c r="F1097" s="13">
        <v>-7.7213250029470881E-3</v>
      </c>
      <c r="G1097" s="13">
        <v>0.44052811505363643</v>
      </c>
      <c r="H1097" s="13">
        <v>6.5071319108805703E-2</v>
      </c>
      <c r="I1097" s="13">
        <v>9.5720853471649159E-2</v>
      </c>
      <c r="J1097" s="13">
        <v>-1.9214900389013301E-2</v>
      </c>
      <c r="K1097" s="13">
        <v>8.1162324649298512E-2</v>
      </c>
      <c r="L1097" s="13">
        <v>-4.2202051161145726E-2</v>
      </c>
      <c r="M1097" s="13">
        <v>1.1434633973829822E-2</v>
      </c>
      <c r="N1097" s="13">
        <v>-3.4539667570434918E-2</v>
      </c>
      <c r="O1097" s="13">
        <v>-0.10350111988683253</v>
      </c>
      <c r="P1097" s="13">
        <v>-7.2851585523989182E-2</v>
      </c>
      <c r="Q1097" s="13">
        <v>-3.8370859365790544E-2</v>
      </c>
      <c r="R1097" s="153"/>
      <c r="S1097" s="3"/>
      <c r="T1097" s="3"/>
      <c r="U1097" s="3"/>
      <c r="V1097" s="3"/>
      <c r="W1097" s="3"/>
      <c r="X1097" s="3"/>
      <c r="Y1097" s="3"/>
      <c r="Z1097" s="3"/>
      <c r="AA1097" s="3"/>
      <c r="AB1097" s="3"/>
      <c r="AC1097" s="3"/>
      <c r="AD1097" s="3"/>
      <c r="AE1097" s="3"/>
      <c r="AF1097" s="3"/>
      <c r="AG1097" s="3"/>
      <c r="AH1097" s="3"/>
      <c r="AI1097" s="3"/>
      <c r="AJ1097" s="3"/>
      <c r="AK1097" s="3"/>
      <c r="AL1097" s="3"/>
      <c r="AM1097" s="3"/>
      <c r="AN1097" s="3"/>
      <c r="AO1097" s="3"/>
      <c r="AP1097" s="3"/>
      <c r="AQ1097" s="3"/>
      <c r="AR1097" s="3"/>
      <c r="AS1097" s="3"/>
      <c r="AT1097" s="3"/>
      <c r="AU1097" s="3"/>
      <c r="AV1097" s="3"/>
      <c r="AW1097" s="3"/>
      <c r="AX1097" s="3"/>
      <c r="AY1097" s="3"/>
      <c r="AZ1097" s="3"/>
      <c r="BA1097" s="3"/>
      <c r="BB1097" s="3"/>
      <c r="BC1097" s="3"/>
      <c r="BD1097" s="3"/>
      <c r="BE1097" s="3"/>
      <c r="BF1097" s="3"/>
      <c r="BG1097" s="3"/>
      <c r="BH1097" s="3"/>
      <c r="BI1097" s="3"/>
      <c r="BJ1097" s="3"/>
      <c r="BK1097" s="3"/>
      <c r="BL1097" s="3"/>
      <c r="BM1097" s="55"/>
    </row>
    <row r="1098" spans="1:65">
      <c r="A1098" s="30"/>
      <c r="B1098" s="46" t="s">
        <v>276</v>
      </c>
      <c r="C1098" s="47"/>
      <c r="D1098" s="45">
        <v>0.46</v>
      </c>
      <c r="E1098" s="45">
        <v>0.52</v>
      </c>
      <c r="F1098" s="45">
        <v>0.15</v>
      </c>
      <c r="G1098" s="45">
        <v>7.02</v>
      </c>
      <c r="H1098" s="45">
        <v>1.01</v>
      </c>
      <c r="I1098" s="45">
        <v>1.5</v>
      </c>
      <c r="J1098" s="45">
        <v>0.34</v>
      </c>
      <c r="K1098" s="45">
        <v>1.27</v>
      </c>
      <c r="L1098" s="45">
        <v>0.7</v>
      </c>
      <c r="M1098" s="45">
        <v>0.15</v>
      </c>
      <c r="N1098" s="45">
        <v>0.57999999999999996</v>
      </c>
      <c r="O1098" s="45">
        <v>1.69</v>
      </c>
      <c r="P1098" s="45">
        <v>1.2</v>
      </c>
      <c r="Q1098" s="45">
        <v>0.64</v>
      </c>
      <c r="R1098" s="153"/>
      <c r="S1098" s="3"/>
      <c r="T1098" s="3"/>
      <c r="U1098" s="3"/>
      <c r="V1098" s="3"/>
      <c r="W1098" s="3"/>
      <c r="X1098" s="3"/>
      <c r="Y1098" s="3"/>
      <c r="Z1098" s="3"/>
      <c r="AA1098" s="3"/>
      <c r="AB1098" s="3"/>
      <c r="AC1098" s="3"/>
      <c r="AD1098" s="3"/>
      <c r="AE1098" s="3"/>
      <c r="AF1098" s="3"/>
      <c r="AG1098" s="3"/>
      <c r="AH1098" s="3"/>
      <c r="AI1098" s="3"/>
      <c r="AJ1098" s="3"/>
      <c r="AK1098" s="3"/>
      <c r="AL1098" s="3"/>
      <c r="AM1098" s="3"/>
      <c r="AN1098" s="3"/>
      <c r="AO1098" s="3"/>
      <c r="AP1098" s="3"/>
      <c r="AQ1098" s="3"/>
      <c r="AR1098" s="3"/>
      <c r="AS1098" s="3"/>
      <c r="AT1098" s="3"/>
      <c r="AU1098" s="3"/>
      <c r="AV1098" s="3"/>
      <c r="AW1098" s="3"/>
      <c r="AX1098" s="3"/>
      <c r="AY1098" s="3"/>
      <c r="AZ1098" s="3"/>
      <c r="BA1098" s="3"/>
      <c r="BB1098" s="3"/>
      <c r="BC1098" s="3"/>
      <c r="BD1098" s="3"/>
      <c r="BE1098" s="3"/>
      <c r="BF1098" s="3"/>
      <c r="BG1098" s="3"/>
      <c r="BH1098" s="3"/>
      <c r="BI1098" s="3"/>
      <c r="BJ1098" s="3"/>
      <c r="BK1098" s="3"/>
      <c r="BL1098" s="3"/>
      <c r="BM1098" s="55"/>
    </row>
    <row r="1099" spans="1:65">
      <c r="B1099" s="31"/>
      <c r="C1099" s="20"/>
      <c r="D1099" s="20"/>
      <c r="E1099" s="20"/>
      <c r="F1099" s="20"/>
      <c r="G1099" s="20"/>
      <c r="H1099" s="20"/>
      <c r="I1099" s="20"/>
      <c r="J1099" s="20"/>
      <c r="K1099" s="20"/>
      <c r="L1099" s="20"/>
      <c r="M1099" s="20"/>
      <c r="N1099" s="20"/>
      <c r="O1099" s="20"/>
      <c r="P1099" s="20"/>
      <c r="Q1099" s="20"/>
      <c r="BM1099" s="55"/>
    </row>
    <row r="1100" spans="1:65" ht="15">
      <c r="B1100" s="8" t="s">
        <v>615</v>
      </c>
      <c r="BM1100" s="28" t="s">
        <v>67</v>
      </c>
    </row>
    <row r="1101" spans="1:65" ht="15">
      <c r="A1101" s="25" t="s">
        <v>44</v>
      </c>
      <c r="B1101" s="18" t="s">
        <v>111</v>
      </c>
      <c r="C1101" s="15" t="s">
        <v>112</v>
      </c>
      <c r="D1101" s="16" t="s">
        <v>230</v>
      </c>
      <c r="E1101" s="17" t="s">
        <v>230</v>
      </c>
      <c r="F1101" s="17" t="s">
        <v>230</v>
      </c>
      <c r="G1101" s="17" t="s">
        <v>230</v>
      </c>
      <c r="H1101" s="17" t="s">
        <v>230</v>
      </c>
      <c r="I1101" s="17" t="s">
        <v>230</v>
      </c>
      <c r="J1101" s="17" t="s">
        <v>230</v>
      </c>
      <c r="K1101" s="17" t="s">
        <v>230</v>
      </c>
      <c r="L1101" s="17" t="s">
        <v>230</v>
      </c>
      <c r="M1101" s="17" t="s">
        <v>230</v>
      </c>
      <c r="N1101" s="17" t="s">
        <v>230</v>
      </c>
      <c r="O1101" s="17" t="s">
        <v>230</v>
      </c>
      <c r="P1101" s="17" t="s">
        <v>230</v>
      </c>
      <c r="Q1101" s="17" t="s">
        <v>230</v>
      </c>
      <c r="R1101" s="17" t="s">
        <v>230</v>
      </c>
      <c r="S1101" s="17" t="s">
        <v>230</v>
      </c>
      <c r="T1101" s="17" t="s">
        <v>230</v>
      </c>
      <c r="U1101" s="17" t="s">
        <v>230</v>
      </c>
      <c r="V1101" s="17" t="s">
        <v>230</v>
      </c>
      <c r="W1101" s="17" t="s">
        <v>230</v>
      </c>
      <c r="X1101" s="17" t="s">
        <v>230</v>
      </c>
      <c r="Y1101" s="17" t="s">
        <v>230</v>
      </c>
      <c r="Z1101" s="17" t="s">
        <v>230</v>
      </c>
      <c r="AA1101" s="17" t="s">
        <v>230</v>
      </c>
      <c r="AB1101" s="17" t="s">
        <v>230</v>
      </c>
      <c r="AC1101" s="153"/>
      <c r="AD1101" s="3"/>
      <c r="AE1101" s="3"/>
      <c r="AF1101" s="3"/>
      <c r="AG1101" s="3"/>
      <c r="AH1101" s="3"/>
      <c r="AI1101" s="3"/>
      <c r="AJ1101" s="3"/>
      <c r="AK1101" s="3"/>
      <c r="AL1101" s="3"/>
      <c r="AM1101" s="3"/>
      <c r="AN1101" s="3"/>
      <c r="AO1101" s="3"/>
      <c r="AP1101" s="3"/>
      <c r="AQ1101" s="3"/>
      <c r="AR1101" s="3"/>
      <c r="AS1101" s="3"/>
      <c r="AT1101" s="3"/>
      <c r="AU1101" s="3"/>
      <c r="AV1101" s="3"/>
      <c r="AW1101" s="3"/>
      <c r="AX1101" s="3"/>
      <c r="AY1101" s="3"/>
      <c r="AZ1101" s="3"/>
      <c r="BA1101" s="3"/>
      <c r="BB1101" s="3"/>
      <c r="BC1101" s="3"/>
      <c r="BD1101" s="3"/>
      <c r="BE1101" s="3"/>
      <c r="BF1101" s="3"/>
      <c r="BG1101" s="3"/>
      <c r="BH1101" s="3"/>
      <c r="BI1101" s="3"/>
      <c r="BJ1101" s="3"/>
      <c r="BK1101" s="3"/>
      <c r="BL1101" s="3"/>
      <c r="BM1101" s="28">
        <v>1</v>
      </c>
    </row>
    <row r="1102" spans="1:65">
      <c r="A1102" s="30"/>
      <c r="B1102" s="19" t="s">
        <v>231</v>
      </c>
      <c r="C1102" s="9" t="s">
        <v>231</v>
      </c>
      <c r="D1102" s="151" t="s">
        <v>233</v>
      </c>
      <c r="E1102" s="152" t="s">
        <v>234</v>
      </c>
      <c r="F1102" s="152" t="s">
        <v>235</v>
      </c>
      <c r="G1102" s="152" t="s">
        <v>236</v>
      </c>
      <c r="H1102" s="152" t="s">
        <v>237</v>
      </c>
      <c r="I1102" s="152" t="s">
        <v>238</v>
      </c>
      <c r="J1102" s="152" t="s">
        <v>239</v>
      </c>
      <c r="K1102" s="152" t="s">
        <v>240</v>
      </c>
      <c r="L1102" s="152" t="s">
        <v>241</v>
      </c>
      <c r="M1102" s="152" t="s">
        <v>242</v>
      </c>
      <c r="N1102" s="152" t="s">
        <v>244</v>
      </c>
      <c r="O1102" s="152" t="s">
        <v>245</v>
      </c>
      <c r="P1102" s="152" t="s">
        <v>247</v>
      </c>
      <c r="Q1102" s="152" t="s">
        <v>248</v>
      </c>
      <c r="R1102" s="152" t="s">
        <v>250</v>
      </c>
      <c r="S1102" s="152" t="s">
        <v>251</v>
      </c>
      <c r="T1102" s="152" t="s">
        <v>252</v>
      </c>
      <c r="U1102" s="152" t="s">
        <v>253</v>
      </c>
      <c r="V1102" s="152" t="s">
        <v>255</v>
      </c>
      <c r="W1102" s="152" t="s">
        <v>257</v>
      </c>
      <c r="X1102" s="152" t="s">
        <v>259</v>
      </c>
      <c r="Y1102" s="152" t="s">
        <v>260</v>
      </c>
      <c r="Z1102" s="152" t="s">
        <v>261</v>
      </c>
      <c r="AA1102" s="152" t="s">
        <v>262</v>
      </c>
      <c r="AB1102" s="152" t="s">
        <v>263</v>
      </c>
      <c r="AC1102" s="153"/>
      <c r="AD1102" s="3"/>
      <c r="AE1102" s="3"/>
      <c r="AF1102" s="3"/>
      <c r="AG1102" s="3"/>
      <c r="AH1102" s="3"/>
      <c r="AI1102" s="3"/>
      <c r="AJ1102" s="3"/>
      <c r="AK1102" s="3"/>
      <c r="AL1102" s="3"/>
      <c r="AM1102" s="3"/>
      <c r="AN1102" s="3"/>
      <c r="AO1102" s="3"/>
      <c r="AP1102" s="3"/>
      <c r="AQ1102" s="3"/>
      <c r="AR1102" s="3"/>
      <c r="AS1102" s="3"/>
      <c r="AT1102" s="3"/>
      <c r="AU1102" s="3"/>
      <c r="AV1102" s="3"/>
      <c r="AW1102" s="3"/>
      <c r="AX1102" s="3"/>
      <c r="AY1102" s="3"/>
      <c r="AZ1102" s="3"/>
      <c r="BA1102" s="3"/>
      <c r="BB1102" s="3"/>
      <c r="BC1102" s="3"/>
      <c r="BD1102" s="3"/>
      <c r="BE1102" s="3"/>
      <c r="BF1102" s="3"/>
      <c r="BG1102" s="3"/>
      <c r="BH1102" s="3"/>
      <c r="BI1102" s="3"/>
      <c r="BJ1102" s="3"/>
      <c r="BK1102" s="3"/>
      <c r="BL1102" s="3"/>
      <c r="BM1102" s="28" t="s">
        <v>3</v>
      </c>
    </row>
    <row r="1103" spans="1:65">
      <c r="A1103" s="30"/>
      <c r="B1103" s="19"/>
      <c r="C1103" s="9"/>
      <c r="D1103" s="10" t="s">
        <v>330</v>
      </c>
      <c r="E1103" s="11" t="s">
        <v>115</v>
      </c>
      <c r="F1103" s="11" t="s">
        <v>115</v>
      </c>
      <c r="G1103" s="11" t="s">
        <v>330</v>
      </c>
      <c r="H1103" s="11" t="s">
        <v>331</v>
      </c>
      <c r="I1103" s="11" t="s">
        <v>115</v>
      </c>
      <c r="J1103" s="11" t="s">
        <v>330</v>
      </c>
      <c r="K1103" s="11" t="s">
        <v>331</v>
      </c>
      <c r="L1103" s="11" t="s">
        <v>330</v>
      </c>
      <c r="M1103" s="11" t="s">
        <v>331</v>
      </c>
      <c r="N1103" s="11" t="s">
        <v>115</v>
      </c>
      <c r="O1103" s="11" t="s">
        <v>115</v>
      </c>
      <c r="P1103" s="11" t="s">
        <v>331</v>
      </c>
      <c r="Q1103" s="11" t="s">
        <v>330</v>
      </c>
      <c r="R1103" s="11" t="s">
        <v>330</v>
      </c>
      <c r="S1103" s="11" t="s">
        <v>115</v>
      </c>
      <c r="T1103" s="11" t="s">
        <v>330</v>
      </c>
      <c r="U1103" s="11" t="s">
        <v>115</v>
      </c>
      <c r="V1103" s="11" t="s">
        <v>330</v>
      </c>
      <c r="W1103" s="11" t="s">
        <v>331</v>
      </c>
      <c r="X1103" s="11" t="s">
        <v>331</v>
      </c>
      <c r="Y1103" s="11" t="s">
        <v>330</v>
      </c>
      <c r="Z1103" s="11" t="s">
        <v>330</v>
      </c>
      <c r="AA1103" s="11" t="s">
        <v>330</v>
      </c>
      <c r="AB1103" s="11" t="s">
        <v>330</v>
      </c>
      <c r="AC1103" s="153"/>
      <c r="AD1103" s="3"/>
      <c r="AE1103" s="3"/>
      <c r="AF1103" s="3"/>
      <c r="AG1103" s="3"/>
      <c r="AH1103" s="3"/>
      <c r="AI1103" s="3"/>
      <c r="AJ1103" s="3"/>
      <c r="AK1103" s="3"/>
      <c r="AL1103" s="3"/>
      <c r="AM1103" s="3"/>
      <c r="AN1103" s="3"/>
      <c r="AO1103" s="3"/>
      <c r="AP1103" s="3"/>
      <c r="AQ1103" s="3"/>
      <c r="AR1103" s="3"/>
      <c r="AS1103" s="3"/>
      <c r="AT1103" s="3"/>
      <c r="AU1103" s="3"/>
      <c r="AV1103" s="3"/>
      <c r="AW1103" s="3"/>
      <c r="AX1103" s="3"/>
      <c r="AY1103" s="3"/>
      <c r="AZ1103" s="3"/>
      <c r="BA1103" s="3"/>
      <c r="BB1103" s="3"/>
      <c r="BC1103" s="3"/>
      <c r="BD1103" s="3"/>
      <c r="BE1103" s="3"/>
      <c r="BF1103" s="3"/>
      <c r="BG1103" s="3"/>
      <c r="BH1103" s="3"/>
      <c r="BI1103" s="3"/>
      <c r="BJ1103" s="3"/>
      <c r="BK1103" s="3"/>
      <c r="BL1103" s="3"/>
      <c r="BM1103" s="28">
        <v>0</v>
      </c>
    </row>
    <row r="1104" spans="1:65">
      <c r="A1104" s="30"/>
      <c r="B1104" s="19"/>
      <c r="C1104" s="9"/>
      <c r="D1104" s="26"/>
      <c r="E1104" s="26"/>
      <c r="F1104" s="26"/>
      <c r="G1104" s="26"/>
      <c r="H1104" s="26"/>
      <c r="I1104" s="26"/>
      <c r="J1104" s="26"/>
      <c r="K1104" s="26"/>
      <c r="L1104" s="26"/>
      <c r="M1104" s="26"/>
      <c r="N1104" s="26"/>
      <c r="O1104" s="26"/>
      <c r="P1104" s="26"/>
      <c r="Q1104" s="26"/>
      <c r="R1104" s="26"/>
      <c r="S1104" s="26"/>
      <c r="T1104" s="26"/>
      <c r="U1104" s="26"/>
      <c r="V1104" s="26"/>
      <c r="W1104" s="26"/>
      <c r="X1104" s="26"/>
      <c r="Y1104" s="26"/>
      <c r="Z1104" s="26"/>
      <c r="AA1104" s="26"/>
      <c r="AB1104" s="26"/>
      <c r="AC1104" s="153"/>
      <c r="AD1104" s="3"/>
      <c r="AE1104" s="3"/>
      <c r="AF1104" s="3"/>
      <c r="AG1104" s="3"/>
      <c r="AH1104" s="3"/>
      <c r="AI1104" s="3"/>
      <c r="AJ1104" s="3"/>
      <c r="AK1104" s="3"/>
      <c r="AL1104" s="3"/>
      <c r="AM1104" s="3"/>
      <c r="AN1104" s="3"/>
      <c r="AO1104" s="3"/>
      <c r="AP1104" s="3"/>
      <c r="AQ1104" s="3"/>
      <c r="AR1104" s="3"/>
      <c r="AS1104" s="3"/>
      <c r="AT1104" s="3"/>
      <c r="AU1104" s="3"/>
      <c r="AV1104" s="3"/>
      <c r="AW1104" s="3"/>
      <c r="AX1104" s="3"/>
      <c r="AY1104" s="3"/>
      <c r="AZ1104" s="3"/>
      <c r="BA1104" s="3"/>
      <c r="BB1104" s="3"/>
      <c r="BC1104" s="3"/>
      <c r="BD1104" s="3"/>
      <c r="BE1104" s="3"/>
      <c r="BF1104" s="3"/>
      <c r="BG1104" s="3"/>
      <c r="BH1104" s="3"/>
      <c r="BI1104" s="3"/>
      <c r="BJ1104" s="3"/>
      <c r="BK1104" s="3"/>
      <c r="BL1104" s="3"/>
      <c r="BM1104" s="28">
        <v>0</v>
      </c>
    </row>
    <row r="1105" spans="1:65">
      <c r="A1105" s="30"/>
      <c r="B1105" s="18">
        <v>1</v>
      </c>
      <c r="C1105" s="14">
        <v>1</v>
      </c>
      <c r="D1105" s="212">
        <v>154</v>
      </c>
      <c r="E1105" s="212">
        <v>148</v>
      </c>
      <c r="F1105" s="212">
        <v>136</v>
      </c>
      <c r="G1105" s="212">
        <v>149</v>
      </c>
      <c r="H1105" s="212">
        <v>152</v>
      </c>
      <c r="I1105" s="212">
        <v>145</v>
      </c>
      <c r="J1105" s="212">
        <v>140</v>
      </c>
      <c r="K1105" s="212">
        <v>152</v>
      </c>
      <c r="L1105" s="212">
        <v>156</v>
      </c>
      <c r="M1105" s="212">
        <v>151</v>
      </c>
      <c r="N1105" s="212">
        <v>150</v>
      </c>
      <c r="O1105" s="212">
        <v>148</v>
      </c>
      <c r="P1105" s="212">
        <v>145</v>
      </c>
      <c r="Q1105" s="212">
        <v>134</v>
      </c>
      <c r="R1105" s="212">
        <v>134</v>
      </c>
      <c r="S1105" s="212">
        <v>153</v>
      </c>
      <c r="T1105" s="212">
        <v>156</v>
      </c>
      <c r="U1105" s="212">
        <v>149</v>
      </c>
      <c r="V1105" s="212">
        <v>134</v>
      </c>
      <c r="W1105" s="212">
        <v>138</v>
      </c>
      <c r="X1105" s="212">
        <v>144</v>
      </c>
      <c r="Y1105" s="212">
        <v>148</v>
      </c>
      <c r="Z1105" s="212">
        <v>155</v>
      </c>
      <c r="AA1105" s="212">
        <v>143</v>
      </c>
      <c r="AB1105" s="212">
        <v>154</v>
      </c>
      <c r="AC1105" s="214"/>
      <c r="AD1105" s="215"/>
      <c r="AE1105" s="215"/>
      <c r="AF1105" s="215"/>
      <c r="AG1105" s="215"/>
      <c r="AH1105" s="215"/>
      <c r="AI1105" s="215"/>
      <c r="AJ1105" s="215"/>
      <c r="AK1105" s="215"/>
      <c r="AL1105" s="215"/>
      <c r="AM1105" s="215"/>
      <c r="AN1105" s="215"/>
      <c r="AO1105" s="215"/>
      <c r="AP1105" s="215"/>
      <c r="AQ1105" s="215"/>
      <c r="AR1105" s="215"/>
      <c r="AS1105" s="215"/>
      <c r="AT1105" s="215"/>
      <c r="AU1105" s="215"/>
      <c r="AV1105" s="215"/>
      <c r="AW1105" s="215"/>
      <c r="AX1105" s="215"/>
      <c r="AY1105" s="215"/>
      <c r="AZ1105" s="215"/>
      <c r="BA1105" s="215"/>
      <c r="BB1105" s="215"/>
      <c r="BC1105" s="215"/>
      <c r="BD1105" s="215"/>
      <c r="BE1105" s="215"/>
      <c r="BF1105" s="215"/>
      <c r="BG1105" s="215"/>
      <c r="BH1105" s="215"/>
      <c r="BI1105" s="215"/>
      <c r="BJ1105" s="215"/>
      <c r="BK1105" s="215"/>
      <c r="BL1105" s="215"/>
      <c r="BM1105" s="216">
        <v>1</v>
      </c>
    </row>
    <row r="1106" spans="1:65">
      <c r="A1106" s="30"/>
      <c r="B1106" s="19">
        <v>1</v>
      </c>
      <c r="C1106" s="9">
        <v>2</v>
      </c>
      <c r="D1106" s="217">
        <v>154</v>
      </c>
      <c r="E1106" s="217">
        <v>144</v>
      </c>
      <c r="F1106" s="217">
        <v>144</v>
      </c>
      <c r="G1106" s="217">
        <v>147</v>
      </c>
      <c r="H1106" s="217">
        <v>153</v>
      </c>
      <c r="I1106" s="217">
        <v>145</v>
      </c>
      <c r="J1106" s="217">
        <v>140</v>
      </c>
      <c r="K1106" s="217">
        <v>156</v>
      </c>
      <c r="L1106" s="217">
        <v>155</v>
      </c>
      <c r="M1106" s="217">
        <v>154</v>
      </c>
      <c r="N1106" s="217">
        <v>152</v>
      </c>
      <c r="O1106" s="217">
        <v>148</v>
      </c>
      <c r="P1106" s="217">
        <v>145</v>
      </c>
      <c r="Q1106" s="217">
        <v>130</v>
      </c>
      <c r="R1106" s="217">
        <v>129</v>
      </c>
      <c r="S1106" s="217">
        <v>155</v>
      </c>
      <c r="T1106" s="217">
        <v>158</v>
      </c>
      <c r="U1106" s="217">
        <v>149</v>
      </c>
      <c r="V1106" s="217">
        <v>135.5</v>
      </c>
      <c r="W1106" s="217">
        <v>133</v>
      </c>
      <c r="X1106" s="217">
        <v>145</v>
      </c>
      <c r="Y1106" s="217">
        <v>148</v>
      </c>
      <c r="Z1106" s="217">
        <v>157</v>
      </c>
      <c r="AA1106" s="217">
        <v>143</v>
      </c>
      <c r="AB1106" s="217">
        <v>157</v>
      </c>
      <c r="AC1106" s="214"/>
      <c r="AD1106" s="215"/>
      <c r="AE1106" s="215"/>
      <c r="AF1106" s="215"/>
      <c r="AG1106" s="215"/>
      <c r="AH1106" s="215"/>
      <c r="AI1106" s="215"/>
      <c r="AJ1106" s="215"/>
      <c r="AK1106" s="215"/>
      <c r="AL1106" s="215"/>
      <c r="AM1106" s="215"/>
      <c r="AN1106" s="215"/>
      <c r="AO1106" s="215"/>
      <c r="AP1106" s="215"/>
      <c r="AQ1106" s="215"/>
      <c r="AR1106" s="215"/>
      <c r="AS1106" s="215"/>
      <c r="AT1106" s="215"/>
      <c r="AU1106" s="215"/>
      <c r="AV1106" s="215"/>
      <c r="AW1106" s="215"/>
      <c r="AX1106" s="215"/>
      <c r="AY1106" s="215"/>
      <c r="AZ1106" s="215"/>
      <c r="BA1106" s="215"/>
      <c r="BB1106" s="215"/>
      <c r="BC1106" s="215"/>
      <c r="BD1106" s="215"/>
      <c r="BE1106" s="215"/>
      <c r="BF1106" s="215"/>
      <c r="BG1106" s="215"/>
      <c r="BH1106" s="215"/>
      <c r="BI1106" s="215"/>
      <c r="BJ1106" s="215"/>
      <c r="BK1106" s="215"/>
      <c r="BL1106" s="215"/>
      <c r="BM1106" s="216">
        <v>33</v>
      </c>
    </row>
    <row r="1107" spans="1:65">
      <c r="A1107" s="30"/>
      <c r="B1107" s="19">
        <v>1</v>
      </c>
      <c r="C1107" s="9">
        <v>3</v>
      </c>
      <c r="D1107" s="217">
        <v>154</v>
      </c>
      <c r="E1107" s="219">
        <v>150</v>
      </c>
      <c r="F1107" s="217">
        <v>142</v>
      </c>
      <c r="G1107" s="217">
        <v>148</v>
      </c>
      <c r="H1107" s="217">
        <v>150</v>
      </c>
      <c r="I1107" s="217">
        <v>143</v>
      </c>
      <c r="J1107" s="217">
        <v>135</v>
      </c>
      <c r="K1107" s="217">
        <v>156</v>
      </c>
      <c r="L1107" s="217">
        <v>154</v>
      </c>
      <c r="M1107" s="217">
        <v>158</v>
      </c>
      <c r="N1107" s="217">
        <v>156</v>
      </c>
      <c r="O1107" s="217">
        <v>146</v>
      </c>
      <c r="P1107" s="217">
        <v>146</v>
      </c>
      <c r="Q1107" s="217">
        <v>147</v>
      </c>
      <c r="R1107" s="217">
        <v>131</v>
      </c>
      <c r="S1107" s="217">
        <v>153</v>
      </c>
      <c r="T1107" s="217">
        <v>161</v>
      </c>
      <c r="U1107" s="217">
        <v>150</v>
      </c>
      <c r="V1107" s="217">
        <v>132.30000000000001</v>
      </c>
      <c r="W1107" s="217">
        <v>139</v>
      </c>
      <c r="X1107" s="217">
        <v>145</v>
      </c>
      <c r="Y1107" s="217">
        <v>146</v>
      </c>
      <c r="Z1107" s="217">
        <v>155</v>
      </c>
      <c r="AA1107" s="217">
        <v>143</v>
      </c>
      <c r="AB1107" s="217">
        <v>160</v>
      </c>
      <c r="AC1107" s="214"/>
      <c r="AD1107" s="215"/>
      <c r="AE1107" s="215"/>
      <c r="AF1107" s="215"/>
      <c r="AG1107" s="215"/>
      <c r="AH1107" s="215"/>
      <c r="AI1107" s="215"/>
      <c r="AJ1107" s="215"/>
      <c r="AK1107" s="215"/>
      <c r="AL1107" s="215"/>
      <c r="AM1107" s="215"/>
      <c r="AN1107" s="215"/>
      <c r="AO1107" s="215"/>
      <c r="AP1107" s="215"/>
      <c r="AQ1107" s="215"/>
      <c r="AR1107" s="215"/>
      <c r="AS1107" s="215"/>
      <c r="AT1107" s="215"/>
      <c r="AU1107" s="215"/>
      <c r="AV1107" s="215"/>
      <c r="AW1107" s="215"/>
      <c r="AX1107" s="215"/>
      <c r="AY1107" s="215"/>
      <c r="AZ1107" s="215"/>
      <c r="BA1107" s="215"/>
      <c r="BB1107" s="215"/>
      <c r="BC1107" s="215"/>
      <c r="BD1107" s="215"/>
      <c r="BE1107" s="215"/>
      <c r="BF1107" s="215"/>
      <c r="BG1107" s="215"/>
      <c r="BH1107" s="215"/>
      <c r="BI1107" s="215"/>
      <c r="BJ1107" s="215"/>
      <c r="BK1107" s="215"/>
      <c r="BL1107" s="215"/>
      <c r="BM1107" s="216">
        <v>16</v>
      </c>
    </row>
    <row r="1108" spans="1:65">
      <c r="A1108" s="30"/>
      <c r="B1108" s="19">
        <v>1</v>
      </c>
      <c r="C1108" s="9">
        <v>4</v>
      </c>
      <c r="D1108" s="217">
        <v>156</v>
      </c>
      <c r="E1108" s="217">
        <v>144</v>
      </c>
      <c r="F1108" s="217">
        <v>143</v>
      </c>
      <c r="G1108" s="217">
        <v>147</v>
      </c>
      <c r="H1108" s="217">
        <v>154</v>
      </c>
      <c r="I1108" s="217">
        <v>144</v>
      </c>
      <c r="J1108" s="217">
        <v>140</v>
      </c>
      <c r="K1108" s="217">
        <v>148</v>
      </c>
      <c r="L1108" s="217">
        <v>150</v>
      </c>
      <c r="M1108" s="217">
        <v>156</v>
      </c>
      <c r="N1108" s="217">
        <v>146</v>
      </c>
      <c r="O1108" s="217">
        <v>146</v>
      </c>
      <c r="P1108" s="217">
        <v>143</v>
      </c>
      <c r="Q1108" s="217">
        <v>127</v>
      </c>
      <c r="R1108" s="217">
        <v>133</v>
      </c>
      <c r="S1108" s="217">
        <v>155</v>
      </c>
      <c r="T1108" s="217">
        <v>154</v>
      </c>
      <c r="U1108" s="217">
        <v>150</v>
      </c>
      <c r="V1108" s="217">
        <v>135.69999999999999</v>
      </c>
      <c r="W1108" s="217">
        <v>137</v>
      </c>
      <c r="X1108" s="217">
        <v>141</v>
      </c>
      <c r="Y1108" s="217">
        <v>150</v>
      </c>
      <c r="Z1108" s="217">
        <v>158</v>
      </c>
      <c r="AA1108" s="217">
        <v>144</v>
      </c>
      <c r="AB1108" s="219">
        <v>146</v>
      </c>
      <c r="AC1108" s="214"/>
      <c r="AD1108" s="215"/>
      <c r="AE1108" s="215"/>
      <c r="AF1108" s="215"/>
      <c r="AG1108" s="215"/>
      <c r="AH1108" s="215"/>
      <c r="AI1108" s="215"/>
      <c r="AJ1108" s="215"/>
      <c r="AK1108" s="215"/>
      <c r="AL1108" s="215"/>
      <c r="AM1108" s="215"/>
      <c r="AN1108" s="215"/>
      <c r="AO1108" s="215"/>
      <c r="AP1108" s="215"/>
      <c r="AQ1108" s="215"/>
      <c r="AR1108" s="215"/>
      <c r="AS1108" s="215"/>
      <c r="AT1108" s="215"/>
      <c r="AU1108" s="215"/>
      <c r="AV1108" s="215"/>
      <c r="AW1108" s="215"/>
      <c r="AX1108" s="215"/>
      <c r="AY1108" s="215"/>
      <c r="AZ1108" s="215"/>
      <c r="BA1108" s="215"/>
      <c r="BB1108" s="215"/>
      <c r="BC1108" s="215"/>
      <c r="BD1108" s="215"/>
      <c r="BE1108" s="215"/>
      <c r="BF1108" s="215"/>
      <c r="BG1108" s="215"/>
      <c r="BH1108" s="215"/>
      <c r="BI1108" s="215"/>
      <c r="BJ1108" s="215"/>
      <c r="BK1108" s="215"/>
      <c r="BL1108" s="215"/>
      <c r="BM1108" s="216">
        <v>146.78933333333333</v>
      </c>
    </row>
    <row r="1109" spans="1:65">
      <c r="A1109" s="30"/>
      <c r="B1109" s="19">
        <v>1</v>
      </c>
      <c r="C1109" s="9">
        <v>5</v>
      </c>
      <c r="D1109" s="217">
        <v>156</v>
      </c>
      <c r="E1109" s="217">
        <v>144</v>
      </c>
      <c r="F1109" s="217">
        <v>149</v>
      </c>
      <c r="G1109" s="217">
        <v>150</v>
      </c>
      <c r="H1109" s="217">
        <v>148</v>
      </c>
      <c r="I1109" s="217">
        <v>147</v>
      </c>
      <c r="J1109" s="217">
        <v>135</v>
      </c>
      <c r="K1109" s="217">
        <v>148</v>
      </c>
      <c r="L1109" s="217">
        <v>151</v>
      </c>
      <c r="M1109" s="217">
        <v>153</v>
      </c>
      <c r="N1109" s="217">
        <v>145</v>
      </c>
      <c r="O1109" s="217">
        <v>146</v>
      </c>
      <c r="P1109" s="217">
        <v>145</v>
      </c>
      <c r="Q1109" s="217">
        <v>136</v>
      </c>
      <c r="R1109" s="217">
        <v>128</v>
      </c>
      <c r="S1109" s="217">
        <v>156</v>
      </c>
      <c r="T1109" s="217">
        <v>148</v>
      </c>
      <c r="U1109" s="217">
        <v>149</v>
      </c>
      <c r="V1109" s="217">
        <v>137.1</v>
      </c>
      <c r="W1109" s="217">
        <v>136</v>
      </c>
      <c r="X1109" s="217">
        <v>149</v>
      </c>
      <c r="Y1109" s="217">
        <v>148</v>
      </c>
      <c r="Z1109" s="217">
        <v>151</v>
      </c>
      <c r="AA1109" s="217">
        <v>145</v>
      </c>
      <c r="AB1109" s="217">
        <v>157</v>
      </c>
      <c r="AC1109" s="214"/>
      <c r="AD1109" s="215"/>
      <c r="AE1109" s="215"/>
      <c r="AF1109" s="215"/>
      <c r="AG1109" s="215"/>
      <c r="AH1109" s="215"/>
      <c r="AI1109" s="215"/>
      <c r="AJ1109" s="215"/>
      <c r="AK1109" s="215"/>
      <c r="AL1109" s="215"/>
      <c r="AM1109" s="215"/>
      <c r="AN1109" s="215"/>
      <c r="AO1109" s="215"/>
      <c r="AP1109" s="215"/>
      <c r="AQ1109" s="215"/>
      <c r="AR1109" s="215"/>
      <c r="AS1109" s="215"/>
      <c r="AT1109" s="215"/>
      <c r="AU1109" s="215"/>
      <c r="AV1109" s="215"/>
      <c r="AW1109" s="215"/>
      <c r="AX1109" s="215"/>
      <c r="AY1109" s="215"/>
      <c r="AZ1109" s="215"/>
      <c r="BA1109" s="215"/>
      <c r="BB1109" s="215"/>
      <c r="BC1109" s="215"/>
      <c r="BD1109" s="215"/>
      <c r="BE1109" s="215"/>
      <c r="BF1109" s="215"/>
      <c r="BG1109" s="215"/>
      <c r="BH1109" s="215"/>
      <c r="BI1109" s="215"/>
      <c r="BJ1109" s="215"/>
      <c r="BK1109" s="215"/>
      <c r="BL1109" s="215"/>
      <c r="BM1109" s="216">
        <v>131</v>
      </c>
    </row>
    <row r="1110" spans="1:65">
      <c r="A1110" s="30"/>
      <c r="B1110" s="19">
        <v>1</v>
      </c>
      <c r="C1110" s="9">
        <v>6</v>
      </c>
      <c r="D1110" s="217">
        <v>154</v>
      </c>
      <c r="E1110" s="217">
        <v>144</v>
      </c>
      <c r="F1110" s="217">
        <v>140</v>
      </c>
      <c r="G1110" s="217">
        <v>149</v>
      </c>
      <c r="H1110" s="217">
        <v>149</v>
      </c>
      <c r="I1110" s="217">
        <v>145</v>
      </c>
      <c r="J1110" s="217">
        <v>140</v>
      </c>
      <c r="K1110" s="217">
        <v>148</v>
      </c>
      <c r="L1110" s="217">
        <v>159</v>
      </c>
      <c r="M1110" s="217">
        <v>154</v>
      </c>
      <c r="N1110" s="217">
        <v>149</v>
      </c>
      <c r="O1110" s="217">
        <v>145</v>
      </c>
      <c r="P1110" s="217">
        <v>144</v>
      </c>
      <c r="Q1110" s="217">
        <v>138</v>
      </c>
      <c r="R1110" s="217">
        <v>130</v>
      </c>
      <c r="S1110" s="217">
        <v>156</v>
      </c>
      <c r="T1110" s="217">
        <v>150</v>
      </c>
      <c r="U1110" s="217">
        <v>149</v>
      </c>
      <c r="V1110" s="217">
        <v>135.19999999999999</v>
      </c>
      <c r="W1110" s="217">
        <v>134</v>
      </c>
      <c r="X1110" s="217">
        <v>147</v>
      </c>
      <c r="Y1110" s="217">
        <v>149</v>
      </c>
      <c r="Z1110" s="217">
        <v>157</v>
      </c>
      <c r="AA1110" s="217">
        <v>142</v>
      </c>
      <c r="AB1110" s="217">
        <v>156</v>
      </c>
      <c r="AC1110" s="214"/>
      <c r="AD1110" s="215"/>
      <c r="AE1110" s="215"/>
      <c r="AF1110" s="215"/>
      <c r="AG1110" s="215"/>
      <c r="AH1110" s="215"/>
      <c r="AI1110" s="215"/>
      <c r="AJ1110" s="215"/>
      <c r="AK1110" s="215"/>
      <c r="AL1110" s="215"/>
      <c r="AM1110" s="215"/>
      <c r="AN1110" s="215"/>
      <c r="AO1110" s="215"/>
      <c r="AP1110" s="215"/>
      <c r="AQ1110" s="215"/>
      <c r="AR1110" s="215"/>
      <c r="AS1110" s="215"/>
      <c r="AT1110" s="215"/>
      <c r="AU1110" s="215"/>
      <c r="AV1110" s="215"/>
      <c r="AW1110" s="215"/>
      <c r="AX1110" s="215"/>
      <c r="AY1110" s="215"/>
      <c r="AZ1110" s="215"/>
      <c r="BA1110" s="215"/>
      <c r="BB1110" s="215"/>
      <c r="BC1110" s="215"/>
      <c r="BD1110" s="215"/>
      <c r="BE1110" s="215"/>
      <c r="BF1110" s="215"/>
      <c r="BG1110" s="215"/>
      <c r="BH1110" s="215"/>
      <c r="BI1110" s="215"/>
      <c r="BJ1110" s="215"/>
      <c r="BK1110" s="215"/>
      <c r="BL1110" s="215"/>
      <c r="BM1110" s="220"/>
    </row>
    <row r="1111" spans="1:65">
      <c r="A1111" s="30"/>
      <c r="B1111" s="20" t="s">
        <v>272</v>
      </c>
      <c r="C1111" s="12"/>
      <c r="D1111" s="221">
        <v>154.66666666666666</v>
      </c>
      <c r="E1111" s="221">
        <v>145.66666666666666</v>
      </c>
      <c r="F1111" s="221">
        <v>142.33333333333334</v>
      </c>
      <c r="G1111" s="221">
        <v>148.33333333333334</v>
      </c>
      <c r="H1111" s="221">
        <v>151</v>
      </c>
      <c r="I1111" s="221">
        <v>144.83333333333334</v>
      </c>
      <c r="J1111" s="221">
        <v>138.33333333333334</v>
      </c>
      <c r="K1111" s="221">
        <v>151.33333333333334</v>
      </c>
      <c r="L1111" s="221">
        <v>154.16666666666666</v>
      </c>
      <c r="M1111" s="221">
        <v>154.33333333333334</v>
      </c>
      <c r="N1111" s="221">
        <v>149.66666666666666</v>
      </c>
      <c r="O1111" s="221">
        <v>146.5</v>
      </c>
      <c r="P1111" s="221">
        <v>144.66666666666666</v>
      </c>
      <c r="Q1111" s="221">
        <v>135.33333333333334</v>
      </c>
      <c r="R1111" s="221">
        <v>130.83333333333334</v>
      </c>
      <c r="S1111" s="221">
        <v>154.66666666666666</v>
      </c>
      <c r="T1111" s="221">
        <v>154.5</v>
      </c>
      <c r="U1111" s="221">
        <v>149.33333333333334</v>
      </c>
      <c r="V1111" s="221">
        <v>134.96666666666667</v>
      </c>
      <c r="W1111" s="221">
        <v>136.16666666666666</v>
      </c>
      <c r="X1111" s="221">
        <v>145.16666666666666</v>
      </c>
      <c r="Y1111" s="221">
        <v>148.16666666666666</v>
      </c>
      <c r="Z1111" s="221">
        <v>155.5</v>
      </c>
      <c r="AA1111" s="221">
        <v>143.33333333333334</v>
      </c>
      <c r="AB1111" s="221">
        <v>155</v>
      </c>
      <c r="AC1111" s="214"/>
      <c r="AD1111" s="215"/>
      <c r="AE1111" s="215"/>
      <c r="AF1111" s="215"/>
      <c r="AG1111" s="215"/>
      <c r="AH1111" s="215"/>
      <c r="AI1111" s="215"/>
      <c r="AJ1111" s="215"/>
      <c r="AK1111" s="215"/>
      <c r="AL1111" s="215"/>
      <c r="AM1111" s="215"/>
      <c r="AN1111" s="215"/>
      <c r="AO1111" s="215"/>
      <c r="AP1111" s="215"/>
      <c r="AQ1111" s="215"/>
      <c r="AR1111" s="215"/>
      <c r="AS1111" s="215"/>
      <c r="AT1111" s="215"/>
      <c r="AU1111" s="215"/>
      <c r="AV1111" s="215"/>
      <c r="AW1111" s="215"/>
      <c r="AX1111" s="215"/>
      <c r="AY1111" s="215"/>
      <c r="AZ1111" s="215"/>
      <c r="BA1111" s="215"/>
      <c r="BB1111" s="215"/>
      <c r="BC1111" s="215"/>
      <c r="BD1111" s="215"/>
      <c r="BE1111" s="215"/>
      <c r="BF1111" s="215"/>
      <c r="BG1111" s="215"/>
      <c r="BH1111" s="215"/>
      <c r="BI1111" s="215"/>
      <c r="BJ1111" s="215"/>
      <c r="BK1111" s="215"/>
      <c r="BL1111" s="215"/>
      <c r="BM1111" s="220"/>
    </row>
    <row r="1112" spans="1:65">
      <c r="A1112" s="30"/>
      <c r="B1112" s="3" t="s">
        <v>273</v>
      </c>
      <c r="C1112" s="29"/>
      <c r="D1112" s="217">
        <v>154</v>
      </c>
      <c r="E1112" s="217">
        <v>144</v>
      </c>
      <c r="F1112" s="217">
        <v>142.5</v>
      </c>
      <c r="G1112" s="217">
        <v>148.5</v>
      </c>
      <c r="H1112" s="217">
        <v>151</v>
      </c>
      <c r="I1112" s="217">
        <v>145</v>
      </c>
      <c r="J1112" s="217">
        <v>140</v>
      </c>
      <c r="K1112" s="217">
        <v>150</v>
      </c>
      <c r="L1112" s="217">
        <v>154.5</v>
      </c>
      <c r="M1112" s="217">
        <v>154</v>
      </c>
      <c r="N1112" s="217">
        <v>149.5</v>
      </c>
      <c r="O1112" s="217">
        <v>146</v>
      </c>
      <c r="P1112" s="217">
        <v>145</v>
      </c>
      <c r="Q1112" s="217">
        <v>135</v>
      </c>
      <c r="R1112" s="217">
        <v>130.5</v>
      </c>
      <c r="S1112" s="217">
        <v>155</v>
      </c>
      <c r="T1112" s="217">
        <v>155</v>
      </c>
      <c r="U1112" s="217">
        <v>149</v>
      </c>
      <c r="V1112" s="217">
        <v>135.35</v>
      </c>
      <c r="W1112" s="217">
        <v>136.5</v>
      </c>
      <c r="X1112" s="217">
        <v>145</v>
      </c>
      <c r="Y1112" s="217">
        <v>148</v>
      </c>
      <c r="Z1112" s="217">
        <v>156</v>
      </c>
      <c r="AA1112" s="217">
        <v>143</v>
      </c>
      <c r="AB1112" s="217">
        <v>156.5</v>
      </c>
      <c r="AC1112" s="214"/>
      <c r="AD1112" s="215"/>
      <c r="AE1112" s="215"/>
      <c r="AF1112" s="215"/>
      <c r="AG1112" s="215"/>
      <c r="AH1112" s="215"/>
      <c r="AI1112" s="215"/>
      <c r="AJ1112" s="215"/>
      <c r="AK1112" s="215"/>
      <c r="AL1112" s="215"/>
      <c r="AM1112" s="215"/>
      <c r="AN1112" s="215"/>
      <c r="AO1112" s="215"/>
      <c r="AP1112" s="215"/>
      <c r="AQ1112" s="215"/>
      <c r="AR1112" s="215"/>
      <c r="AS1112" s="215"/>
      <c r="AT1112" s="215"/>
      <c r="AU1112" s="215"/>
      <c r="AV1112" s="215"/>
      <c r="AW1112" s="215"/>
      <c r="AX1112" s="215"/>
      <c r="AY1112" s="215"/>
      <c r="AZ1112" s="215"/>
      <c r="BA1112" s="215"/>
      <c r="BB1112" s="215"/>
      <c r="BC1112" s="215"/>
      <c r="BD1112" s="215"/>
      <c r="BE1112" s="215"/>
      <c r="BF1112" s="215"/>
      <c r="BG1112" s="215"/>
      <c r="BH1112" s="215"/>
      <c r="BI1112" s="215"/>
      <c r="BJ1112" s="215"/>
      <c r="BK1112" s="215"/>
      <c r="BL1112" s="215"/>
      <c r="BM1112" s="220"/>
    </row>
    <row r="1113" spans="1:65">
      <c r="A1113" s="30"/>
      <c r="B1113" s="3" t="s">
        <v>274</v>
      </c>
      <c r="C1113" s="29"/>
      <c r="D1113" s="217">
        <v>1.0327955589886446</v>
      </c>
      <c r="E1113" s="217">
        <v>2.6583202716502514</v>
      </c>
      <c r="F1113" s="217">
        <v>4.320493798938573</v>
      </c>
      <c r="G1113" s="217">
        <v>1.2110601416389968</v>
      </c>
      <c r="H1113" s="217">
        <v>2.3664319132398464</v>
      </c>
      <c r="I1113" s="217">
        <v>1.3291601358251257</v>
      </c>
      <c r="J1113" s="217">
        <v>2.5819888974716112</v>
      </c>
      <c r="K1113" s="217">
        <v>3.9327683210007001</v>
      </c>
      <c r="L1113" s="217">
        <v>3.3115957885386114</v>
      </c>
      <c r="M1113" s="217">
        <v>2.4221202832779936</v>
      </c>
      <c r="N1113" s="217">
        <v>4.0331955899344463</v>
      </c>
      <c r="O1113" s="217">
        <v>1.2247448713915889</v>
      </c>
      <c r="P1113" s="217">
        <v>1.0327955589886446</v>
      </c>
      <c r="Q1113" s="217">
        <v>6.97614984548545</v>
      </c>
      <c r="R1113" s="217">
        <v>2.3166067138525408</v>
      </c>
      <c r="S1113" s="217">
        <v>1.3662601021279464</v>
      </c>
      <c r="T1113" s="217">
        <v>4.8887626246321263</v>
      </c>
      <c r="U1113" s="217">
        <v>0.5163977794943222</v>
      </c>
      <c r="V1113" s="217">
        <v>1.6415439886480794</v>
      </c>
      <c r="W1113" s="217">
        <v>2.3166067138525408</v>
      </c>
      <c r="X1113" s="217">
        <v>2.7141603981096374</v>
      </c>
      <c r="Y1113" s="217">
        <v>1.3291601358251257</v>
      </c>
      <c r="Z1113" s="217">
        <v>2.5099800796022267</v>
      </c>
      <c r="AA1113" s="217">
        <v>1.0327955589886446</v>
      </c>
      <c r="AB1113" s="217">
        <v>4.8166378315169185</v>
      </c>
      <c r="AC1113" s="214"/>
      <c r="AD1113" s="215"/>
      <c r="AE1113" s="215"/>
      <c r="AF1113" s="215"/>
      <c r="AG1113" s="215"/>
      <c r="AH1113" s="215"/>
      <c r="AI1113" s="215"/>
      <c r="AJ1113" s="215"/>
      <c r="AK1113" s="215"/>
      <c r="AL1113" s="215"/>
      <c r="AM1113" s="215"/>
      <c r="AN1113" s="215"/>
      <c r="AO1113" s="215"/>
      <c r="AP1113" s="215"/>
      <c r="AQ1113" s="215"/>
      <c r="AR1113" s="215"/>
      <c r="AS1113" s="215"/>
      <c r="AT1113" s="215"/>
      <c r="AU1113" s="215"/>
      <c r="AV1113" s="215"/>
      <c r="AW1113" s="215"/>
      <c r="AX1113" s="215"/>
      <c r="AY1113" s="215"/>
      <c r="AZ1113" s="215"/>
      <c r="BA1113" s="215"/>
      <c r="BB1113" s="215"/>
      <c r="BC1113" s="215"/>
      <c r="BD1113" s="215"/>
      <c r="BE1113" s="215"/>
      <c r="BF1113" s="215"/>
      <c r="BG1113" s="215"/>
      <c r="BH1113" s="215"/>
      <c r="BI1113" s="215"/>
      <c r="BJ1113" s="215"/>
      <c r="BK1113" s="215"/>
      <c r="BL1113" s="215"/>
      <c r="BM1113" s="220"/>
    </row>
    <row r="1114" spans="1:65">
      <c r="A1114" s="30"/>
      <c r="B1114" s="3" t="s">
        <v>87</v>
      </c>
      <c r="C1114" s="29"/>
      <c r="D1114" s="13">
        <v>6.6775574934610643E-3</v>
      </c>
      <c r="E1114" s="13">
        <v>1.8249338249315229E-2</v>
      </c>
      <c r="F1114" s="13">
        <v>3.0354757369591846E-2</v>
      </c>
      <c r="G1114" s="13">
        <v>8.1644503930718877E-3</v>
      </c>
      <c r="H1114" s="13">
        <v>1.5671734524767195E-2</v>
      </c>
      <c r="I1114" s="13">
        <v>9.1771700977569086E-3</v>
      </c>
      <c r="J1114" s="13">
        <v>1.866497998172249E-2</v>
      </c>
      <c r="K1114" s="13">
        <v>2.598745586564339E-2</v>
      </c>
      <c r="L1114" s="13">
        <v>2.1480621331061264E-2</v>
      </c>
      <c r="M1114" s="13">
        <v>1.5694083908928683E-2</v>
      </c>
      <c r="N1114" s="13">
        <v>2.6947854721165568E-2</v>
      </c>
      <c r="O1114" s="13">
        <v>8.3600332518197189E-3</v>
      </c>
      <c r="P1114" s="13">
        <v>7.1391398086772676E-3</v>
      </c>
      <c r="Q1114" s="13">
        <v>5.1547905262207754E-2</v>
      </c>
      <c r="R1114" s="13">
        <v>1.7706548131356997E-2</v>
      </c>
      <c r="S1114" s="13">
        <v>8.8335782465168954E-3</v>
      </c>
      <c r="T1114" s="13">
        <v>3.1642476534835769E-2</v>
      </c>
      <c r="U1114" s="13">
        <v>3.45802084482805E-3</v>
      </c>
      <c r="V1114" s="13">
        <v>1.216258820929671E-2</v>
      </c>
      <c r="W1114" s="13">
        <v>1.7013023602344243E-2</v>
      </c>
      <c r="X1114" s="13">
        <v>1.8696856933017023E-2</v>
      </c>
      <c r="Y1114" s="13">
        <v>8.9707095781223333E-3</v>
      </c>
      <c r="Z1114" s="13">
        <v>1.6141350994226537E-2</v>
      </c>
      <c r="AA1114" s="13">
        <v>7.205550411548683E-3</v>
      </c>
      <c r="AB1114" s="13">
        <v>3.1075082783980121E-2</v>
      </c>
      <c r="AC1114" s="153"/>
      <c r="AD1114" s="3"/>
      <c r="AE1114" s="3"/>
      <c r="AF1114" s="3"/>
      <c r="AG1114" s="3"/>
      <c r="AH1114" s="3"/>
      <c r="AI1114" s="3"/>
      <c r="AJ1114" s="3"/>
      <c r="AK1114" s="3"/>
      <c r="AL1114" s="3"/>
      <c r="AM1114" s="3"/>
      <c r="AN1114" s="3"/>
      <c r="AO1114" s="3"/>
      <c r="AP1114" s="3"/>
      <c r="AQ1114" s="3"/>
      <c r="AR1114" s="3"/>
      <c r="AS1114" s="3"/>
      <c r="AT1114" s="3"/>
      <c r="AU1114" s="3"/>
      <c r="AV1114" s="3"/>
      <c r="AW1114" s="3"/>
      <c r="AX1114" s="3"/>
      <c r="AY1114" s="3"/>
      <c r="AZ1114" s="3"/>
      <c r="BA1114" s="3"/>
      <c r="BB1114" s="3"/>
      <c r="BC1114" s="3"/>
      <c r="BD1114" s="3"/>
      <c r="BE1114" s="3"/>
      <c r="BF1114" s="3"/>
      <c r="BG1114" s="3"/>
      <c r="BH1114" s="3"/>
      <c r="BI1114" s="3"/>
      <c r="BJ1114" s="3"/>
      <c r="BK1114" s="3"/>
      <c r="BL1114" s="3"/>
      <c r="BM1114" s="55"/>
    </row>
    <row r="1115" spans="1:65">
      <c r="A1115" s="30"/>
      <c r="B1115" s="3" t="s">
        <v>275</v>
      </c>
      <c r="C1115" s="29"/>
      <c r="D1115" s="13">
        <v>5.3664208116847689E-2</v>
      </c>
      <c r="E1115" s="13">
        <v>-7.6481488209861892E-3</v>
      </c>
      <c r="F1115" s="13">
        <v>-3.0356429168331811E-2</v>
      </c>
      <c r="G1115" s="13">
        <v>1.0518475456890775E-2</v>
      </c>
      <c r="H1115" s="13">
        <v>2.8685099734767405E-2</v>
      </c>
      <c r="I1115" s="13">
        <v>-1.3325218907822456E-2</v>
      </c>
      <c r="J1115" s="13">
        <v>-5.7606365585146868E-2</v>
      </c>
      <c r="K1115" s="13">
        <v>3.0955927769501956E-2</v>
      </c>
      <c r="L1115" s="13">
        <v>5.0257966064745752E-2</v>
      </c>
      <c r="M1115" s="13">
        <v>5.1393380082113138E-2</v>
      </c>
      <c r="N1115" s="13">
        <v>1.9601787595828979E-2</v>
      </c>
      <c r="O1115" s="13">
        <v>-1.9710787341495895E-3</v>
      </c>
      <c r="P1115" s="13">
        <v>-1.4460632925189842E-2</v>
      </c>
      <c r="Q1115" s="13">
        <v>-7.8043817897758161E-2</v>
      </c>
      <c r="R1115" s="13">
        <v>-0.10869999636667504</v>
      </c>
      <c r="S1115" s="13">
        <v>5.3664208116847689E-2</v>
      </c>
      <c r="T1115" s="13">
        <v>5.2528794099480525E-2</v>
      </c>
      <c r="U1115" s="13">
        <v>1.7330959561094428E-2</v>
      </c>
      <c r="V1115" s="13">
        <v>-8.0541728735966212E-2</v>
      </c>
      <c r="W1115" s="13">
        <v>-7.2366747810921783E-2</v>
      </c>
      <c r="X1115" s="13">
        <v>-1.1054390873088016E-2</v>
      </c>
      <c r="Y1115" s="13">
        <v>9.383061439523166E-3</v>
      </c>
      <c r="Z1115" s="13">
        <v>5.9341278203684178E-2</v>
      </c>
      <c r="AA1115" s="13">
        <v>-2.3543945064128158E-2</v>
      </c>
      <c r="AB1115" s="13">
        <v>5.593503615158224E-2</v>
      </c>
      <c r="AC1115" s="153"/>
      <c r="AD1115" s="3"/>
      <c r="AE1115" s="3"/>
      <c r="AF1115" s="3"/>
      <c r="AG1115" s="3"/>
      <c r="AH1115" s="3"/>
      <c r="AI1115" s="3"/>
      <c r="AJ1115" s="3"/>
      <c r="AK1115" s="3"/>
      <c r="AL1115" s="3"/>
      <c r="AM1115" s="3"/>
      <c r="AN1115" s="3"/>
      <c r="AO1115" s="3"/>
      <c r="AP1115" s="3"/>
      <c r="AQ1115" s="3"/>
      <c r="AR1115" s="3"/>
      <c r="AS1115" s="3"/>
      <c r="AT1115" s="3"/>
      <c r="AU1115" s="3"/>
      <c r="AV1115" s="3"/>
      <c r="AW1115" s="3"/>
      <c r="AX1115" s="3"/>
      <c r="AY1115" s="3"/>
      <c r="AZ1115" s="3"/>
      <c r="BA1115" s="3"/>
      <c r="BB1115" s="3"/>
      <c r="BC1115" s="3"/>
      <c r="BD1115" s="3"/>
      <c r="BE1115" s="3"/>
      <c r="BF1115" s="3"/>
      <c r="BG1115" s="3"/>
      <c r="BH1115" s="3"/>
      <c r="BI1115" s="3"/>
      <c r="BJ1115" s="3"/>
      <c r="BK1115" s="3"/>
      <c r="BL1115" s="3"/>
      <c r="BM1115" s="55"/>
    </row>
    <row r="1116" spans="1:65">
      <c r="A1116" s="30"/>
      <c r="B1116" s="46" t="s">
        <v>276</v>
      </c>
      <c r="C1116" s="47"/>
      <c r="D1116" s="45">
        <v>0.75</v>
      </c>
      <c r="E1116" s="45">
        <v>0.28999999999999998</v>
      </c>
      <c r="F1116" s="45">
        <v>0.67</v>
      </c>
      <c r="G1116" s="45">
        <v>0.02</v>
      </c>
      <c r="H1116" s="45">
        <v>0.33</v>
      </c>
      <c r="I1116" s="45">
        <v>0.39</v>
      </c>
      <c r="J1116" s="45">
        <v>1.1399999999999999</v>
      </c>
      <c r="K1116" s="45">
        <v>0.37</v>
      </c>
      <c r="L1116" s="45">
        <v>0.69</v>
      </c>
      <c r="M1116" s="45">
        <v>0.71</v>
      </c>
      <c r="N1116" s="45">
        <v>0.17</v>
      </c>
      <c r="O1116" s="45">
        <v>0.19</v>
      </c>
      <c r="P1116" s="45">
        <v>0.4</v>
      </c>
      <c r="Q1116" s="45">
        <v>1.48</v>
      </c>
      <c r="R1116" s="45">
        <v>2</v>
      </c>
      <c r="S1116" s="45">
        <v>0.75</v>
      </c>
      <c r="T1116" s="45">
        <v>0.73</v>
      </c>
      <c r="U1116" s="45">
        <v>0.13</v>
      </c>
      <c r="V1116" s="45">
        <v>1.53</v>
      </c>
      <c r="W1116" s="45">
        <v>1.39</v>
      </c>
      <c r="X1116" s="45">
        <v>0.35</v>
      </c>
      <c r="Y1116" s="45">
        <v>0</v>
      </c>
      <c r="Z1116" s="45">
        <v>0.85</v>
      </c>
      <c r="AA1116" s="45">
        <v>0.56000000000000005</v>
      </c>
      <c r="AB1116" s="45">
        <v>0.79</v>
      </c>
      <c r="AC1116" s="153"/>
      <c r="AD1116" s="3"/>
      <c r="AE1116" s="3"/>
      <c r="AF1116" s="3"/>
      <c r="AG1116" s="3"/>
      <c r="AH1116" s="3"/>
      <c r="AI1116" s="3"/>
      <c r="AJ1116" s="3"/>
      <c r="AK1116" s="3"/>
      <c r="AL1116" s="3"/>
      <c r="AM1116" s="3"/>
      <c r="AN1116" s="3"/>
      <c r="AO1116" s="3"/>
      <c r="AP1116" s="3"/>
      <c r="AQ1116" s="3"/>
      <c r="AR1116" s="3"/>
      <c r="AS1116" s="3"/>
      <c r="AT1116" s="3"/>
      <c r="AU1116" s="3"/>
      <c r="AV1116" s="3"/>
      <c r="AW1116" s="3"/>
      <c r="AX1116" s="3"/>
      <c r="AY1116" s="3"/>
      <c r="AZ1116" s="3"/>
      <c r="BA1116" s="3"/>
      <c r="BB1116" s="3"/>
      <c r="BC1116" s="3"/>
      <c r="BD1116" s="3"/>
      <c r="BE1116" s="3"/>
      <c r="BF1116" s="3"/>
      <c r="BG1116" s="3"/>
      <c r="BH1116" s="3"/>
      <c r="BI1116" s="3"/>
      <c r="BJ1116" s="3"/>
      <c r="BK1116" s="3"/>
      <c r="BL1116" s="3"/>
      <c r="BM1116" s="55"/>
    </row>
    <row r="1117" spans="1:65">
      <c r="B1117" s="31"/>
      <c r="C1117" s="20"/>
      <c r="D1117" s="20"/>
      <c r="E1117" s="20"/>
      <c r="F1117" s="20"/>
      <c r="G1117" s="20"/>
      <c r="H1117" s="20"/>
      <c r="I1117" s="20"/>
      <c r="J1117" s="20"/>
      <c r="K1117" s="20"/>
      <c r="L1117" s="20"/>
      <c r="M1117" s="20"/>
      <c r="N1117" s="20"/>
      <c r="O1117" s="20"/>
      <c r="P1117" s="20"/>
      <c r="Q1117" s="20"/>
      <c r="R1117" s="20"/>
      <c r="S1117" s="20"/>
      <c r="T1117" s="20"/>
      <c r="U1117" s="20"/>
      <c r="V1117" s="20"/>
      <c r="W1117" s="20"/>
      <c r="X1117" s="20"/>
      <c r="Y1117" s="20"/>
      <c r="Z1117" s="20"/>
      <c r="AA1117" s="20"/>
      <c r="AB1117" s="20"/>
      <c r="BM1117" s="55"/>
    </row>
    <row r="1118" spans="1:65" ht="15">
      <c r="B1118" s="8" t="s">
        <v>616</v>
      </c>
      <c r="BM1118" s="28" t="s">
        <v>67</v>
      </c>
    </row>
    <row r="1119" spans="1:65" ht="15">
      <c r="A1119" s="25" t="s">
        <v>45</v>
      </c>
      <c r="B1119" s="18" t="s">
        <v>111</v>
      </c>
      <c r="C1119" s="15" t="s">
        <v>112</v>
      </c>
      <c r="D1119" s="16" t="s">
        <v>230</v>
      </c>
      <c r="E1119" s="17" t="s">
        <v>230</v>
      </c>
      <c r="F1119" s="17" t="s">
        <v>230</v>
      </c>
      <c r="G1119" s="17" t="s">
        <v>230</v>
      </c>
      <c r="H1119" s="17" t="s">
        <v>230</v>
      </c>
      <c r="I1119" s="17" t="s">
        <v>230</v>
      </c>
      <c r="J1119" s="17" t="s">
        <v>230</v>
      </c>
      <c r="K1119" s="17" t="s">
        <v>230</v>
      </c>
      <c r="L1119" s="17" t="s">
        <v>230</v>
      </c>
      <c r="M1119" s="17" t="s">
        <v>230</v>
      </c>
      <c r="N1119" s="17" t="s">
        <v>230</v>
      </c>
      <c r="O1119" s="17" t="s">
        <v>230</v>
      </c>
      <c r="P1119" s="17" t="s">
        <v>230</v>
      </c>
      <c r="Q1119" s="17" t="s">
        <v>230</v>
      </c>
      <c r="R1119" s="17" t="s">
        <v>230</v>
      </c>
      <c r="S1119" s="17" t="s">
        <v>230</v>
      </c>
      <c r="T1119" s="17" t="s">
        <v>230</v>
      </c>
      <c r="U1119" s="17" t="s">
        <v>230</v>
      </c>
      <c r="V1119" s="17" t="s">
        <v>230</v>
      </c>
      <c r="W1119" s="17" t="s">
        <v>230</v>
      </c>
      <c r="X1119" s="17" t="s">
        <v>230</v>
      </c>
      <c r="Y1119" s="17" t="s">
        <v>230</v>
      </c>
      <c r="Z1119" s="17" t="s">
        <v>230</v>
      </c>
      <c r="AA1119" s="17" t="s">
        <v>230</v>
      </c>
      <c r="AB1119" s="17" t="s">
        <v>230</v>
      </c>
      <c r="AC1119" s="153"/>
      <c r="AD1119" s="3"/>
      <c r="AE1119" s="3"/>
      <c r="AF1119" s="3"/>
      <c r="AG1119" s="3"/>
      <c r="AH1119" s="3"/>
      <c r="AI1119" s="3"/>
      <c r="AJ1119" s="3"/>
      <c r="AK1119" s="3"/>
      <c r="AL1119" s="3"/>
      <c r="AM1119" s="3"/>
      <c r="AN1119" s="3"/>
      <c r="AO1119" s="3"/>
      <c r="AP1119" s="3"/>
      <c r="AQ1119" s="3"/>
      <c r="AR1119" s="3"/>
      <c r="AS1119" s="3"/>
      <c r="AT1119" s="3"/>
      <c r="AU1119" s="3"/>
      <c r="AV1119" s="3"/>
      <c r="AW1119" s="3"/>
      <c r="AX1119" s="3"/>
      <c r="AY1119" s="3"/>
      <c r="AZ1119" s="3"/>
      <c r="BA1119" s="3"/>
      <c r="BB1119" s="3"/>
      <c r="BC1119" s="3"/>
      <c r="BD1119" s="3"/>
      <c r="BE1119" s="3"/>
      <c r="BF1119" s="3"/>
      <c r="BG1119" s="3"/>
      <c r="BH1119" s="3"/>
      <c r="BI1119" s="3"/>
      <c r="BJ1119" s="3"/>
      <c r="BK1119" s="3"/>
      <c r="BL1119" s="3"/>
      <c r="BM1119" s="28">
        <v>1</v>
      </c>
    </row>
    <row r="1120" spans="1:65">
      <c r="A1120" s="30"/>
      <c r="B1120" s="19" t="s">
        <v>231</v>
      </c>
      <c r="C1120" s="9" t="s">
        <v>231</v>
      </c>
      <c r="D1120" s="151" t="s">
        <v>233</v>
      </c>
      <c r="E1120" s="152" t="s">
        <v>234</v>
      </c>
      <c r="F1120" s="152" t="s">
        <v>235</v>
      </c>
      <c r="G1120" s="152" t="s">
        <v>236</v>
      </c>
      <c r="H1120" s="152" t="s">
        <v>237</v>
      </c>
      <c r="I1120" s="152" t="s">
        <v>238</v>
      </c>
      <c r="J1120" s="152" t="s">
        <v>239</v>
      </c>
      <c r="K1120" s="152" t="s">
        <v>240</v>
      </c>
      <c r="L1120" s="152" t="s">
        <v>241</v>
      </c>
      <c r="M1120" s="152" t="s">
        <v>242</v>
      </c>
      <c r="N1120" s="152" t="s">
        <v>244</v>
      </c>
      <c r="O1120" s="152" t="s">
        <v>245</v>
      </c>
      <c r="P1120" s="152" t="s">
        <v>247</v>
      </c>
      <c r="Q1120" s="152" t="s">
        <v>248</v>
      </c>
      <c r="R1120" s="152" t="s">
        <v>250</v>
      </c>
      <c r="S1120" s="152" t="s">
        <v>251</v>
      </c>
      <c r="T1120" s="152" t="s">
        <v>252</v>
      </c>
      <c r="U1120" s="152" t="s">
        <v>253</v>
      </c>
      <c r="V1120" s="152" t="s">
        <v>255</v>
      </c>
      <c r="W1120" s="152" t="s">
        <v>257</v>
      </c>
      <c r="X1120" s="152" t="s">
        <v>259</v>
      </c>
      <c r="Y1120" s="152" t="s">
        <v>260</v>
      </c>
      <c r="Z1120" s="152" t="s">
        <v>261</v>
      </c>
      <c r="AA1120" s="152" t="s">
        <v>262</v>
      </c>
      <c r="AB1120" s="152" t="s">
        <v>263</v>
      </c>
      <c r="AC1120" s="153"/>
      <c r="AD1120" s="3"/>
      <c r="AE1120" s="3"/>
      <c r="AF1120" s="3"/>
      <c r="AG1120" s="3"/>
      <c r="AH1120" s="3"/>
      <c r="AI1120" s="3"/>
      <c r="AJ1120" s="3"/>
      <c r="AK1120" s="3"/>
      <c r="AL1120" s="3"/>
      <c r="AM1120" s="3"/>
      <c r="AN1120" s="3"/>
      <c r="AO1120" s="3"/>
      <c r="AP1120" s="3"/>
      <c r="AQ1120" s="3"/>
      <c r="AR1120" s="3"/>
      <c r="AS1120" s="3"/>
      <c r="AT1120" s="3"/>
      <c r="AU1120" s="3"/>
      <c r="AV1120" s="3"/>
      <c r="AW1120" s="3"/>
      <c r="AX1120" s="3"/>
      <c r="AY1120" s="3"/>
      <c r="AZ1120" s="3"/>
      <c r="BA1120" s="3"/>
      <c r="BB1120" s="3"/>
      <c r="BC1120" s="3"/>
      <c r="BD1120" s="3"/>
      <c r="BE1120" s="3"/>
      <c r="BF1120" s="3"/>
      <c r="BG1120" s="3"/>
      <c r="BH1120" s="3"/>
      <c r="BI1120" s="3"/>
      <c r="BJ1120" s="3"/>
      <c r="BK1120" s="3"/>
      <c r="BL1120" s="3"/>
      <c r="BM1120" s="28" t="s">
        <v>3</v>
      </c>
    </row>
    <row r="1121" spans="1:65">
      <c r="A1121" s="30"/>
      <c r="B1121" s="19"/>
      <c r="C1121" s="9"/>
      <c r="D1121" s="10" t="s">
        <v>330</v>
      </c>
      <c r="E1121" s="11" t="s">
        <v>331</v>
      </c>
      <c r="F1121" s="11" t="s">
        <v>115</v>
      </c>
      <c r="G1121" s="11" t="s">
        <v>330</v>
      </c>
      <c r="H1121" s="11" t="s">
        <v>115</v>
      </c>
      <c r="I1121" s="11" t="s">
        <v>115</v>
      </c>
      <c r="J1121" s="11" t="s">
        <v>330</v>
      </c>
      <c r="K1121" s="11" t="s">
        <v>331</v>
      </c>
      <c r="L1121" s="11" t="s">
        <v>330</v>
      </c>
      <c r="M1121" s="11" t="s">
        <v>331</v>
      </c>
      <c r="N1121" s="11" t="s">
        <v>331</v>
      </c>
      <c r="O1121" s="11" t="s">
        <v>115</v>
      </c>
      <c r="P1121" s="11" t="s">
        <v>331</v>
      </c>
      <c r="Q1121" s="11" t="s">
        <v>330</v>
      </c>
      <c r="R1121" s="11" t="s">
        <v>330</v>
      </c>
      <c r="S1121" s="11" t="s">
        <v>331</v>
      </c>
      <c r="T1121" s="11" t="s">
        <v>330</v>
      </c>
      <c r="U1121" s="11" t="s">
        <v>331</v>
      </c>
      <c r="V1121" s="11" t="s">
        <v>330</v>
      </c>
      <c r="W1121" s="11" t="s">
        <v>331</v>
      </c>
      <c r="X1121" s="11" t="s">
        <v>331</v>
      </c>
      <c r="Y1121" s="11" t="s">
        <v>330</v>
      </c>
      <c r="Z1121" s="11" t="s">
        <v>330</v>
      </c>
      <c r="AA1121" s="11" t="s">
        <v>330</v>
      </c>
      <c r="AB1121" s="11" t="s">
        <v>330</v>
      </c>
      <c r="AC1121" s="153"/>
      <c r="AD1121" s="3"/>
      <c r="AE1121" s="3"/>
      <c r="AF1121" s="3"/>
      <c r="AG1121" s="3"/>
      <c r="AH1121" s="3"/>
      <c r="AI1121" s="3"/>
      <c r="AJ1121" s="3"/>
      <c r="AK1121" s="3"/>
      <c r="AL1121" s="3"/>
      <c r="AM1121" s="3"/>
      <c r="AN1121" s="3"/>
      <c r="AO1121" s="3"/>
      <c r="AP1121" s="3"/>
      <c r="AQ1121" s="3"/>
      <c r="AR1121" s="3"/>
      <c r="AS1121" s="3"/>
      <c r="AT1121" s="3"/>
      <c r="AU1121" s="3"/>
      <c r="AV1121" s="3"/>
      <c r="AW1121" s="3"/>
      <c r="AX1121" s="3"/>
      <c r="AY1121" s="3"/>
      <c r="AZ1121" s="3"/>
      <c r="BA1121" s="3"/>
      <c r="BB1121" s="3"/>
      <c r="BC1121" s="3"/>
      <c r="BD1121" s="3"/>
      <c r="BE1121" s="3"/>
      <c r="BF1121" s="3"/>
      <c r="BG1121" s="3"/>
      <c r="BH1121" s="3"/>
      <c r="BI1121" s="3"/>
      <c r="BJ1121" s="3"/>
      <c r="BK1121" s="3"/>
      <c r="BL1121" s="3"/>
      <c r="BM1121" s="28">
        <v>0</v>
      </c>
    </row>
    <row r="1122" spans="1:65">
      <c r="A1122" s="30"/>
      <c r="B1122" s="19"/>
      <c r="C1122" s="9"/>
      <c r="D1122" s="26"/>
      <c r="E1122" s="26"/>
      <c r="F1122" s="26"/>
      <c r="G1122" s="26"/>
      <c r="H1122" s="26"/>
      <c r="I1122" s="26"/>
      <c r="J1122" s="26"/>
      <c r="K1122" s="26"/>
      <c r="L1122" s="26"/>
      <c r="M1122" s="26"/>
      <c r="N1122" s="26"/>
      <c r="O1122" s="26"/>
      <c r="P1122" s="26"/>
      <c r="Q1122" s="26"/>
      <c r="R1122" s="26"/>
      <c r="S1122" s="26"/>
      <c r="T1122" s="26"/>
      <c r="U1122" s="26"/>
      <c r="V1122" s="26"/>
      <c r="W1122" s="26"/>
      <c r="X1122" s="26"/>
      <c r="Y1122" s="26"/>
      <c r="Z1122" s="26"/>
      <c r="AA1122" s="26"/>
      <c r="AB1122" s="26"/>
      <c r="AC1122" s="153"/>
      <c r="AD1122" s="3"/>
      <c r="AE1122" s="3"/>
      <c r="AF1122" s="3"/>
      <c r="AG1122" s="3"/>
      <c r="AH1122" s="3"/>
      <c r="AI1122" s="3"/>
      <c r="AJ1122" s="3"/>
      <c r="AK1122" s="3"/>
      <c r="AL1122" s="3"/>
      <c r="AM1122" s="3"/>
      <c r="AN1122" s="3"/>
      <c r="AO1122" s="3"/>
      <c r="AP1122" s="3"/>
      <c r="AQ1122" s="3"/>
      <c r="AR1122" s="3"/>
      <c r="AS1122" s="3"/>
      <c r="AT1122" s="3"/>
      <c r="AU1122" s="3"/>
      <c r="AV1122" s="3"/>
      <c r="AW1122" s="3"/>
      <c r="AX1122" s="3"/>
      <c r="AY1122" s="3"/>
      <c r="AZ1122" s="3"/>
      <c r="BA1122" s="3"/>
      <c r="BB1122" s="3"/>
      <c r="BC1122" s="3"/>
      <c r="BD1122" s="3"/>
      <c r="BE1122" s="3"/>
      <c r="BF1122" s="3"/>
      <c r="BG1122" s="3"/>
      <c r="BH1122" s="3"/>
      <c r="BI1122" s="3"/>
      <c r="BJ1122" s="3"/>
      <c r="BK1122" s="3"/>
      <c r="BL1122" s="3"/>
      <c r="BM1122" s="28">
        <v>1</v>
      </c>
    </row>
    <row r="1123" spans="1:65">
      <c r="A1123" s="30"/>
      <c r="B1123" s="18">
        <v>1</v>
      </c>
      <c r="C1123" s="14">
        <v>1</v>
      </c>
      <c r="D1123" s="212">
        <v>56.8</v>
      </c>
      <c r="E1123" s="212">
        <v>57</v>
      </c>
      <c r="F1123" s="212">
        <v>52</v>
      </c>
      <c r="G1123" s="213">
        <v>76.5</v>
      </c>
      <c r="H1123" s="212">
        <v>68</v>
      </c>
      <c r="I1123" s="212">
        <v>54.7</v>
      </c>
      <c r="J1123" s="212">
        <v>55</v>
      </c>
      <c r="K1123" s="212">
        <v>58</v>
      </c>
      <c r="L1123" s="212">
        <v>67.8</v>
      </c>
      <c r="M1123" s="212">
        <v>46.9</v>
      </c>
      <c r="N1123" s="212">
        <v>64.2</v>
      </c>
      <c r="O1123" s="212">
        <v>52.1</v>
      </c>
      <c r="P1123" s="212">
        <v>55.8</v>
      </c>
      <c r="Q1123" s="213">
        <v>37</v>
      </c>
      <c r="R1123" s="212">
        <v>58.9</v>
      </c>
      <c r="S1123" s="212">
        <v>54.6</v>
      </c>
      <c r="T1123" s="212">
        <v>57.4</v>
      </c>
      <c r="U1123" s="212">
        <v>55.6</v>
      </c>
      <c r="V1123" s="212">
        <v>51.4</v>
      </c>
      <c r="W1123" s="212">
        <v>59.7</v>
      </c>
      <c r="X1123" s="212">
        <v>59.4</v>
      </c>
      <c r="Y1123" s="212">
        <v>62</v>
      </c>
      <c r="Z1123" s="212">
        <v>53</v>
      </c>
      <c r="AA1123" s="212">
        <v>56.4</v>
      </c>
      <c r="AB1123" s="212">
        <v>60.2</v>
      </c>
      <c r="AC1123" s="214"/>
      <c r="AD1123" s="215"/>
      <c r="AE1123" s="215"/>
      <c r="AF1123" s="215"/>
      <c r="AG1123" s="215"/>
      <c r="AH1123" s="215"/>
      <c r="AI1123" s="215"/>
      <c r="AJ1123" s="215"/>
      <c r="AK1123" s="215"/>
      <c r="AL1123" s="215"/>
      <c r="AM1123" s="215"/>
      <c r="AN1123" s="215"/>
      <c r="AO1123" s="215"/>
      <c r="AP1123" s="215"/>
      <c r="AQ1123" s="215"/>
      <c r="AR1123" s="215"/>
      <c r="AS1123" s="215"/>
      <c r="AT1123" s="215"/>
      <c r="AU1123" s="215"/>
      <c r="AV1123" s="215"/>
      <c r="AW1123" s="215"/>
      <c r="AX1123" s="215"/>
      <c r="AY1123" s="215"/>
      <c r="AZ1123" s="215"/>
      <c r="BA1123" s="215"/>
      <c r="BB1123" s="215"/>
      <c r="BC1123" s="215"/>
      <c r="BD1123" s="215"/>
      <c r="BE1123" s="215"/>
      <c r="BF1123" s="215"/>
      <c r="BG1123" s="215"/>
      <c r="BH1123" s="215"/>
      <c r="BI1123" s="215"/>
      <c r="BJ1123" s="215"/>
      <c r="BK1123" s="215"/>
      <c r="BL1123" s="215"/>
      <c r="BM1123" s="216">
        <v>1</v>
      </c>
    </row>
    <row r="1124" spans="1:65">
      <c r="A1124" s="30"/>
      <c r="B1124" s="19">
        <v>1</v>
      </c>
      <c r="C1124" s="9">
        <v>2</v>
      </c>
      <c r="D1124" s="219">
        <v>65.099999999999994</v>
      </c>
      <c r="E1124" s="219">
        <v>54</v>
      </c>
      <c r="F1124" s="217">
        <v>52</v>
      </c>
      <c r="G1124" s="218">
        <v>79.900000000000006</v>
      </c>
      <c r="H1124" s="217">
        <v>67</v>
      </c>
      <c r="I1124" s="217">
        <v>54.3</v>
      </c>
      <c r="J1124" s="217">
        <v>55</v>
      </c>
      <c r="K1124" s="217">
        <v>63</v>
      </c>
      <c r="L1124" s="217">
        <v>67.3</v>
      </c>
      <c r="M1124" s="217">
        <v>48.7</v>
      </c>
      <c r="N1124" s="219">
        <v>84.3</v>
      </c>
      <c r="O1124" s="217">
        <v>51</v>
      </c>
      <c r="P1124" s="217">
        <v>56.2</v>
      </c>
      <c r="Q1124" s="218">
        <v>50</v>
      </c>
      <c r="R1124" s="217">
        <v>58.6</v>
      </c>
      <c r="S1124" s="219">
        <v>62.9</v>
      </c>
      <c r="T1124" s="217">
        <v>65.5</v>
      </c>
      <c r="U1124" s="217">
        <v>56</v>
      </c>
      <c r="V1124" s="217">
        <v>50.7</v>
      </c>
      <c r="W1124" s="217">
        <v>59.1</v>
      </c>
      <c r="X1124" s="217">
        <v>56.5</v>
      </c>
      <c r="Y1124" s="217">
        <v>61</v>
      </c>
      <c r="Z1124" s="217">
        <v>59.7</v>
      </c>
      <c r="AA1124" s="217">
        <v>57.1</v>
      </c>
      <c r="AB1124" s="217">
        <v>58.5</v>
      </c>
      <c r="AC1124" s="214"/>
      <c r="AD1124" s="215"/>
      <c r="AE1124" s="215"/>
      <c r="AF1124" s="215"/>
      <c r="AG1124" s="215"/>
      <c r="AH1124" s="215"/>
      <c r="AI1124" s="215"/>
      <c r="AJ1124" s="215"/>
      <c r="AK1124" s="215"/>
      <c r="AL1124" s="215"/>
      <c r="AM1124" s="215"/>
      <c r="AN1124" s="215"/>
      <c r="AO1124" s="215"/>
      <c r="AP1124" s="215"/>
      <c r="AQ1124" s="215"/>
      <c r="AR1124" s="215"/>
      <c r="AS1124" s="215"/>
      <c r="AT1124" s="215"/>
      <c r="AU1124" s="215"/>
      <c r="AV1124" s="215"/>
      <c r="AW1124" s="215"/>
      <c r="AX1124" s="215"/>
      <c r="AY1124" s="215"/>
      <c r="AZ1124" s="215"/>
      <c r="BA1124" s="215"/>
      <c r="BB1124" s="215"/>
      <c r="BC1124" s="215"/>
      <c r="BD1124" s="215"/>
      <c r="BE1124" s="215"/>
      <c r="BF1124" s="215"/>
      <c r="BG1124" s="215"/>
      <c r="BH1124" s="215"/>
      <c r="BI1124" s="215"/>
      <c r="BJ1124" s="215"/>
      <c r="BK1124" s="215"/>
      <c r="BL1124" s="215"/>
      <c r="BM1124" s="216">
        <v>34</v>
      </c>
    </row>
    <row r="1125" spans="1:65">
      <c r="A1125" s="30"/>
      <c r="B1125" s="19">
        <v>1</v>
      </c>
      <c r="C1125" s="9">
        <v>3</v>
      </c>
      <c r="D1125" s="217">
        <v>60.4</v>
      </c>
      <c r="E1125" s="217">
        <v>57</v>
      </c>
      <c r="F1125" s="217">
        <v>51</v>
      </c>
      <c r="G1125" s="218">
        <v>85.2</v>
      </c>
      <c r="H1125" s="217">
        <v>64</v>
      </c>
      <c r="I1125" s="217">
        <v>55.6</v>
      </c>
      <c r="J1125" s="217">
        <v>55</v>
      </c>
      <c r="K1125" s="217">
        <v>63</v>
      </c>
      <c r="L1125" s="217">
        <v>67.8</v>
      </c>
      <c r="M1125" s="217">
        <v>48.1</v>
      </c>
      <c r="N1125" s="217">
        <v>64.7</v>
      </c>
      <c r="O1125" s="217">
        <v>51</v>
      </c>
      <c r="P1125" s="217">
        <v>57.6</v>
      </c>
      <c r="Q1125" s="218">
        <v>21</v>
      </c>
      <c r="R1125" s="217">
        <v>61.100000000000009</v>
      </c>
      <c r="S1125" s="217">
        <v>55.4</v>
      </c>
      <c r="T1125" s="219">
        <v>91.4</v>
      </c>
      <c r="U1125" s="217">
        <v>56.2</v>
      </c>
      <c r="V1125" s="217">
        <v>49.8</v>
      </c>
      <c r="W1125" s="217">
        <v>60.7</v>
      </c>
      <c r="X1125" s="217">
        <v>58.3</v>
      </c>
      <c r="Y1125" s="217">
        <v>60</v>
      </c>
      <c r="Z1125" s="217">
        <v>57.7</v>
      </c>
      <c r="AA1125" s="217">
        <v>57.8</v>
      </c>
      <c r="AB1125" s="217">
        <v>60.3</v>
      </c>
      <c r="AC1125" s="214"/>
      <c r="AD1125" s="215"/>
      <c r="AE1125" s="215"/>
      <c r="AF1125" s="215"/>
      <c r="AG1125" s="215"/>
      <c r="AH1125" s="215"/>
      <c r="AI1125" s="215"/>
      <c r="AJ1125" s="215"/>
      <c r="AK1125" s="215"/>
      <c r="AL1125" s="215"/>
      <c r="AM1125" s="215"/>
      <c r="AN1125" s="215"/>
      <c r="AO1125" s="215"/>
      <c r="AP1125" s="215"/>
      <c r="AQ1125" s="215"/>
      <c r="AR1125" s="215"/>
      <c r="AS1125" s="215"/>
      <c r="AT1125" s="215"/>
      <c r="AU1125" s="215"/>
      <c r="AV1125" s="215"/>
      <c r="AW1125" s="215"/>
      <c r="AX1125" s="215"/>
      <c r="AY1125" s="215"/>
      <c r="AZ1125" s="215"/>
      <c r="BA1125" s="215"/>
      <c r="BB1125" s="215"/>
      <c r="BC1125" s="215"/>
      <c r="BD1125" s="215"/>
      <c r="BE1125" s="215"/>
      <c r="BF1125" s="215"/>
      <c r="BG1125" s="215"/>
      <c r="BH1125" s="215"/>
      <c r="BI1125" s="215"/>
      <c r="BJ1125" s="215"/>
      <c r="BK1125" s="215"/>
      <c r="BL1125" s="215"/>
      <c r="BM1125" s="216">
        <v>16</v>
      </c>
    </row>
    <row r="1126" spans="1:65">
      <c r="A1126" s="30"/>
      <c r="B1126" s="19">
        <v>1</v>
      </c>
      <c r="C1126" s="9">
        <v>4</v>
      </c>
      <c r="D1126" s="217">
        <v>57.5</v>
      </c>
      <c r="E1126" s="217">
        <v>56</v>
      </c>
      <c r="F1126" s="217">
        <v>50</v>
      </c>
      <c r="G1126" s="218">
        <v>70.099999999999994</v>
      </c>
      <c r="H1126" s="217">
        <v>64</v>
      </c>
      <c r="I1126" s="217">
        <v>56.4</v>
      </c>
      <c r="J1126" s="217">
        <v>55</v>
      </c>
      <c r="K1126" s="217">
        <v>59</v>
      </c>
      <c r="L1126" s="217">
        <v>68.2</v>
      </c>
      <c r="M1126" s="217">
        <v>48</v>
      </c>
      <c r="N1126" s="217">
        <v>64</v>
      </c>
      <c r="O1126" s="217">
        <v>52.5</v>
      </c>
      <c r="P1126" s="217">
        <v>57</v>
      </c>
      <c r="Q1126" s="218">
        <v>15</v>
      </c>
      <c r="R1126" s="217">
        <v>59.7</v>
      </c>
      <c r="S1126" s="217">
        <v>57.3</v>
      </c>
      <c r="T1126" s="217">
        <v>59.3</v>
      </c>
      <c r="U1126" s="217">
        <v>55.5</v>
      </c>
      <c r="V1126" s="217">
        <v>49.1</v>
      </c>
      <c r="W1126" s="217">
        <v>60.6</v>
      </c>
      <c r="X1126" s="217">
        <v>55.8</v>
      </c>
      <c r="Y1126" s="217">
        <v>62</v>
      </c>
      <c r="Z1126" s="217">
        <v>59.3</v>
      </c>
      <c r="AA1126" s="217">
        <v>56.7</v>
      </c>
      <c r="AB1126" s="217">
        <v>56.7</v>
      </c>
      <c r="AC1126" s="214"/>
      <c r="AD1126" s="215"/>
      <c r="AE1126" s="215"/>
      <c r="AF1126" s="215"/>
      <c r="AG1126" s="215"/>
      <c r="AH1126" s="215"/>
      <c r="AI1126" s="215"/>
      <c r="AJ1126" s="215"/>
      <c r="AK1126" s="215"/>
      <c r="AL1126" s="215"/>
      <c r="AM1126" s="215"/>
      <c r="AN1126" s="215"/>
      <c r="AO1126" s="215"/>
      <c r="AP1126" s="215"/>
      <c r="AQ1126" s="215"/>
      <c r="AR1126" s="215"/>
      <c r="AS1126" s="215"/>
      <c r="AT1126" s="215"/>
      <c r="AU1126" s="215"/>
      <c r="AV1126" s="215"/>
      <c r="AW1126" s="215"/>
      <c r="AX1126" s="215"/>
      <c r="AY1126" s="215"/>
      <c r="AZ1126" s="215"/>
      <c r="BA1126" s="215"/>
      <c r="BB1126" s="215"/>
      <c r="BC1126" s="215"/>
      <c r="BD1126" s="215"/>
      <c r="BE1126" s="215"/>
      <c r="BF1126" s="215"/>
      <c r="BG1126" s="215"/>
      <c r="BH1126" s="215"/>
      <c r="BI1126" s="215"/>
      <c r="BJ1126" s="215"/>
      <c r="BK1126" s="215"/>
      <c r="BL1126" s="215"/>
      <c r="BM1126" s="216">
        <v>57.772753623188407</v>
      </c>
    </row>
    <row r="1127" spans="1:65">
      <c r="A1127" s="30"/>
      <c r="B1127" s="19">
        <v>1</v>
      </c>
      <c r="C1127" s="9">
        <v>5</v>
      </c>
      <c r="D1127" s="217">
        <v>58.6</v>
      </c>
      <c r="E1127" s="217">
        <v>57</v>
      </c>
      <c r="F1127" s="217">
        <v>50</v>
      </c>
      <c r="G1127" s="218">
        <v>85.8</v>
      </c>
      <c r="H1127" s="217">
        <v>68</v>
      </c>
      <c r="I1127" s="217">
        <v>56.4</v>
      </c>
      <c r="J1127" s="217">
        <v>55</v>
      </c>
      <c r="K1127" s="217">
        <v>71</v>
      </c>
      <c r="L1127" s="217">
        <v>66.599999999999994</v>
      </c>
      <c r="M1127" s="217">
        <v>48.7</v>
      </c>
      <c r="N1127" s="217">
        <v>66.400000000000006</v>
      </c>
      <c r="O1127" s="217">
        <v>51.5</v>
      </c>
      <c r="P1127" s="217">
        <v>53.5</v>
      </c>
      <c r="Q1127" s="218">
        <v>29</v>
      </c>
      <c r="R1127" s="217">
        <v>64.3</v>
      </c>
      <c r="S1127" s="217">
        <v>57.2</v>
      </c>
      <c r="T1127" s="217">
        <v>56.1</v>
      </c>
      <c r="U1127" s="217">
        <v>54.4</v>
      </c>
      <c r="V1127" s="217">
        <v>52.1</v>
      </c>
      <c r="W1127" s="217">
        <v>59.8</v>
      </c>
      <c r="X1127" s="217">
        <v>58.8</v>
      </c>
      <c r="Y1127" s="217">
        <v>61</v>
      </c>
      <c r="Z1127" s="217">
        <v>55.4</v>
      </c>
      <c r="AA1127" s="217">
        <v>58.7</v>
      </c>
      <c r="AB1127" s="217">
        <v>59</v>
      </c>
      <c r="AC1127" s="214"/>
      <c r="AD1127" s="215"/>
      <c r="AE1127" s="215"/>
      <c r="AF1127" s="215"/>
      <c r="AG1127" s="215"/>
      <c r="AH1127" s="215"/>
      <c r="AI1127" s="215"/>
      <c r="AJ1127" s="215"/>
      <c r="AK1127" s="215"/>
      <c r="AL1127" s="215"/>
      <c r="AM1127" s="215"/>
      <c r="AN1127" s="215"/>
      <c r="AO1127" s="215"/>
      <c r="AP1127" s="215"/>
      <c r="AQ1127" s="215"/>
      <c r="AR1127" s="215"/>
      <c r="AS1127" s="215"/>
      <c r="AT1127" s="215"/>
      <c r="AU1127" s="215"/>
      <c r="AV1127" s="215"/>
      <c r="AW1127" s="215"/>
      <c r="AX1127" s="215"/>
      <c r="AY1127" s="215"/>
      <c r="AZ1127" s="215"/>
      <c r="BA1127" s="215"/>
      <c r="BB1127" s="215"/>
      <c r="BC1127" s="215"/>
      <c r="BD1127" s="215"/>
      <c r="BE1127" s="215"/>
      <c r="BF1127" s="215"/>
      <c r="BG1127" s="215"/>
      <c r="BH1127" s="215"/>
      <c r="BI1127" s="215"/>
      <c r="BJ1127" s="215"/>
      <c r="BK1127" s="215"/>
      <c r="BL1127" s="215"/>
      <c r="BM1127" s="216">
        <v>132</v>
      </c>
    </row>
    <row r="1128" spans="1:65">
      <c r="A1128" s="30"/>
      <c r="B1128" s="19">
        <v>1</v>
      </c>
      <c r="C1128" s="9">
        <v>6</v>
      </c>
      <c r="D1128" s="217">
        <v>59.3</v>
      </c>
      <c r="E1128" s="217">
        <v>58</v>
      </c>
      <c r="F1128" s="217">
        <v>51</v>
      </c>
      <c r="G1128" s="218">
        <v>72.7</v>
      </c>
      <c r="H1128" s="217">
        <v>68</v>
      </c>
      <c r="I1128" s="217">
        <v>52.5</v>
      </c>
      <c r="J1128" s="217">
        <v>55</v>
      </c>
      <c r="K1128" s="217">
        <v>65</v>
      </c>
      <c r="L1128" s="217">
        <v>67.8</v>
      </c>
      <c r="M1128" s="217">
        <v>50.2</v>
      </c>
      <c r="N1128" s="217">
        <v>61.199999999999996</v>
      </c>
      <c r="O1128" s="217">
        <v>50.4</v>
      </c>
      <c r="P1128" s="217">
        <v>58.1</v>
      </c>
      <c r="Q1128" s="218">
        <v>28</v>
      </c>
      <c r="R1128" s="217">
        <v>62.6</v>
      </c>
      <c r="S1128" s="217">
        <v>55.6</v>
      </c>
      <c r="T1128" s="217">
        <v>57.7</v>
      </c>
      <c r="U1128" s="217">
        <v>55.4</v>
      </c>
      <c r="V1128" s="217">
        <v>52.7</v>
      </c>
      <c r="W1128" s="217">
        <v>61.199999999999996</v>
      </c>
      <c r="X1128" s="217">
        <v>54.7</v>
      </c>
      <c r="Y1128" s="217">
        <v>64</v>
      </c>
      <c r="Z1128" s="217">
        <v>56.1</v>
      </c>
      <c r="AA1128" s="217">
        <v>58.5</v>
      </c>
      <c r="AB1128" s="217">
        <v>57.1</v>
      </c>
      <c r="AC1128" s="214"/>
      <c r="AD1128" s="215"/>
      <c r="AE1128" s="215"/>
      <c r="AF1128" s="215"/>
      <c r="AG1128" s="215"/>
      <c r="AH1128" s="215"/>
      <c r="AI1128" s="215"/>
      <c r="AJ1128" s="215"/>
      <c r="AK1128" s="215"/>
      <c r="AL1128" s="215"/>
      <c r="AM1128" s="215"/>
      <c r="AN1128" s="215"/>
      <c r="AO1128" s="215"/>
      <c r="AP1128" s="215"/>
      <c r="AQ1128" s="215"/>
      <c r="AR1128" s="215"/>
      <c r="AS1128" s="215"/>
      <c r="AT1128" s="215"/>
      <c r="AU1128" s="215"/>
      <c r="AV1128" s="215"/>
      <c r="AW1128" s="215"/>
      <c r="AX1128" s="215"/>
      <c r="AY1128" s="215"/>
      <c r="AZ1128" s="215"/>
      <c r="BA1128" s="215"/>
      <c r="BB1128" s="215"/>
      <c r="BC1128" s="215"/>
      <c r="BD1128" s="215"/>
      <c r="BE1128" s="215"/>
      <c r="BF1128" s="215"/>
      <c r="BG1128" s="215"/>
      <c r="BH1128" s="215"/>
      <c r="BI1128" s="215"/>
      <c r="BJ1128" s="215"/>
      <c r="BK1128" s="215"/>
      <c r="BL1128" s="215"/>
      <c r="BM1128" s="220"/>
    </row>
    <row r="1129" spans="1:65">
      <c r="A1129" s="30"/>
      <c r="B1129" s="20" t="s">
        <v>272</v>
      </c>
      <c r="C1129" s="12"/>
      <c r="D1129" s="221">
        <v>59.616666666666667</v>
      </c>
      <c r="E1129" s="221">
        <v>56.5</v>
      </c>
      <c r="F1129" s="221">
        <v>51</v>
      </c>
      <c r="G1129" s="221">
        <v>78.366666666666674</v>
      </c>
      <c r="H1129" s="221">
        <v>66.5</v>
      </c>
      <c r="I1129" s="221">
        <v>54.983333333333327</v>
      </c>
      <c r="J1129" s="221">
        <v>55</v>
      </c>
      <c r="K1129" s="221">
        <v>63.166666666666664</v>
      </c>
      <c r="L1129" s="221">
        <v>67.583333333333329</v>
      </c>
      <c r="M1129" s="221">
        <v>48.43333333333333</v>
      </c>
      <c r="N1129" s="221">
        <v>67.466666666666669</v>
      </c>
      <c r="O1129" s="221">
        <v>51.416666666666664</v>
      </c>
      <c r="P1129" s="221">
        <v>56.366666666666674</v>
      </c>
      <c r="Q1129" s="221">
        <v>30</v>
      </c>
      <c r="R1129" s="221">
        <v>60.866666666666674</v>
      </c>
      <c r="S1129" s="221">
        <v>57.166666666666664</v>
      </c>
      <c r="T1129" s="221">
        <v>64.566666666666677</v>
      </c>
      <c r="U1129" s="221">
        <v>55.516666666666659</v>
      </c>
      <c r="V1129" s="221">
        <v>50.966666666666661</v>
      </c>
      <c r="W1129" s="221">
        <v>60.18333333333333</v>
      </c>
      <c r="X1129" s="221">
        <v>57.25</v>
      </c>
      <c r="Y1129" s="221">
        <v>61.666666666666664</v>
      </c>
      <c r="Z1129" s="221">
        <v>56.866666666666667</v>
      </c>
      <c r="AA1129" s="221">
        <v>57.533333333333331</v>
      </c>
      <c r="AB1129" s="221">
        <v>58.633333333333333</v>
      </c>
      <c r="AC1129" s="214"/>
      <c r="AD1129" s="215"/>
      <c r="AE1129" s="215"/>
      <c r="AF1129" s="215"/>
      <c r="AG1129" s="215"/>
      <c r="AH1129" s="215"/>
      <c r="AI1129" s="215"/>
      <c r="AJ1129" s="215"/>
      <c r="AK1129" s="215"/>
      <c r="AL1129" s="215"/>
      <c r="AM1129" s="215"/>
      <c r="AN1129" s="215"/>
      <c r="AO1129" s="215"/>
      <c r="AP1129" s="215"/>
      <c r="AQ1129" s="215"/>
      <c r="AR1129" s="215"/>
      <c r="AS1129" s="215"/>
      <c r="AT1129" s="215"/>
      <c r="AU1129" s="215"/>
      <c r="AV1129" s="215"/>
      <c r="AW1129" s="215"/>
      <c r="AX1129" s="215"/>
      <c r="AY1129" s="215"/>
      <c r="AZ1129" s="215"/>
      <c r="BA1129" s="215"/>
      <c r="BB1129" s="215"/>
      <c r="BC1129" s="215"/>
      <c r="BD1129" s="215"/>
      <c r="BE1129" s="215"/>
      <c r="BF1129" s="215"/>
      <c r="BG1129" s="215"/>
      <c r="BH1129" s="215"/>
      <c r="BI1129" s="215"/>
      <c r="BJ1129" s="215"/>
      <c r="BK1129" s="215"/>
      <c r="BL1129" s="215"/>
      <c r="BM1129" s="220"/>
    </row>
    <row r="1130" spans="1:65">
      <c r="A1130" s="30"/>
      <c r="B1130" s="3" t="s">
        <v>273</v>
      </c>
      <c r="C1130" s="29"/>
      <c r="D1130" s="217">
        <v>58.95</v>
      </c>
      <c r="E1130" s="217">
        <v>57</v>
      </c>
      <c r="F1130" s="217">
        <v>51</v>
      </c>
      <c r="G1130" s="217">
        <v>78.2</v>
      </c>
      <c r="H1130" s="217">
        <v>67.5</v>
      </c>
      <c r="I1130" s="217">
        <v>55.150000000000006</v>
      </c>
      <c r="J1130" s="217">
        <v>55</v>
      </c>
      <c r="K1130" s="217">
        <v>63</v>
      </c>
      <c r="L1130" s="217">
        <v>67.8</v>
      </c>
      <c r="M1130" s="217">
        <v>48.400000000000006</v>
      </c>
      <c r="N1130" s="217">
        <v>64.45</v>
      </c>
      <c r="O1130" s="217">
        <v>51.25</v>
      </c>
      <c r="P1130" s="217">
        <v>56.6</v>
      </c>
      <c r="Q1130" s="217">
        <v>28.5</v>
      </c>
      <c r="R1130" s="217">
        <v>60.400000000000006</v>
      </c>
      <c r="S1130" s="217">
        <v>56.400000000000006</v>
      </c>
      <c r="T1130" s="217">
        <v>58.5</v>
      </c>
      <c r="U1130" s="217">
        <v>55.55</v>
      </c>
      <c r="V1130" s="217">
        <v>51.05</v>
      </c>
      <c r="W1130" s="217">
        <v>60.2</v>
      </c>
      <c r="X1130" s="217">
        <v>57.4</v>
      </c>
      <c r="Y1130" s="217">
        <v>61.5</v>
      </c>
      <c r="Z1130" s="217">
        <v>56.900000000000006</v>
      </c>
      <c r="AA1130" s="217">
        <v>57.45</v>
      </c>
      <c r="AB1130" s="217">
        <v>58.75</v>
      </c>
      <c r="AC1130" s="214"/>
      <c r="AD1130" s="215"/>
      <c r="AE1130" s="215"/>
      <c r="AF1130" s="215"/>
      <c r="AG1130" s="215"/>
      <c r="AH1130" s="215"/>
      <c r="AI1130" s="215"/>
      <c r="AJ1130" s="215"/>
      <c r="AK1130" s="215"/>
      <c r="AL1130" s="215"/>
      <c r="AM1130" s="215"/>
      <c r="AN1130" s="215"/>
      <c r="AO1130" s="215"/>
      <c r="AP1130" s="215"/>
      <c r="AQ1130" s="215"/>
      <c r="AR1130" s="215"/>
      <c r="AS1130" s="215"/>
      <c r="AT1130" s="215"/>
      <c r="AU1130" s="215"/>
      <c r="AV1130" s="215"/>
      <c r="AW1130" s="215"/>
      <c r="AX1130" s="215"/>
      <c r="AY1130" s="215"/>
      <c r="AZ1130" s="215"/>
      <c r="BA1130" s="215"/>
      <c r="BB1130" s="215"/>
      <c r="BC1130" s="215"/>
      <c r="BD1130" s="215"/>
      <c r="BE1130" s="215"/>
      <c r="BF1130" s="215"/>
      <c r="BG1130" s="215"/>
      <c r="BH1130" s="215"/>
      <c r="BI1130" s="215"/>
      <c r="BJ1130" s="215"/>
      <c r="BK1130" s="215"/>
      <c r="BL1130" s="215"/>
      <c r="BM1130" s="220"/>
    </row>
    <row r="1131" spans="1:65">
      <c r="A1131" s="30"/>
      <c r="B1131" s="3" t="s">
        <v>274</v>
      </c>
      <c r="C1131" s="29"/>
      <c r="D1131" s="209">
        <v>2.9741665499206085</v>
      </c>
      <c r="E1131" s="209">
        <v>1.3784048752090221</v>
      </c>
      <c r="F1131" s="209">
        <v>0.89442719099991586</v>
      </c>
      <c r="G1131" s="209">
        <v>6.4534228643927163</v>
      </c>
      <c r="H1131" s="209">
        <v>1.9748417658131499</v>
      </c>
      <c r="I1131" s="209">
        <v>1.4905256343540914</v>
      </c>
      <c r="J1131" s="209">
        <v>0</v>
      </c>
      <c r="K1131" s="209">
        <v>4.665476038590989</v>
      </c>
      <c r="L1131" s="209">
        <v>0.56005952064639453</v>
      </c>
      <c r="M1131" s="209">
        <v>1.0875047892614864</v>
      </c>
      <c r="N1131" s="209">
        <v>8.4156203970156707</v>
      </c>
      <c r="O1131" s="209">
        <v>0.77824589087682805</v>
      </c>
      <c r="P1131" s="209">
        <v>1.642761902001221</v>
      </c>
      <c r="Q1131" s="209">
        <v>12.328828005937952</v>
      </c>
      <c r="R1131" s="209">
        <v>2.245588267396021</v>
      </c>
      <c r="S1131" s="209">
        <v>3.0017772513407222</v>
      </c>
      <c r="T1131" s="209">
        <v>13.556056457047712</v>
      </c>
      <c r="U1131" s="209">
        <v>0.62742861479746692</v>
      </c>
      <c r="V1131" s="209">
        <v>1.3706446172026756</v>
      </c>
      <c r="W1131" s="209">
        <v>0.77824589087682627</v>
      </c>
      <c r="X1131" s="209">
        <v>1.859838702683648</v>
      </c>
      <c r="Y1131" s="209">
        <v>1.3662601021279464</v>
      </c>
      <c r="Z1131" s="209">
        <v>2.5429641497014206</v>
      </c>
      <c r="AA1131" s="209">
        <v>0.95219045713904693</v>
      </c>
      <c r="AB1131" s="209">
        <v>1.514815720365571</v>
      </c>
      <c r="AC1131" s="206"/>
      <c r="AD1131" s="207"/>
      <c r="AE1131" s="207"/>
      <c r="AF1131" s="207"/>
      <c r="AG1131" s="207"/>
      <c r="AH1131" s="207"/>
      <c r="AI1131" s="207"/>
      <c r="AJ1131" s="207"/>
      <c r="AK1131" s="207"/>
      <c r="AL1131" s="207"/>
      <c r="AM1131" s="207"/>
      <c r="AN1131" s="207"/>
      <c r="AO1131" s="207"/>
      <c r="AP1131" s="207"/>
      <c r="AQ1131" s="207"/>
      <c r="AR1131" s="207"/>
      <c r="AS1131" s="207"/>
      <c r="AT1131" s="207"/>
      <c r="AU1131" s="207"/>
      <c r="AV1131" s="207"/>
      <c r="AW1131" s="207"/>
      <c r="AX1131" s="207"/>
      <c r="AY1131" s="207"/>
      <c r="AZ1131" s="207"/>
      <c r="BA1131" s="207"/>
      <c r="BB1131" s="207"/>
      <c r="BC1131" s="207"/>
      <c r="BD1131" s="207"/>
      <c r="BE1131" s="207"/>
      <c r="BF1131" s="207"/>
      <c r="BG1131" s="207"/>
      <c r="BH1131" s="207"/>
      <c r="BI1131" s="207"/>
      <c r="BJ1131" s="207"/>
      <c r="BK1131" s="207"/>
      <c r="BL1131" s="207"/>
      <c r="BM1131" s="210"/>
    </row>
    <row r="1132" spans="1:65">
      <c r="A1132" s="30"/>
      <c r="B1132" s="3" t="s">
        <v>87</v>
      </c>
      <c r="C1132" s="29"/>
      <c r="D1132" s="13">
        <v>4.9888172489582473E-2</v>
      </c>
      <c r="E1132" s="13">
        <v>2.4396546463876498E-2</v>
      </c>
      <c r="F1132" s="13">
        <v>1.753778805882188E-2</v>
      </c>
      <c r="G1132" s="13">
        <v>8.2349079511604195E-2</v>
      </c>
      <c r="H1132" s="13">
        <v>2.9696868658844359E-2</v>
      </c>
      <c r="I1132" s="13">
        <v>2.710868083093225E-2</v>
      </c>
      <c r="J1132" s="13">
        <v>0</v>
      </c>
      <c r="K1132" s="13">
        <v>7.3859778975055232E-2</v>
      </c>
      <c r="L1132" s="13">
        <v>8.2869472845335818E-3</v>
      </c>
      <c r="M1132" s="13">
        <v>2.2453643274497313E-2</v>
      </c>
      <c r="N1132" s="13">
        <v>0.12473745647750499</v>
      </c>
      <c r="O1132" s="13">
        <v>1.5136062707490985E-2</v>
      </c>
      <c r="P1132" s="13">
        <v>2.9144208787721244E-2</v>
      </c>
      <c r="Q1132" s="13">
        <v>0.41096093353126506</v>
      </c>
      <c r="R1132" s="13">
        <v>3.6893564086462556E-2</v>
      </c>
      <c r="S1132" s="13">
        <v>5.2509223055522837E-2</v>
      </c>
      <c r="T1132" s="13">
        <v>0.20995441079578281</v>
      </c>
      <c r="U1132" s="13">
        <v>1.1301626204697695E-2</v>
      </c>
      <c r="V1132" s="13">
        <v>2.6892961750216004E-2</v>
      </c>
      <c r="W1132" s="13">
        <v>1.2931252686959174E-2</v>
      </c>
      <c r="X1132" s="13">
        <v>3.2486265549059354E-2</v>
      </c>
      <c r="Y1132" s="13">
        <v>2.2155569223696429E-2</v>
      </c>
      <c r="Z1132" s="13">
        <v>4.4718009666496257E-2</v>
      </c>
      <c r="AA1132" s="13">
        <v>1.655023969534844E-2</v>
      </c>
      <c r="AB1132" s="13">
        <v>2.5835401711749362E-2</v>
      </c>
      <c r="AC1132" s="153"/>
      <c r="AD1132" s="3"/>
      <c r="AE1132" s="3"/>
      <c r="AF1132" s="3"/>
      <c r="AG1132" s="3"/>
      <c r="AH1132" s="3"/>
      <c r="AI1132" s="3"/>
      <c r="AJ1132" s="3"/>
      <c r="AK1132" s="3"/>
      <c r="AL1132" s="3"/>
      <c r="AM1132" s="3"/>
      <c r="AN1132" s="3"/>
      <c r="AO1132" s="3"/>
      <c r="AP1132" s="3"/>
      <c r="AQ1132" s="3"/>
      <c r="AR1132" s="3"/>
      <c r="AS1132" s="3"/>
      <c r="AT1132" s="3"/>
      <c r="AU1132" s="3"/>
      <c r="AV1132" s="3"/>
      <c r="AW1132" s="3"/>
      <c r="AX1132" s="3"/>
      <c r="AY1132" s="3"/>
      <c r="AZ1132" s="3"/>
      <c r="BA1132" s="3"/>
      <c r="BB1132" s="3"/>
      <c r="BC1132" s="3"/>
      <c r="BD1132" s="3"/>
      <c r="BE1132" s="3"/>
      <c r="BF1132" s="3"/>
      <c r="BG1132" s="3"/>
      <c r="BH1132" s="3"/>
      <c r="BI1132" s="3"/>
      <c r="BJ1132" s="3"/>
      <c r="BK1132" s="3"/>
      <c r="BL1132" s="3"/>
      <c r="BM1132" s="55"/>
    </row>
    <row r="1133" spans="1:65">
      <c r="A1133" s="30"/>
      <c r="B1133" s="3" t="s">
        <v>275</v>
      </c>
      <c r="C1133" s="29"/>
      <c r="D1133" s="13">
        <v>3.1916654959962987E-2</v>
      </c>
      <c r="E1133" s="13">
        <v>-2.2030343775713002E-2</v>
      </c>
      <c r="F1133" s="13">
        <v>-0.11723092977984706</v>
      </c>
      <c r="G1133" s="13">
        <v>0.35646410724678401</v>
      </c>
      <c r="H1133" s="13">
        <v>0.15106163077725809</v>
      </c>
      <c r="I1133" s="13">
        <v>-4.8282626582913712E-2</v>
      </c>
      <c r="J1133" s="13">
        <v>-4.7994139958658644E-2</v>
      </c>
      <c r="K1133" s="13">
        <v>9.3364305926267877E-2</v>
      </c>
      <c r="L1133" s="13">
        <v>0.1698132613538299</v>
      </c>
      <c r="M1133" s="13">
        <v>-0.16165786991510978</v>
      </c>
      <c r="N1133" s="13">
        <v>0.16779385498404542</v>
      </c>
      <c r="O1133" s="13">
        <v>-0.11001876417347334</v>
      </c>
      <c r="P1133" s="13">
        <v>-2.4338236769752442E-2</v>
      </c>
      <c r="Q1133" s="13">
        <v>-0.48072407634108649</v>
      </c>
      <c r="R1133" s="13">
        <v>5.3553151779084596E-2</v>
      </c>
      <c r="S1133" s="13">
        <v>-1.0490878805514914E-2</v>
      </c>
      <c r="T1133" s="13">
        <v>0.11759718236368388</v>
      </c>
      <c r="U1133" s="13">
        <v>-3.9051054606755287E-2</v>
      </c>
      <c r="V1133" s="13">
        <v>-0.11780790302835709</v>
      </c>
      <c r="W1133" s="13">
        <v>4.1725200184631328E-2</v>
      </c>
      <c r="X1133" s="13">
        <v>-9.0484456842401251E-3</v>
      </c>
      <c r="Y1133" s="13">
        <v>6.7400509743322123E-2</v>
      </c>
      <c r="Z1133" s="13">
        <v>-1.5683638042104042E-2</v>
      </c>
      <c r="AA1133" s="13">
        <v>-4.1441730719059544E-3</v>
      </c>
      <c r="AB1133" s="13">
        <v>1.4895944128920924E-2</v>
      </c>
      <c r="AC1133" s="153"/>
      <c r="AD1133" s="3"/>
      <c r="AE1133" s="3"/>
      <c r="AF1133" s="3"/>
      <c r="AG1133" s="3"/>
      <c r="AH1133" s="3"/>
      <c r="AI1133" s="3"/>
      <c r="AJ1133" s="3"/>
      <c r="AK1133" s="3"/>
      <c r="AL1133" s="3"/>
      <c r="AM1133" s="3"/>
      <c r="AN1133" s="3"/>
      <c r="AO1133" s="3"/>
      <c r="AP1133" s="3"/>
      <c r="AQ1133" s="3"/>
      <c r="AR1133" s="3"/>
      <c r="AS1133" s="3"/>
      <c r="AT1133" s="3"/>
      <c r="AU1133" s="3"/>
      <c r="AV1133" s="3"/>
      <c r="AW1133" s="3"/>
      <c r="AX1133" s="3"/>
      <c r="AY1133" s="3"/>
      <c r="AZ1133" s="3"/>
      <c r="BA1133" s="3"/>
      <c r="BB1133" s="3"/>
      <c r="BC1133" s="3"/>
      <c r="BD1133" s="3"/>
      <c r="BE1133" s="3"/>
      <c r="BF1133" s="3"/>
      <c r="BG1133" s="3"/>
      <c r="BH1133" s="3"/>
      <c r="BI1133" s="3"/>
      <c r="BJ1133" s="3"/>
      <c r="BK1133" s="3"/>
      <c r="BL1133" s="3"/>
      <c r="BM1133" s="55"/>
    </row>
    <row r="1134" spans="1:65">
      <c r="A1134" s="30"/>
      <c r="B1134" s="46" t="s">
        <v>276</v>
      </c>
      <c r="C1134" s="47"/>
      <c r="D1134" s="45">
        <v>0.44</v>
      </c>
      <c r="E1134" s="45">
        <v>0.14000000000000001</v>
      </c>
      <c r="F1134" s="45">
        <v>1.17</v>
      </c>
      <c r="G1134" s="45">
        <v>3.94</v>
      </c>
      <c r="H1134" s="45">
        <v>1.72</v>
      </c>
      <c r="I1134" s="45">
        <v>0.42</v>
      </c>
      <c r="J1134" s="45">
        <v>0.42</v>
      </c>
      <c r="K1134" s="45">
        <v>1.1000000000000001</v>
      </c>
      <c r="L1134" s="45">
        <v>1.93</v>
      </c>
      <c r="M1134" s="45">
        <v>1.64</v>
      </c>
      <c r="N1134" s="45">
        <v>1.9</v>
      </c>
      <c r="O1134" s="45">
        <v>1.0900000000000001</v>
      </c>
      <c r="P1134" s="45">
        <v>0.16</v>
      </c>
      <c r="Q1134" s="45">
        <v>5.08</v>
      </c>
      <c r="R1134" s="45">
        <v>0.67</v>
      </c>
      <c r="S1134" s="45">
        <v>0.02</v>
      </c>
      <c r="T1134" s="45">
        <v>1.36</v>
      </c>
      <c r="U1134" s="45">
        <v>0.32</v>
      </c>
      <c r="V1134" s="45">
        <v>1.17</v>
      </c>
      <c r="W1134" s="45">
        <v>0.55000000000000004</v>
      </c>
      <c r="X1134" s="45">
        <v>0</v>
      </c>
      <c r="Y1134" s="45">
        <v>0.82</v>
      </c>
      <c r="Z1134" s="45">
        <v>7.0000000000000007E-2</v>
      </c>
      <c r="AA1134" s="45">
        <v>0.05</v>
      </c>
      <c r="AB1134" s="45">
        <v>0.26</v>
      </c>
      <c r="AC1134" s="153"/>
      <c r="AD1134" s="3"/>
      <c r="AE1134" s="3"/>
      <c r="AF1134" s="3"/>
      <c r="AG1134" s="3"/>
      <c r="AH1134" s="3"/>
      <c r="AI1134" s="3"/>
      <c r="AJ1134" s="3"/>
      <c r="AK1134" s="3"/>
      <c r="AL1134" s="3"/>
      <c r="AM1134" s="3"/>
      <c r="AN1134" s="3"/>
      <c r="AO1134" s="3"/>
      <c r="AP1134" s="3"/>
      <c r="AQ1134" s="3"/>
      <c r="AR1134" s="3"/>
      <c r="AS1134" s="3"/>
      <c r="AT1134" s="3"/>
      <c r="AU1134" s="3"/>
      <c r="AV1134" s="3"/>
      <c r="AW1134" s="3"/>
      <c r="AX1134" s="3"/>
      <c r="AY1134" s="3"/>
      <c r="AZ1134" s="3"/>
      <c r="BA1134" s="3"/>
      <c r="BB1134" s="3"/>
      <c r="BC1134" s="3"/>
      <c r="BD1134" s="3"/>
      <c r="BE1134" s="3"/>
      <c r="BF1134" s="3"/>
      <c r="BG1134" s="3"/>
      <c r="BH1134" s="3"/>
      <c r="BI1134" s="3"/>
      <c r="BJ1134" s="3"/>
      <c r="BK1134" s="3"/>
      <c r="BL1134" s="3"/>
      <c r="BM1134" s="55"/>
    </row>
    <row r="1135" spans="1:65">
      <c r="B1135" s="31"/>
      <c r="C1135" s="20"/>
      <c r="D1135" s="20"/>
      <c r="E1135" s="20"/>
      <c r="F1135" s="20"/>
      <c r="G1135" s="20"/>
      <c r="H1135" s="20"/>
      <c r="I1135" s="20"/>
      <c r="J1135" s="20"/>
      <c r="K1135" s="20"/>
      <c r="L1135" s="20"/>
      <c r="M1135" s="20"/>
      <c r="N1135" s="20"/>
      <c r="O1135" s="20"/>
      <c r="P1135" s="20"/>
      <c r="Q1135" s="20"/>
      <c r="R1135" s="20"/>
      <c r="S1135" s="20"/>
      <c r="T1135" s="20"/>
      <c r="U1135" s="20"/>
      <c r="V1135" s="20"/>
      <c r="W1135" s="20"/>
      <c r="X1135" s="20"/>
      <c r="Y1135" s="20"/>
      <c r="Z1135" s="20"/>
      <c r="AA1135" s="20"/>
      <c r="AB1135" s="20"/>
      <c r="BM1135" s="55"/>
    </row>
    <row r="1136" spans="1:65">
      <c r="BM1136" s="55"/>
    </row>
    <row r="1137" spans="65:65">
      <c r="BM1137" s="55"/>
    </row>
    <row r="1138" spans="65:65">
      <c r="BM1138" s="55"/>
    </row>
    <row r="1139" spans="65:65">
      <c r="BM1139" s="55"/>
    </row>
    <row r="1140" spans="65:65">
      <c r="BM1140" s="55"/>
    </row>
    <row r="1141" spans="65:65">
      <c r="BM1141" s="55"/>
    </row>
    <row r="1142" spans="65:65">
      <c r="BM1142" s="55"/>
    </row>
    <row r="1143" spans="65:65">
      <c r="BM1143" s="55"/>
    </row>
    <row r="1144" spans="65:65">
      <c r="BM1144" s="55"/>
    </row>
    <row r="1145" spans="65:65">
      <c r="BM1145" s="55"/>
    </row>
    <row r="1146" spans="65:65">
      <c r="BM1146" s="55"/>
    </row>
    <row r="1147" spans="65:65">
      <c r="BM1147" s="55"/>
    </row>
    <row r="1148" spans="65:65">
      <c r="BM1148" s="55"/>
    </row>
    <row r="1149" spans="65:65">
      <c r="BM1149" s="55"/>
    </row>
    <row r="1150" spans="65:65">
      <c r="BM1150" s="55"/>
    </row>
    <row r="1151" spans="65:65">
      <c r="BM1151" s="55"/>
    </row>
    <row r="1152" spans="65:65">
      <c r="BM1152" s="55"/>
    </row>
    <row r="1153" spans="65:65">
      <c r="BM1153" s="55"/>
    </row>
    <row r="1154" spans="65:65">
      <c r="BM1154" s="55"/>
    </row>
    <row r="1155" spans="65:65">
      <c r="BM1155" s="55"/>
    </row>
    <row r="1156" spans="65:65">
      <c r="BM1156" s="55"/>
    </row>
    <row r="1157" spans="65:65">
      <c r="BM1157" s="55"/>
    </row>
    <row r="1158" spans="65:65">
      <c r="BM1158" s="55"/>
    </row>
    <row r="1159" spans="65:65">
      <c r="BM1159" s="55"/>
    </row>
    <row r="1160" spans="65:65">
      <c r="BM1160" s="55"/>
    </row>
    <row r="1161" spans="65:65">
      <c r="BM1161" s="55"/>
    </row>
    <row r="1162" spans="65:65">
      <c r="BM1162" s="55"/>
    </row>
    <row r="1163" spans="65:65">
      <c r="BM1163" s="55"/>
    </row>
    <row r="1164" spans="65:65">
      <c r="BM1164" s="55"/>
    </row>
    <row r="1165" spans="65:65">
      <c r="BM1165" s="55"/>
    </row>
    <row r="1166" spans="65:65">
      <c r="BM1166" s="55"/>
    </row>
    <row r="1167" spans="65:65">
      <c r="BM1167" s="55"/>
    </row>
    <row r="1168" spans="65:65">
      <c r="BM1168" s="55"/>
    </row>
    <row r="1169" spans="65:65">
      <c r="BM1169" s="55"/>
    </row>
    <row r="1170" spans="65:65">
      <c r="BM1170" s="55"/>
    </row>
    <row r="1171" spans="65:65">
      <c r="BM1171" s="55"/>
    </row>
    <row r="1172" spans="65:65">
      <c r="BM1172" s="55"/>
    </row>
    <row r="1173" spans="65:65">
      <c r="BM1173" s="55"/>
    </row>
    <row r="1174" spans="65:65">
      <c r="BM1174" s="55"/>
    </row>
    <row r="1175" spans="65:65">
      <c r="BM1175" s="55"/>
    </row>
    <row r="1176" spans="65:65">
      <c r="BM1176" s="55"/>
    </row>
    <row r="1177" spans="65:65">
      <c r="BM1177" s="55"/>
    </row>
    <row r="1178" spans="65:65">
      <c r="BM1178" s="55"/>
    </row>
    <row r="1179" spans="65:65">
      <c r="BM1179" s="55"/>
    </row>
    <row r="1180" spans="65:65">
      <c r="BM1180" s="55"/>
    </row>
    <row r="1181" spans="65:65">
      <c r="BM1181" s="55"/>
    </row>
    <row r="1182" spans="65:65">
      <c r="BM1182" s="55"/>
    </row>
    <row r="1183" spans="65:65">
      <c r="BM1183" s="55"/>
    </row>
    <row r="1184" spans="65:65">
      <c r="BM1184" s="56"/>
    </row>
    <row r="1185" spans="65:65">
      <c r="BM1185" s="57"/>
    </row>
    <row r="1186" spans="65:65">
      <c r="BM1186" s="57"/>
    </row>
    <row r="1187" spans="65:65">
      <c r="BM1187" s="57"/>
    </row>
    <row r="1188" spans="65:65">
      <c r="BM1188" s="57"/>
    </row>
    <row r="1189" spans="65:65">
      <c r="BM1189" s="57"/>
    </row>
    <row r="1190" spans="65:65">
      <c r="BM1190" s="57"/>
    </row>
    <row r="1191" spans="65:65">
      <c r="BM1191" s="57"/>
    </row>
    <row r="1192" spans="65:65">
      <c r="BM1192" s="57"/>
    </row>
    <row r="1193" spans="65:65">
      <c r="BM1193" s="57"/>
    </row>
    <row r="1194" spans="65:65">
      <c r="BM1194" s="57"/>
    </row>
    <row r="1195" spans="65:65">
      <c r="BM1195" s="57"/>
    </row>
    <row r="1196" spans="65:65">
      <c r="BM1196" s="57"/>
    </row>
    <row r="1197" spans="65:65">
      <c r="BM1197" s="57"/>
    </row>
    <row r="1198" spans="65:65">
      <c r="BM1198" s="57"/>
    </row>
    <row r="1199" spans="65:65">
      <c r="BM1199" s="57"/>
    </row>
    <row r="1200" spans="65:65">
      <c r="BM1200" s="57"/>
    </row>
    <row r="1201" spans="65:65">
      <c r="BM1201" s="57"/>
    </row>
    <row r="1202" spans="65:65">
      <c r="BM1202" s="57"/>
    </row>
    <row r="1203" spans="65:65">
      <c r="BM1203" s="57"/>
    </row>
    <row r="1204" spans="65:65">
      <c r="BM1204" s="57"/>
    </row>
    <row r="1205" spans="65:65">
      <c r="BM1205" s="57"/>
    </row>
    <row r="1206" spans="65:65">
      <c r="BM1206" s="57"/>
    </row>
    <row r="1207" spans="65:65">
      <c r="BM1207" s="57"/>
    </row>
    <row r="1208" spans="65:65">
      <c r="BM1208" s="57"/>
    </row>
    <row r="1209" spans="65:65">
      <c r="BM1209" s="57"/>
    </row>
    <row r="1210" spans="65:65">
      <c r="BM1210" s="57"/>
    </row>
    <row r="1211" spans="65:65">
      <c r="BM1211" s="57"/>
    </row>
    <row r="1212" spans="65:65">
      <c r="BM1212" s="57"/>
    </row>
    <row r="1213" spans="65:65">
      <c r="BM1213" s="57"/>
    </row>
    <row r="1214" spans="65:65">
      <c r="BM1214" s="57"/>
    </row>
    <row r="1215" spans="65:65">
      <c r="BM1215" s="57"/>
    </row>
    <row r="1216" spans="65:65">
      <c r="BM1216" s="57"/>
    </row>
    <row r="1217" spans="65:65">
      <c r="BM1217" s="57"/>
    </row>
    <row r="1218" spans="65:65">
      <c r="BM1218" s="57"/>
    </row>
  </sheetData>
  <dataConsolidate/>
  <conditionalFormatting sqref="B6:AA11 B25:AB30 B43:Y48 B61:D66 B79:AB84 B97:AB102 B116:AB121 B134:AB139 B152:AB157 B170:Y175 B189:AA194 B207:Z212 B226:Z231 B245:AB250 B263:P268 B281:P286 B299:P304 B318:AB323 B336:AA341 B355:P360 B373:S378 B391:Z396 B409:D414 B427:P432 B446:Z451 B464:AB469 B482:Z487 B501:AA506 B520:P525 B539:AB544 B557:AB562 B575:AA580 B593:AB598 B611:AB616 B630:P635 B648:AB653 B666:AB671 B684:AB689 B702:P707 B720:Z725 B738:U743 B756:AA761 B774:AA779 B792:AB797 B810:Y815 B828:P833 B846:AA851 B865:AB870 B883:AA888 B902:Q907 B921:Z926 B940:AA945 B958:AB963 B976:Y981 B995:O1000 B1014:AA1019 B1033:AB1038 B1051:Z1056 B1069:AB1074 B1087:Q1092 B1105:AB1110 B1123:AB1128">
    <cfRule type="expression" dxfId="11" priority="186">
      <formula>AND($B6&lt;&gt;$B5,NOT(ISBLANK(INDIRECT(Anlyt_LabRefThisCol))))</formula>
    </cfRule>
  </conditionalFormatting>
  <conditionalFormatting sqref="C2:AA17 C21:AB36 C39:Y54 C57:D72 C75:AB90 C93:AB108 C112:AB127 C130:AB145 C148:AB163 C166:Y181 C185:AA200 C203:Z218 C222:Z237 C241:AB256 C259:P274 C277:P292 C295:P310 C314:AB329 C332:AA347 C351:P366 C369:S384 C387:Z402 C405:D420 C423:P438 C442:Z457 C460:AB475 C478:Z493 C497:AA512 C516:P531 C535:AB550 C553:AB568 C571:AA586 C589:AB604 C607:AB622 C626:P641 C644:AB659 C662:AB677 C680:AB695 C698:P713 C716:Z731 C734:U749 C752:AA767 C770:AA785 C788:AB803 C806:Y821 C824:P839 C842:AA857 C861:AB876 C879:AA894 C898:Q913 C917:Z932 C936:AA951 C954:AB969 C972:Y987 C991:O1006 C1010:AA1025 C1029:AB1044 C1047:Z1062 C1065:AB1080 C1083:Q1098 C1101:AB1116 C1119:AB1134">
    <cfRule type="expression" dxfId="10" priority="184" stopIfTrue="1">
      <formula>AND(ISBLANK(INDIRECT(Anlyt_LabRefLastCol)),ISBLANK(INDIRECT(Anlyt_LabRefThisCol)))</formula>
    </cfRule>
    <cfRule type="expression" dxfId="9" priority="185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62917-F793-4DC8-A821-46C5FEC024CA}">
  <sheetPr codeName="Sheet18"/>
  <dimension ref="A1:BN101"/>
  <sheetViews>
    <sheetView zoomScaleNormal="100" workbookViewId="0"/>
  </sheetViews>
  <sheetFormatPr defaultRowHeight="12.75"/>
  <cols>
    <col min="1" max="1" width="11.140625" customWidth="1"/>
    <col min="2" max="2" width="10.85546875" style="2" bestFit="1" customWidth="1"/>
    <col min="3" max="3" width="9.42578125" style="2" bestFit="1" customWidth="1"/>
    <col min="4" max="4" width="11.28515625" style="2" bestFit="1" customWidth="1"/>
    <col min="5" max="5" width="11.140625" style="2" customWidth="1"/>
    <col min="6" max="13" width="11.140625" style="2" bestFit="1" customWidth="1"/>
    <col min="14" max="15" width="10.85546875" style="2" bestFit="1" customWidth="1"/>
    <col min="16" max="64" width="11.140625" style="2" bestFit="1" customWidth="1"/>
    <col min="65" max="65" width="9.28515625" style="54" bestFit="1" customWidth="1"/>
    <col min="66" max="16384" width="9.140625" style="2"/>
  </cols>
  <sheetData>
    <row r="1" spans="1:66" ht="18">
      <c r="B1" s="8" t="s">
        <v>617</v>
      </c>
      <c r="BM1" s="28" t="s">
        <v>278</v>
      </c>
    </row>
    <row r="2" spans="1:66" ht="18">
      <c r="A2" s="25" t="s">
        <v>475</v>
      </c>
      <c r="B2" s="18" t="s">
        <v>111</v>
      </c>
      <c r="C2" s="15" t="s">
        <v>112</v>
      </c>
      <c r="D2" s="16" t="s">
        <v>322</v>
      </c>
      <c r="E2" s="15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28">
        <v>1</v>
      </c>
    </row>
    <row r="3" spans="1:66">
      <c r="A3" s="30"/>
      <c r="B3" s="19" t="s">
        <v>231</v>
      </c>
      <c r="C3" s="9" t="s">
        <v>231</v>
      </c>
      <c r="D3" s="10" t="s">
        <v>113</v>
      </c>
      <c r="E3" s="15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28" t="s">
        <v>1</v>
      </c>
    </row>
    <row r="4" spans="1:66">
      <c r="A4" s="30"/>
      <c r="B4" s="19"/>
      <c r="C4" s="9"/>
      <c r="D4" s="10" t="s">
        <v>348</v>
      </c>
      <c r="E4" s="15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28">
        <v>2</v>
      </c>
    </row>
    <row r="5" spans="1:66">
      <c r="A5" s="30"/>
      <c r="B5" s="19"/>
      <c r="C5" s="9"/>
      <c r="D5" s="26"/>
      <c r="E5" s="15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28">
        <v>2</v>
      </c>
    </row>
    <row r="6" spans="1:66">
      <c r="A6" s="30"/>
      <c r="B6" s="18">
        <v>1</v>
      </c>
      <c r="C6" s="14">
        <v>1</v>
      </c>
      <c r="D6" s="22">
        <v>3.2799999999999994</v>
      </c>
      <c r="E6" s="15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28">
        <v>1</v>
      </c>
    </row>
    <row r="7" spans="1:66">
      <c r="A7" s="30"/>
      <c r="B7" s="19">
        <v>1</v>
      </c>
      <c r="C7" s="9">
        <v>2</v>
      </c>
      <c r="D7" s="11">
        <v>3.2799999999999994</v>
      </c>
      <c r="E7" s="15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28">
        <v>14</v>
      </c>
    </row>
    <row r="8" spans="1:66">
      <c r="A8" s="30"/>
      <c r="B8" s="20" t="s">
        <v>272</v>
      </c>
      <c r="C8" s="12"/>
      <c r="D8" s="23">
        <v>3.2799999999999994</v>
      </c>
      <c r="E8" s="15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28">
        <v>16</v>
      </c>
    </row>
    <row r="9" spans="1:66">
      <c r="A9" s="30"/>
      <c r="B9" s="3" t="s">
        <v>273</v>
      </c>
      <c r="C9" s="29"/>
      <c r="D9" s="11">
        <v>3.2799999999999994</v>
      </c>
      <c r="E9" s="15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28">
        <v>3.28</v>
      </c>
      <c r="BN9" s="28"/>
    </row>
    <row r="10" spans="1:66">
      <c r="A10" s="30"/>
      <c r="B10" s="3" t="s">
        <v>274</v>
      </c>
      <c r="C10" s="29"/>
      <c r="D10" s="24">
        <v>0</v>
      </c>
      <c r="E10" s="15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28">
        <v>20</v>
      </c>
    </row>
    <row r="11" spans="1:66">
      <c r="A11" s="30"/>
      <c r="B11" s="3" t="s">
        <v>87</v>
      </c>
      <c r="C11" s="29"/>
      <c r="D11" s="13">
        <v>0</v>
      </c>
      <c r="E11" s="15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55"/>
    </row>
    <row r="12" spans="1:66">
      <c r="A12" s="30"/>
      <c r="B12" s="3" t="s">
        <v>275</v>
      </c>
      <c r="C12" s="29"/>
      <c r="D12" s="13">
        <v>-1.1102230246251565E-16</v>
      </c>
      <c r="E12" s="15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55"/>
    </row>
    <row r="13" spans="1:66">
      <c r="A13" s="30"/>
      <c r="B13" s="46" t="s">
        <v>276</v>
      </c>
      <c r="C13" s="47"/>
      <c r="D13" s="45" t="s">
        <v>277</v>
      </c>
      <c r="E13" s="15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55"/>
    </row>
    <row r="14" spans="1:66">
      <c r="B14" s="31"/>
      <c r="C14" s="20"/>
      <c r="D14" s="20"/>
      <c r="BM14" s="55"/>
    </row>
    <row r="15" spans="1:66">
      <c r="BM15" s="55"/>
    </row>
    <row r="16" spans="1:66">
      <c r="BM16" s="55"/>
    </row>
    <row r="17" spans="65:65">
      <c r="BM17" s="55"/>
    </row>
    <row r="18" spans="65:65">
      <c r="BM18" s="55"/>
    </row>
    <row r="19" spans="65:65">
      <c r="BM19" s="55"/>
    </row>
    <row r="20" spans="65:65">
      <c r="BM20" s="55"/>
    </row>
    <row r="21" spans="65:65">
      <c r="BM21" s="55"/>
    </row>
    <row r="22" spans="65:65">
      <c r="BM22" s="55"/>
    </row>
    <row r="23" spans="65:65">
      <c r="BM23" s="55"/>
    </row>
    <row r="24" spans="65:65">
      <c r="BM24" s="55"/>
    </row>
    <row r="25" spans="65:65">
      <c r="BM25" s="55"/>
    </row>
    <row r="26" spans="65:65">
      <c r="BM26" s="55"/>
    </row>
    <row r="27" spans="65:65">
      <c r="BM27" s="55"/>
    </row>
    <row r="28" spans="65:65">
      <c r="BM28" s="55"/>
    </row>
    <row r="29" spans="65:65">
      <c r="BM29" s="55"/>
    </row>
    <row r="30" spans="65:65">
      <c r="BM30" s="55"/>
    </row>
    <row r="31" spans="65:65">
      <c r="BM31" s="55"/>
    </row>
    <row r="32" spans="65:65">
      <c r="BM32" s="55"/>
    </row>
    <row r="33" spans="65:65">
      <c r="BM33" s="55"/>
    </row>
    <row r="34" spans="65:65">
      <c r="BM34" s="55"/>
    </row>
    <row r="35" spans="65:65">
      <c r="BM35" s="55"/>
    </row>
    <row r="36" spans="65:65">
      <c r="BM36" s="55"/>
    </row>
    <row r="37" spans="65:65">
      <c r="BM37" s="55"/>
    </row>
    <row r="38" spans="65:65">
      <c r="BM38" s="55"/>
    </row>
    <row r="39" spans="65:65">
      <c r="BM39" s="55"/>
    </row>
    <row r="40" spans="65:65">
      <c r="BM40" s="55"/>
    </row>
    <row r="41" spans="65:65">
      <c r="BM41" s="55"/>
    </row>
    <row r="42" spans="65:65">
      <c r="BM42" s="55"/>
    </row>
    <row r="43" spans="65:65">
      <c r="BM43" s="55"/>
    </row>
    <row r="44" spans="65:65">
      <c r="BM44" s="55"/>
    </row>
    <row r="45" spans="65:65">
      <c r="BM45" s="55"/>
    </row>
    <row r="46" spans="65:65">
      <c r="BM46" s="55"/>
    </row>
    <row r="47" spans="65:65">
      <c r="BM47" s="55"/>
    </row>
    <row r="48" spans="65:65">
      <c r="BM48" s="55"/>
    </row>
    <row r="49" spans="65:65">
      <c r="BM49" s="55"/>
    </row>
    <row r="50" spans="65:65">
      <c r="BM50" s="55"/>
    </row>
    <row r="51" spans="65:65">
      <c r="BM51" s="55"/>
    </row>
    <row r="52" spans="65:65">
      <c r="BM52" s="55"/>
    </row>
    <row r="53" spans="65:65">
      <c r="BM53" s="55"/>
    </row>
    <row r="54" spans="65:65">
      <c r="BM54" s="55"/>
    </row>
    <row r="55" spans="65:65">
      <c r="BM55" s="55"/>
    </row>
    <row r="56" spans="65:65">
      <c r="BM56" s="55"/>
    </row>
    <row r="57" spans="65:65">
      <c r="BM57" s="55"/>
    </row>
    <row r="58" spans="65:65">
      <c r="BM58" s="55"/>
    </row>
    <row r="59" spans="65:65">
      <c r="BM59" s="55"/>
    </row>
    <row r="60" spans="65:65">
      <c r="BM60" s="55"/>
    </row>
    <row r="61" spans="65:65">
      <c r="BM61" s="55"/>
    </row>
    <row r="62" spans="65:65">
      <c r="BM62" s="55"/>
    </row>
    <row r="63" spans="65:65">
      <c r="BM63" s="55"/>
    </row>
    <row r="64" spans="65:65">
      <c r="BM64" s="55"/>
    </row>
    <row r="65" spans="65:65">
      <c r="BM65" s="55"/>
    </row>
    <row r="66" spans="65:65">
      <c r="BM66" s="55"/>
    </row>
    <row r="67" spans="65:65">
      <c r="BM67" s="56"/>
    </row>
    <row r="68" spans="65:65">
      <c r="BM68" s="57"/>
    </row>
    <row r="69" spans="65:65">
      <c r="BM69" s="57"/>
    </row>
    <row r="70" spans="65:65">
      <c r="BM70" s="57"/>
    </row>
    <row r="71" spans="65:65">
      <c r="BM71" s="57"/>
    </row>
    <row r="72" spans="65:65">
      <c r="BM72" s="57"/>
    </row>
    <row r="73" spans="65:65">
      <c r="BM73" s="57"/>
    </row>
    <row r="74" spans="65:65">
      <c r="BM74" s="57"/>
    </row>
    <row r="75" spans="65:65">
      <c r="BM75" s="57"/>
    </row>
    <row r="76" spans="65:65">
      <c r="BM76" s="57"/>
    </row>
    <row r="77" spans="65:65">
      <c r="BM77" s="57"/>
    </row>
    <row r="78" spans="65:65">
      <c r="BM78" s="57"/>
    </row>
    <row r="79" spans="65:65">
      <c r="BM79" s="57"/>
    </row>
    <row r="80" spans="65:65">
      <c r="BM80" s="57"/>
    </row>
    <row r="81" spans="65:65">
      <c r="BM81" s="57"/>
    </row>
    <row r="82" spans="65:65">
      <c r="BM82" s="57"/>
    </row>
    <row r="83" spans="65:65">
      <c r="BM83" s="57"/>
    </row>
    <row r="84" spans="65:65">
      <c r="BM84" s="57"/>
    </row>
    <row r="85" spans="65:65">
      <c r="BM85" s="57"/>
    </row>
    <row r="86" spans="65:65">
      <c r="BM86" s="57"/>
    </row>
    <row r="87" spans="65:65">
      <c r="BM87" s="57"/>
    </row>
    <row r="88" spans="65:65">
      <c r="BM88" s="57"/>
    </row>
    <row r="89" spans="65:65">
      <c r="BM89" s="57"/>
    </row>
    <row r="90" spans="65:65">
      <c r="BM90" s="57"/>
    </row>
    <row r="91" spans="65:65">
      <c r="BM91" s="57"/>
    </row>
    <row r="92" spans="65:65">
      <c r="BM92" s="57"/>
    </row>
    <row r="93" spans="65:65">
      <c r="BM93" s="57"/>
    </row>
    <row r="94" spans="65:65">
      <c r="BM94" s="57"/>
    </row>
    <row r="95" spans="65:65">
      <c r="BM95" s="57"/>
    </row>
    <row r="96" spans="65:65">
      <c r="BM96" s="57"/>
    </row>
    <row r="97" spans="65:65">
      <c r="BM97" s="57"/>
    </row>
    <row r="98" spans="65:65">
      <c r="BM98" s="57"/>
    </row>
    <row r="99" spans="65:65">
      <c r="BM99" s="57"/>
    </row>
    <row r="100" spans="65:65">
      <c r="BM100" s="57"/>
    </row>
    <row r="101" spans="65:65">
      <c r="BM101" s="57"/>
    </row>
  </sheetData>
  <dataConsolidate/>
  <conditionalFormatting sqref="B6:D7">
    <cfRule type="expression" dxfId="8" priority="3">
      <formula>AND($B6&lt;&gt;$B5,NOT(ISBLANK(INDIRECT(Anlyt_LabRefThisCol))))</formula>
    </cfRule>
  </conditionalFormatting>
  <conditionalFormatting sqref="C2:D13">
    <cfRule type="expression" dxfId="7" priority="1" stopIfTrue="1">
      <formula>AND(ISBLANK(INDIRECT(Anlyt_LabRefLastCol)),ISBLANK(INDIRECT(Anlyt_LabRefThisCol)))</formula>
    </cfRule>
    <cfRule type="expression" dxfId="6" priority="2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D3BF90-DAA6-4E2E-8143-E0B23A8DC32C}">
  <sheetPr codeName="Sheet19"/>
  <dimension ref="A1:BN115"/>
  <sheetViews>
    <sheetView zoomScaleNormal="100" workbookViewId="0"/>
  </sheetViews>
  <sheetFormatPr defaultRowHeight="12.75"/>
  <cols>
    <col min="1" max="1" width="11.140625" customWidth="1"/>
    <col min="2" max="2" width="10.85546875" style="2" bestFit="1" customWidth="1"/>
    <col min="3" max="3" width="9.42578125" style="2" bestFit="1" customWidth="1"/>
    <col min="4" max="4" width="11.28515625" style="2" bestFit="1" customWidth="1"/>
    <col min="5" max="5" width="11.140625" style="2" customWidth="1"/>
    <col min="6" max="13" width="11.140625" style="2" bestFit="1" customWidth="1"/>
    <col min="14" max="15" width="10.85546875" style="2" bestFit="1" customWidth="1"/>
    <col min="16" max="64" width="11.140625" style="2" bestFit="1" customWidth="1"/>
    <col min="65" max="65" width="9.28515625" style="54" bestFit="1" customWidth="1"/>
    <col min="66" max="16384" width="9.140625" style="2"/>
  </cols>
  <sheetData>
    <row r="1" spans="1:66" ht="15">
      <c r="B1" s="8" t="s">
        <v>618</v>
      </c>
      <c r="BM1" s="28" t="s">
        <v>278</v>
      </c>
    </row>
    <row r="2" spans="1:66" ht="15">
      <c r="A2" s="25" t="s">
        <v>110</v>
      </c>
      <c r="B2" s="18" t="s">
        <v>111</v>
      </c>
      <c r="C2" s="15" t="s">
        <v>112</v>
      </c>
      <c r="D2" s="16" t="s">
        <v>322</v>
      </c>
      <c r="E2" s="15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28">
        <v>1</v>
      </c>
    </row>
    <row r="3" spans="1:66">
      <c r="A3" s="30"/>
      <c r="B3" s="19" t="s">
        <v>231</v>
      </c>
      <c r="C3" s="9" t="s">
        <v>231</v>
      </c>
      <c r="D3" s="10" t="s">
        <v>113</v>
      </c>
      <c r="E3" s="15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28" t="s">
        <v>1</v>
      </c>
    </row>
    <row r="4" spans="1:66">
      <c r="A4" s="30"/>
      <c r="B4" s="19"/>
      <c r="C4" s="9"/>
      <c r="D4" s="10" t="s">
        <v>100</v>
      </c>
      <c r="E4" s="15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28">
        <v>3</v>
      </c>
    </row>
    <row r="5" spans="1:66">
      <c r="A5" s="30"/>
      <c r="B5" s="19"/>
      <c r="C5" s="9"/>
      <c r="D5" s="26"/>
      <c r="E5" s="15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28">
        <v>3</v>
      </c>
    </row>
    <row r="6" spans="1:66">
      <c r="A6" s="30"/>
      <c r="B6" s="18">
        <v>1</v>
      </c>
      <c r="C6" s="14">
        <v>1</v>
      </c>
      <c r="D6" s="225">
        <v>0.18</v>
      </c>
      <c r="E6" s="203"/>
      <c r="F6" s="204"/>
      <c r="G6" s="204"/>
      <c r="H6" s="204"/>
      <c r="I6" s="204"/>
      <c r="J6" s="204"/>
      <c r="K6" s="204"/>
      <c r="L6" s="204"/>
      <c r="M6" s="204"/>
      <c r="N6" s="204"/>
      <c r="O6" s="204"/>
      <c r="P6" s="204"/>
      <c r="Q6" s="204"/>
      <c r="R6" s="204"/>
      <c r="S6" s="204"/>
      <c r="T6" s="204"/>
      <c r="U6" s="204"/>
      <c r="V6" s="204"/>
      <c r="W6" s="204"/>
      <c r="X6" s="204"/>
      <c r="Y6" s="204"/>
      <c r="Z6" s="204"/>
      <c r="AA6" s="204"/>
      <c r="AB6" s="204"/>
      <c r="AC6" s="204"/>
      <c r="AD6" s="204"/>
      <c r="AE6" s="204"/>
      <c r="AF6" s="204"/>
      <c r="AG6" s="204"/>
      <c r="AH6" s="204"/>
      <c r="AI6" s="204"/>
      <c r="AJ6" s="204"/>
      <c r="AK6" s="204"/>
      <c r="AL6" s="204"/>
      <c r="AM6" s="204"/>
      <c r="AN6" s="204"/>
      <c r="AO6" s="204"/>
      <c r="AP6" s="204"/>
      <c r="AQ6" s="204"/>
      <c r="AR6" s="204"/>
      <c r="AS6" s="204"/>
      <c r="AT6" s="204"/>
      <c r="AU6" s="204"/>
      <c r="AV6" s="204"/>
      <c r="AW6" s="204"/>
      <c r="AX6" s="204"/>
      <c r="AY6" s="204"/>
      <c r="AZ6" s="204"/>
      <c r="BA6" s="204"/>
      <c r="BB6" s="204"/>
      <c r="BC6" s="204"/>
      <c r="BD6" s="204"/>
      <c r="BE6" s="204"/>
      <c r="BF6" s="204"/>
      <c r="BG6" s="204"/>
      <c r="BH6" s="204"/>
      <c r="BI6" s="204"/>
      <c r="BJ6" s="204"/>
      <c r="BK6" s="204"/>
      <c r="BL6" s="204"/>
      <c r="BM6" s="227">
        <v>1</v>
      </c>
    </row>
    <row r="7" spans="1:66">
      <c r="A7" s="30"/>
      <c r="B7" s="19">
        <v>1</v>
      </c>
      <c r="C7" s="9">
        <v>2</v>
      </c>
      <c r="D7" s="24">
        <v>0.21</v>
      </c>
      <c r="E7" s="203"/>
      <c r="F7" s="204"/>
      <c r="G7" s="204"/>
      <c r="H7" s="204"/>
      <c r="I7" s="204"/>
      <c r="J7" s="204"/>
      <c r="K7" s="204"/>
      <c r="L7" s="204"/>
      <c r="M7" s="204"/>
      <c r="N7" s="204"/>
      <c r="O7" s="204"/>
      <c r="P7" s="204"/>
      <c r="Q7" s="204"/>
      <c r="R7" s="204"/>
      <c r="S7" s="204"/>
      <c r="T7" s="204"/>
      <c r="U7" s="204"/>
      <c r="V7" s="204"/>
      <c r="W7" s="204"/>
      <c r="X7" s="204"/>
      <c r="Y7" s="204"/>
      <c r="Z7" s="204"/>
      <c r="AA7" s="204"/>
      <c r="AB7" s="204"/>
      <c r="AC7" s="204"/>
      <c r="AD7" s="204"/>
      <c r="AE7" s="204"/>
      <c r="AF7" s="204"/>
      <c r="AG7" s="204"/>
      <c r="AH7" s="204"/>
      <c r="AI7" s="204"/>
      <c r="AJ7" s="204"/>
      <c r="AK7" s="204"/>
      <c r="AL7" s="204"/>
      <c r="AM7" s="204"/>
      <c r="AN7" s="204"/>
      <c r="AO7" s="204"/>
      <c r="AP7" s="204"/>
      <c r="AQ7" s="204"/>
      <c r="AR7" s="204"/>
      <c r="AS7" s="204"/>
      <c r="AT7" s="204"/>
      <c r="AU7" s="204"/>
      <c r="AV7" s="204"/>
      <c r="AW7" s="204"/>
      <c r="AX7" s="204"/>
      <c r="AY7" s="204"/>
      <c r="AZ7" s="204"/>
      <c r="BA7" s="204"/>
      <c r="BB7" s="204"/>
      <c r="BC7" s="204"/>
      <c r="BD7" s="204"/>
      <c r="BE7" s="204"/>
      <c r="BF7" s="204"/>
      <c r="BG7" s="204"/>
      <c r="BH7" s="204"/>
      <c r="BI7" s="204"/>
      <c r="BJ7" s="204"/>
      <c r="BK7" s="204"/>
      <c r="BL7" s="204"/>
      <c r="BM7" s="227">
        <v>16</v>
      </c>
    </row>
    <row r="8" spans="1:66">
      <c r="A8" s="30"/>
      <c r="B8" s="20" t="s">
        <v>272</v>
      </c>
      <c r="C8" s="12"/>
      <c r="D8" s="229">
        <v>0.19500000000000001</v>
      </c>
      <c r="E8" s="203"/>
      <c r="F8" s="204"/>
      <c r="G8" s="204"/>
      <c r="H8" s="204"/>
      <c r="I8" s="204"/>
      <c r="J8" s="204"/>
      <c r="K8" s="204"/>
      <c r="L8" s="204"/>
      <c r="M8" s="204"/>
      <c r="N8" s="204"/>
      <c r="O8" s="204"/>
      <c r="P8" s="204"/>
      <c r="Q8" s="204"/>
      <c r="R8" s="204"/>
      <c r="S8" s="204"/>
      <c r="T8" s="204"/>
      <c r="U8" s="204"/>
      <c r="V8" s="204"/>
      <c r="W8" s="204"/>
      <c r="X8" s="204"/>
      <c r="Y8" s="204"/>
      <c r="Z8" s="204"/>
      <c r="AA8" s="204"/>
      <c r="AB8" s="204"/>
      <c r="AC8" s="204"/>
      <c r="AD8" s="204"/>
      <c r="AE8" s="204"/>
      <c r="AF8" s="204"/>
      <c r="AG8" s="204"/>
      <c r="AH8" s="204"/>
      <c r="AI8" s="204"/>
      <c r="AJ8" s="204"/>
      <c r="AK8" s="204"/>
      <c r="AL8" s="204"/>
      <c r="AM8" s="204"/>
      <c r="AN8" s="204"/>
      <c r="AO8" s="204"/>
      <c r="AP8" s="204"/>
      <c r="AQ8" s="204"/>
      <c r="AR8" s="204"/>
      <c r="AS8" s="204"/>
      <c r="AT8" s="204"/>
      <c r="AU8" s="204"/>
      <c r="AV8" s="204"/>
      <c r="AW8" s="204"/>
      <c r="AX8" s="204"/>
      <c r="AY8" s="204"/>
      <c r="AZ8" s="204"/>
      <c r="BA8" s="204"/>
      <c r="BB8" s="204"/>
      <c r="BC8" s="204"/>
      <c r="BD8" s="204"/>
      <c r="BE8" s="204"/>
      <c r="BF8" s="204"/>
      <c r="BG8" s="204"/>
      <c r="BH8" s="204"/>
      <c r="BI8" s="204"/>
      <c r="BJ8" s="204"/>
      <c r="BK8" s="204"/>
      <c r="BL8" s="204"/>
      <c r="BM8" s="227">
        <v>16</v>
      </c>
    </row>
    <row r="9" spans="1:66">
      <c r="A9" s="30"/>
      <c r="B9" s="3" t="s">
        <v>273</v>
      </c>
      <c r="C9" s="29"/>
      <c r="D9" s="24">
        <v>0.19500000000000001</v>
      </c>
      <c r="E9" s="203"/>
      <c r="F9" s="204"/>
      <c r="G9" s="204"/>
      <c r="H9" s="204"/>
      <c r="I9" s="204"/>
      <c r="J9" s="204"/>
      <c r="K9" s="204"/>
      <c r="L9" s="204"/>
      <c r="M9" s="204"/>
      <c r="N9" s="204"/>
      <c r="O9" s="204"/>
      <c r="P9" s="204"/>
      <c r="Q9" s="204"/>
      <c r="R9" s="204"/>
      <c r="S9" s="204"/>
      <c r="T9" s="204"/>
      <c r="U9" s="204"/>
      <c r="V9" s="204"/>
      <c r="W9" s="204"/>
      <c r="X9" s="204"/>
      <c r="Y9" s="204"/>
      <c r="Z9" s="204"/>
      <c r="AA9" s="204"/>
      <c r="AB9" s="204"/>
      <c r="AC9" s="204"/>
      <c r="AD9" s="204"/>
      <c r="AE9" s="204"/>
      <c r="AF9" s="204"/>
      <c r="AG9" s="204"/>
      <c r="AH9" s="204"/>
      <c r="AI9" s="204"/>
      <c r="AJ9" s="204"/>
      <c r="AK9" s="204"/>
      <c r="AL9" s="204"/>
      <c r="AM9" s="204"/>
      <c r="AN9" s="204"/>
      <c r="AO9" s="204"/>
      <c r="AP9" s="204"/>
      <c r="AQ9" s="204"/>
      <c r="AR9" s="204"/>
      <c r="AS9" s="204"/>
      <c r="AT9" s="204"/>
      <c r="AU9" s="204"/>
      <c r="AV9" s="204"/>
      <c r="AW9" s="204"/>
      <c r="AX9" s="204"/>
      <c r="AY9" s="204"/>
      <c r="AZ9" s="204"/>
      <c r="BA9" s="204"/>
      <c r="BB9" s="204"/>
      <c r="BC9" s="204"/>
      <c r="BD9" s="204"/>
      <c r="BE9" s="204"/>
      <c r="BF9" s="204"/>
      <c r="BG9" s="204"/>
      <c r="BH9" s="204"/>
      <c r="BI9" s="204"/>
      <c r="BJ9" s="204"/>
      <c r="BK9" s="204"/>
      <c r="BL9" s="204"/>
      <c r="BM9" s="227">
        <v>0.19500000000000001</v>
      </c>
      <c r="BN9" s="28"/>
    </row>
    <row r="10" spans="1:66">
      <c r="A10" s="30"/>
      <c r="B10" s="3" t="s">
        <v>274</v>
      </c>
      <c r="C10" s="29"/>
      <c r="D10" s="24">
        <v>2.1213203435596427E-2</v>
      </c>
      <c r="E10" s="203"/>
      <c r="F10" s="204"/>
      <c r="G10" s="204"/>
      <c r="H10" s="204"/>
      <c r="I10" s="204"/>
      <c r="J10" s="204"/>
      <c r="K10" s="204"/>
      <c r="L10" s="204"/>
      <c r="M10" s="204"/>
      <c r="N10" s="204"/>
      <c r="O10" s="204"/>
      <c r="P10" s="204"/>
      <c r="Q10" s="204"/>
      <c r="R10" s="204"/>
      <c r="S10" s="204"/>
      <c r="T10" s="204"/>
      <c r="U10" s="204"/>
      <c r="V10" s="204"/>
      <c r="W10" s="204"/>
      <c r="X10" s="204"/>
      <c r="Y10" s="204"/>
      <c r="Z10" s="204"/>
      <c r="AA10" s="204"/>
      <c r="AB10" s="204"/>
      <c r="AC10" s="204"/>
      <c r="AD10" s="204"/>
      <c r="AE10" s="204"/>
      <c r="AF10" s="204"/>
      <c r="AG10" s="204"/>
      <c r="AH10" s="204"/>
      <c r="AI10" s="204"/>
      <c r="AJ10" s="204"/>
      <c r="AK10" s="204"/>
      <c r="AL10" s="204"/>
      <c r="AM10" s="204"/>
      <c r="AN10" s="204"/>
      <c r="AO10" s="204"/>
      <c r="AP10" s="204"/>
      <c r="AQ10" s="204"/>
      <c r="AR10" s="204"/>
      <c r="AS10" s="204"/>
      <c r="AT10" s="204"/>
      <c r="AU10" s="204"/>
      <c r="AV10" s="204"/>
      <c r="AW10" s="204"/>
      <c r="AX10" s="204"/>
      <c r="AY10" s="204"/>
      <c r="AZ10" s="204"/>
      <c r="BA10" s="204"/>
      <c r="BB10" s="204"/>
      <c r="BC10" s="204"/>
      <c r="BD10" s="204"/>
      <c r="BE10" s="204"/>
      <c r="BF10" s="204"/>
      <c r="BG10" s="204"/>
      <c r="BH10" s="204"/>
      <c r="BI10" s="204"/>
      <c r="BJ10" s="204"/>
      <c r="BK10" s="204"/>
      <c r="BL10" s="204"/>
      <c r="BM10" s="227">
        <v>22</v>
      </c>
    </row>
    <row r="11" spans="1:66">
      <c r="A11" s="30"/>
      <c r="B11" s="3" t="s">
        <v>87</v>
      </c>
      <c r="C11" s="29"/>
      <c r="D11" s="13">
        <v>0.10878565864408424</v>
      </c>
      <c r="E11" s="15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55"/>
    </row>
    <row r="12" spans="1:66">
      <c r="A12" s="30"/>
      <c r="B12" s="3" t="s">
        <v>275</v>
      </c>
      <c r="C12" s="29"/>
      <c r="D12" s="13">
        <v>0</v>
      </c>
      <c r="E12" s="15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55"/>
    </row>
    <row r="13" spans="1:66">
      <c r="A13" s="30"/>
      <c r="B13" s="46" t="s">
        <v>276</v>
      </c>
      <c r="C13" s="47"/>
      <c r="D13" s="45" t="s">
        <v>277</v>
      </c>
      <c r="E13" s="15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55"/>
    </row>
    <row r="14" spans="1:66">
      <c r="B14" s="31"/>
      <c r="C14" s="20"/>
      <c r="D14" s="20"/>
      <c r="BM14" s="55"/>
    </row>
    <row r="15" spans="1:66" ht="15">
      <c r="B15" s="8" t="s">
        <v>619</v>
      </c>
      <c r="BM15" s="28" t="s">
        <v>278</v>
      </c>
    </row>
    <row r="16" spans="1:66" ht="15">
      <c r="A16" s="25" t="s">
        <v>60</v>
      </c>
      <c r="B16" s="18" t="s">
        <v>111</v>
      </c>
      <c r="C16" s="15" t="s">
        <v>112</v>
      </c>
      <c r="D16" s="16" t="s">
        <v>322</v>
      </c>
      <c r="E16" s="15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28">
        <v>1</v>
      </c>
    </row>
    <row r="17" spans="1:65">
      <c r="A17" s="30"/>
      <c r="B17" s="19" t="s">
        <v>231</v>
      </c>
      <c r="C17" s="9" t="s">
        <v>231</v>
      </c>
      <c r="D17" s="10" t="s">
        <v>113</v>
      </c>
      <c r="E17" s="15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28" t="s">
        <v>1</v>
      </c>
    </row>
    <row r="18" spans="1:65">
      <c r="A18" s="30"/>
      <c r="B18" s="19"/>
      <c r="C18" s="9"/>
      <c r="D18" s="10" t="s">
        <v>100</v>
      </c>
      <c r="E18" s="15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28">
        <v>3</v>
      </c>
    </row>
    <row r="19" spans="1:65">
      <c r="A19" s="30"/>
      <c r="B19" s="19"/>
      <c r="C19" s="9"/>
      <c r="D19" s="26"/>
      <c r="E19" s="15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28">
        <v>3</v>
      </c>
    </row>
    <row r="20" spans="1:65">
      <c r="A20" s="30"/>
      <c r="B20" s="18">
        <v>1</v>
      </c>
      <c r="C20" s="14">
        <v>1</v>
      </c>
      <c r="D20" s="225">
        <v>0.40999999999999992</v>
      </c>
      <c r="E20" s="203"/>
      <c r="F20" s="204"/>
      <c r="G20" s="204"/>
      <c r="H20" s="204"/>
      <c r="I20" s="204"/>
      <c r="J20" s="204"/>
      <c r="K20" s="204"/>
      <c r="L20" s="204"/>
      <c r="M20" s="204"/>
      <c r="N20" s="204"/>
      <c r="O20" s="204"/>
      <c r="P20" s="204"/>
      <c r="Q20" s="204"/>
      <c r="R20" s="204"/>
      <c r="S20" s="204"/>
      <c r="T20" s="204"/>
      <c r="U20" s="204"/>
      <c r="V20" s="204"/>
      <c r="W20" s="204"/>
      <c r="X20" s="204"/>
      <c r="Y20" s="204"/>
      <c r="Z20" s="204"/>
      <c r="AA20" s="204"/>
      <c r="AB20" s="204"/>
      <c r="AC20" s="204"/>
      <c r="AD20" s="204"/>
      <c r="AE20" s="204"/>
      <c r="AF20" s="204"/>
      <c r="AG20" s="204"/>
      <c r="AH20" s="204"/>
      <c r="AI20" s="204"/>
      <c r="AJ20" s="204"/>
      <c r="AK20" s="204"/>
      <c r="AL20" s="204"/>
      <c r="AM20" s="204"/>
      <c r="AN20" s="204"/>
      <c r="AO20" s="204"/>
      <c r="AP20" s="204"/>
      <c r="AQ20" s="204"/>
      <c r="AR20" s="204"/>
      <c r="AS20" s="204"/>
      <c r="AT20" s="204"/>
      <c r="AU20" s="204"/>
      <c r="AV20" s="204"/>
      <c r="AW20" s="204"/>
      <c r="AX20" s="204"/>
      <c r="AY20" s="204"/>
      <c r="AZ20" s="204"/>
      <c r="BA20" s="204"/>
      <c r="BB20" s="204"/>
      <c r="BC20" s="204"/>
      <c r="BD20" s="204"/>
      <c r="BE20" s="204"/>
      <c r="BF20" s="204"/>
      <c r="BG20" s="204"/>
      <c r="BH20" s="204"/>
      <c r="BI20" s="204"/>
      <c r="BJ20" s="204"/>
      <c r="BK20" s="204"/>
      <c r="BL20" s="204"/>
      <c r="BM20" s="227">
        <v>1</v>
      </c>
    </row>
    <row r="21" spans="1:65">
      <c r="A21" s="30"/>
      <c r="B21" s="19">
        <v>1</v>
      </c>
      <c r="C21" s="9">
        <v>2</v>
      </c>
      <c r="D21" s="24">
        <v>0.39</v>
      </c>
      <c r="E21" s="203"/>
      <c r="F21" s="204"/>
      <c r="G21" s="204"/>
      <c r="H21" s="204"/>
      <c r="I21" s="204"/>
      <c r="J21" s="204"/>
      <c r="K21" s="204"/>
      <c r="L21" s="204"/>
      <c r="M21" s="204"/>
      <c r="N21" s="204"/>
      <c r="O21" s="204"/>
      <c r="P21" s="204"/>
      <c r="Q21" s="204"/>
      <c r="R21" s="204"/>
      <c r="S21" s="204"/>
      <c r="T21" s="204"/>
      <c r="U21" s="204"/>
      <c r="V21" s="204"/>
      <c r="W21" s="204"/>
      <c r="X21" s="204"/>
      <c r="Y21" s="204"/>
      <c r="Z21" s="204"/>
      <c r="AA21" s="204"/>
      <c r="AB21" s="204"/>
      <c r="AC21" s="204"/>
      <c r="AD21" s="204"/>
      <c r="AE21" s="204"/>
      <c r="AF21" s="204"/>
      <c r="AG21" s="204"/>
      <c r="AH21" s="204"/>
      <c r="AI21" s="204"/>
      <c r="AJ21" s="204"/>
      <c r="AK21" s="204"/>
      <c r="AL21" s="204"/>
      <c r="AM21" s="204"/>
      <c r="AN21" s="204"/>
      <c r="AO21" s="204"/>
      <c r="AP21" s="204"/>
      <c r="AQ21" s="204"/>
      <c r="AR21" s="204"/>
      <c r="AS21" s="204"/>
      <c r="AT21" s="204"/>
      <c r="AU21" s="204"/>
      <c r="AV21" s="204"/>
      <c r="AW21" s="204"/>
      <c r="AX21" s="204"/>
      <c r="AY21" s="204"/>
      <c r="AZ21" s="204"/>
      <c r="BA21" s="204"/>
      <c r="BB21" s="204"/>
      <c r="BC21" s="204"/>
      <c r="BD21" s="204"/>
      <c r="BE21" s="204"/>
      <c r="BF21" s="204"/>
      <c r="BG21" s="204"/>
      <c r="BH21" s="204"/>
      <c r="BI21" s="204"/>
      <c r="BJ21" s="204"/>
      <c r="BK21" s="204"/>
      <c r="BL21" s="204"/>
      <c r="BM21" s="227">
        <v>16</v>
      </c>
    </row>
    <row r="22" spans="1:65">
      <c r="A22" s="30"/>
      <c r="B22" s="20" t="s">
        <v>272</v>
      </c>
      <c r="C22" s="12"/>
      <c r="D22" s="229">
        <v>0.39999999999999997</v>
      </c>
      <c r="E22" s="203"/>
      <c r="F22" s="204"/>
      <c r="G22" s="204"/>
      <c r="H22" s="204"/>
      <c r="I22" s="204"/>
      <c r="J22" s="204"/>
      <c r="K22" s="204"/>
      <c r="L22" s="204"/>
      <c r="M22" s="204"/>
      <c r="N22" s="204"/>
      <c r="O22" s="204"/>
      <c r="P22" s="204"/>
      <c r="Q22" s="204"/>
      <c r="R22" s="204"/>
      <c r="S22" s="204"/>
      <c r="T22" s="204"/>
      <c r="U22" s="204"/>
      <c r="V22" s="204"/>
      <c r="W22" s="204"/>
      <c r="X22" s="204"/>
      <c r="Y22" s="204"/>
      <c r="Z22" s="204"/>
      <c r="AA22" s="204"/>
      <c r="AB22" s="204"/>
      <c r="AC22" s="204"/>
      <c r="AD22" s="204"/>
      <c r="AE22" s="204"/>
      <c r="AF22" s="204"/>
      <c r="AG22" s="204"/>
      <c r="AH22" s="204"/>
      <c r="AI22" s="204"/>
      <c r="AJ22" s="204"/>
      <c r="AK22" s="204"/>
      <c r="AL22" s="204"/>
      <c r="AM22" s="204"/>
      <c r="AN22" s="204"/>
      <c r="AO22" s="204"/>
      <c r="AP22" s="204"/>
      <c r="AQ22" s="204"/>
      <c r="AR22" s="204"/>
      <c r="AS22" s="204"/>
      <c r="AT22" s="204"/>
      <c r="AU22" s="204"/>
      <c r="AV22" s="204"/>
      <c r="AW22" s="204"/>
      <c r="AX22" s="204"/>
      <c r="AY22" s="204"/>
      <c r="AZ22" s="204"/>
      <c r="BA22" s="204"/>
      <c r="BB22" s="204"/>
      <c r="BC22" s="204"/>
      <c r="BD22" s="204"/>
      <c r="BE22" s="204"/>
      <c r="BF22" s="204"/>
      <c r="BG22" s="204"/>
      <c r="BH22" s="204"/>
      <c r="BI22" s="204"/>
      <c r="BJ22" s="204"/>
      <c r="BK22" s="204"/>
      <c r="BL22" s="204"/>
      <c r="BM22" s="227">
        <v>16</v>
      </c>
    </row>
    <row r="23" spans="1:65">
      <c r="A23" s="30"/>
      <c r="B23" s="3" t="s">
        <v>273</v>
      </c>
      <c r="C23" s="29"/>
      <c r="D23" s="24">
        <v>0.39999999999999997</v>
      </c>
      <c r="E23" s="203"/>
      <c r="F23" s="204"/>
      <c r="G23" s="204"/>
      <c r="H23" s="204"/>
      <c r="I23" s="204"/>
      <c r="J23" s="204"/>
      <c r="K23" s="204"/>
      <c r="L23" s="204"/>
      <c r="M23" s="204"/>
      <c r="N23" s="204"/>
      <c r="O23" s="204"/>
      <c r="P23" s="204"/>
      <c r="Q23" s="204"/>
      <c r="R23" s="204"/>
      <c r="S23" s="204"/>
      <c r="T23" s="204"/>
      <c r="U23" s="204"/>
      <c r="V23" s="204"/>
      <c r="W23" s="204"/>
      <c r="X23" s="204"/>
      <c r="Y23" s="204"/>
      <c r="Z23" s="204"/>
      <c r="AA23" s="204"/>
      <c r="AB23" s="204"/>
      <c r="AC23" s="204"/>
      <c r="AD23" s="204"/>
      <c r="AE23" s="204"/>
      <c r="AF23" s="204"/>
      <c r="AG23" s="204"/>
      <c r="AH23" s="204"/>
      <c r="AI23" s="204"/>
      <c r="AJ23" s="204"/>
      <c r="AK23" s="204"/>
      <c r="AL23" s="204"/>
      <c r="AM23" s="204"/>
      <c r="AN23" s="204"/>
      <c r="AO23" s="204"/>
      <c r="AP23" s="204"/>
      <c r="AQ23" s="204"/>
      <c r="AR23" s="204"/>
      <c r="AS23" s="204"/>
      <c r="AT23" s="204"/>
      <c r="AU23" s="204"/>
      <c r="AV23" s="204"/>
      <c r="AW23" s="204"/>
      <c r="AX23" s="204"/>
      <c r="AY23" s="204"/>
      <c r="AZ23" s="204"/>
      <c r="BA23" s="204"/>
      <c r="BB23" s="204"/>
      <c r="BC23" s="204"/>
      <c r="BD23" s="204"/>
      <c r="BE23" s="204"/>
      <c r="BF23" s="204"/>
      <c r="BG23" s="204"/>
      <c r="BH23" s="204"/>
      <c r="BI23" s="204"/>
      <c r="BJ23" s="204"/>
      <c r="BK23" s="204"/>
      <c r="BL23" s="204"/>
      <c r="BM23" s="227">
        <v>0.4</v>
      </c>
    </row>
    <row r="24" spans="1:65">
      <c r="A24" s="30"/>
      <c r="B24" s="3" t="s">
        <v>274</v>
      </c>
      <c r="C24" s="29"/>
      <c r="D24" s="24">
        <v>1.4142135623730885E-2</v>
      </c>
      <c r="E24" s="203"/>
      <c r="F24" s="204"/>
      <c r="G24" s="204"/>
      <c r="H24" s="204"/>
      <c r="I24" s="204"/>
      <c r="J24" s="204"/>
      <c r="K24" s="204"/>
      <c r="L24" s="204"/>
      <c r="M24" s="204"/>
      <c r="N24" s="204"/>
      <c r="O24" s="204"/>
      <c r="P24" s="204"/>
      <c r="Q24" s="204"/>
      <c r="R24" s="204"/>
      <c r="S24" s="204"/>
      <c r="T24" s="204"/>
      <c r="U24" s="204"/>
      <c r="V24" s="204"/>
      <c r="W24" s="204"/>
      <c r="X24" s="204"/>
      <c r="Y24" s="204"/>
      <c r="Z24" s="204"/>
      <c r="AA24" s="204"/>
      <c r="AB24" s="204"/>
      <c r="AC24" s="204"/>
      <c r="AD24" s="204"/>
      <c r="AE24" s="204"/>
      <c r="AF24" s="204"/>
      <c r="AG24" s="204"/>
      <c r="AH24" s="204"/>
      <c r="AI24" s="204"/>
      <c r="AJ24" s="204"/>
      <c r="AK24" s="204"/>
      <c r="AL24" s="204"/>
      <c r="AM24" s="204"/>
      <c r="AN24" s="204"/>
      <c r="AO24" s="204"/>
      <c r="AP24" s="204"/>
      <c r="AQ24" s="204"/>
      <c r="AR24" s="204"/>
      <c r="AS24" s="204"/>
      <c r="AT24" s="204"/>
      <c r="AU24" s="204"/>
      <c r="AV24" s="204"/>
      <c r="AW24" s="204"/>
      <c r="AX24" s="204"/>
      <c r="AY24" s="204"/>
      <c r="AZ24" s="204"/>
      <c r="BA24" s="204"/>
      <c r="BB24" s="204"/>
      <c r="BC24" s="204"/>
      <c r="BD24" s="204"/>
      <c r="BE24" s="204"/>
      <c r="BF24" s="204"/>
      <c r="BG24" s="204"/>
      <c r="BH24" s="204"/>
      <c r="BI24" s="204"/>
      <c r="BJ24" s="204"/>
      <c r="BK24" s="204"/>
      <c r="BL24" s="204"/>
      <c r="BM24" s="227">
        <v>22</v>
      </c>
    </row>
    <row r="25" spans="1:65">
      <c r="A25" s="30"/>
      <c r="B25" s="3" t="s">
        <v>87</v>
      </c>
      <c r="C25" s="29"/>
      <c r="D25" s="13">
        <v>3.5355339059327216E-2</v>
      </c>
      <c r="E25" s="15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55"/>
    </row>
    <row r="26" spans="1:65">
      <c r="A26" s="30"/>
      <c r="B26" s="3" t="s">
        <v>275</v>
      </c>
      <c r="C26" s="29"/>
      <c r="D26" s="13">
        <v>-1.1102230246251565E-16</v>
      </c>
      <c r="E26" s="15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55"/>
    </row>
    <row r="27" spans="1:65">
      <c r="A27" s="30"/>
      <c r="B27" s="46" t="s">
        <v>276</v>
      </c>
      <c r="C27" s="47"/>
      <c r="D27" s="45" t="s">
        <v>277</v>
      </c>
      <c r="E27" s="15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55"/>
    </row>
    <row r="28" spans="1:65">
      <c r="B28" s="31"/>
      <c r="C28" s="20"/>
      <c r="D28" s="20"/>
      <c r="BM28" s="55"/>
    </row>
    <row r="29" spans="1:65">
      <c r="BM29" s="55"/>
    </row>
    <row r="30" spans="1:65">
      <c r="BM30" s="55"/>
    </row>
    <row r="31" spans="1:65">
      <c r="BM31" s="55"/>
    </row>
    <row r="32" spans="1:65">
      <c r="BM32" s="55"/>
    </row>
    <row r="33" spans="65:65">
      <c r="BM33" s="55"/>
    </row>
    <row r="34" spans="65:65">
      <c r="BM34" s="55"/>
    </row>
    <row r="35" spans="65:65">
      <c r="BM35" s="55"/>
    </row>
    <row r="36" spans="65:65">
      <c r="BM36" s="55"/>
    </row>
    <row r="37" spans="65:65">
      <c r="BM37" s="55"/>
    </row>
    <row r="38" spans="65:65">
      <c r="BM38" s="55"/>
    </row>
    <row r="39" spans="65:65">
      <c r="BM39" s="55"/>
    </row>
    <row r="40" spans="65:65">
      <c r="BM40" s="55"/>
    </row>
    <row r="41" spans="65:65">
      <c r="BM41" s="55"/>
    </row>
    <row r="42" spans="65:65">
      <c r="BM42" s="55"/>
    </row>
    <row r="43" spans="65:65">
      <c r="BM43" s="55"/>
    </row>
    <row r="44" spans="65:65">
      <c r="BM44" s="55"/>
    </row>
    <row r="45" spans="65:65">
      <c r="BM45" s="55"/>
    </row>
    <row r="46" spans="65:65">
      <c r="BM46" s="55"/>
    </row>
    <row r="47" spans="65:65">
      <c r="BM47" s="55"/>
    </row>
    <row r="48" spans="65:65">
      <c r="BM48" s="55"/>
    </row>
    <row r="49" spans="65:65">
      <c r="BM49" s="55"/>
    </row>
    <row r="50" spans="65:65">
      <c r="BM50" s="55"/>
    </row>
    <row r="51" spans="65:65">
      <c r="BM51" s="55"/>
    </row>
    <row r="52" spans="65:65">
      <c r="BM52" s="55"/>
    </row>
    <row r="53" spans="65:65">
      <c r="BM53" s="55"/>
    </row>
    <row r="54" spans="65:65">
      <c r="BM54" s="55"/>
    </row>
    <row r="55" spans="65:65">
      <c r="BM55" s="55"/>
    </row>
    <row r="56" spans="65:65">
      <c r="BM56" s="55"/>
    </row>
    <row r="57" spans="65:65">
      <c r="BM57" s="55"/>
    </row>
    <row r="58" spans="65:65">
      <c r="BM58" s="55"/>
    </row>
    <row r="59" spans="65:65">
      <c r="BM59" s="55"/>
    </row>
    <row r="60" spans="65:65">
      <c r="BM60" s="55"/>
    </row>
    <row r="61" spans="65:65">
      <c r="BM61" s="55"/>
    </row>
    <row r="62" spans="65:65">
      <c r="BM62" s="55"/>
    </row>
    <row r="63" spans="65:65">
      <c r="BM63" s="55"/>
    </row>
    <row r="64" spans="65:65">
      <c r="BM64" s="55"/>
    </row>
    <row r="65" spans="65:65">
      <c r="BM65" s="55"/>
    </row>
    <row r="66" spans="65:65">
      <c r="BM66" s="55"/>
    </row>
    <row r="67" spans="65:65">
      <c r="BM67" s="55"/>
    </row>
    <row r="68" spans="65:65">
      <c r="BM68" s="55"/>
    </row>
    <row r="69" spans="65:65">
      <c r="BM69" s="55"/>
    </row>
    <row r="70" spans="65:65">
      <c r="BM70" s="55"/>
    </row>
    <row r="71" spans="65:65">
      <c r="BM71" s="55"/>
    </row>
    <row r="72" spans="65:65">
      <c r="BM72" s="55"/>
    </row>
    <row r="73" spans="65:65">
      <c r="BM73" s="55"/>
    </row>
    <row r="74" spans="65:65">
      <c r="BM74" s="55"/>
    </row>
    <row r="75" spans="65:65">
      <c r="BM75" s="55"/>
    </row>
    <row r="76" spans="65:65">
      <c r="BM76" s="55"/>
    </row>
    <row r="77" spans="65:65">
      <c r="BM77" s="55"/>
    </row>
    <row r="78" spans="65:65">
      <c r="BM78" s="55"/>
    </row>
    <row r="79" spans="65:65">
      <c r="BM79" s="55"/>
    </row>
    <row r="80" spans="65:65">
      <c r="BM80" s="55"/>
    </row>
    <row r="81" spans="65:65">
      <c r="BM81" s="56"/>
    </row>
    <row r="82" spans="65:65">
      <c r="BM82" s="57"/>
    </row>
    <row r="83" spans="65:65">
      <c r="BM83" s="57"/>
    </row>
    <row r="84" spans="65:65">
      <c r="BM84" s="57"/>
    </row>
    <row r="85" spans="65:65">
      <c r="BM85" s="57"/>
    </row>
    <row r="86" spans="65:65">
      <c r="BM86" s="57"/>
    </row>
    <row r="87" spans="65:65">
      <c r="BM87" s="57"/>
    </row>
    <row r="88" spans="65:65">
      <c r="BM88" s="57"/>
    </row>
    <row r="89" spans="65:65">
      <c r="BM89" s="57"/>
    </row>
    <row r="90" spans="65:65">
      <c r="BM90" s="57"/>
    </row>
    <row r="91" spans="65:65">
      <c r="BM91" s="57"/>
    </row>
    <row r="92" spans="65:65">
      <c r="BM92" s="57"/>
    </row>
    <row r="93" spans="65:65">
      <c r="BM93" s="57"/>
    </row>
    <row r="94" spans="65:65">
      <c r="BM94" s="57"/>
    </row>
    <row r="95" spans="65:65">
      <c r="BM95" s="57"/>
    </row>
    <row r="96" spans="65:65">
      <c r="BM96" s="57"/>
    </row>
    <row r="97" spans="65:65">
      <c r="BM97" s="57"/>
    </row>
    <row r="98" spans="65:65">
      <c r="BM98" s="57"/>
    </row>
    <row r="99" spans="65:65">
      <c r="BM99" s="57"/>
    </row>
    <row r="100" spans="65:65">
      <c r="BM100" s="57"/>
    </row>
    <row r="101" spans="65:65">
      <c r="BM101" s="57"/>
    </row>
    <row r="102" spans="65:65">
      <c r="BM102" s="57"/>
    </row>
    <row r="103" spans="65:65">
      <c r="BM103" s="57"/>
    </row>
    <row r="104" spans="65:65">
      <c r="BM104" s="57"/>
    </row>
    <row r="105" spans="65:65">
      <c r="BM105" s="57"/>
    </row>
    <row r="106" spans="65:65">
      <c r="BM106" s="57"/>
    </row>
    <row r="107" spans="65:65">
      <c r="BM107" s="57"/>
    </row>
    <row r="108" spans="65:65">
      <c r="BM108" s="57"/>
    </row>
    <row r="109" spans="65:65">
      <c r="BM109" s="57"/>
    </row>
    <row r="110" spans="65:65">
      <c r="BM110" s="57"/>
    </row>
    <row r="111" spans="65:65">
      <c r="BM111" s="57"/>
    </row>
    <row r="112" spans="65:65">
      <c r="BM112" s="57"/>
    </row>
    <row r="113" spans="65:65">
      <c r="BM113" s="57"/>
    </row>
    <row r="114" spans="65:65">
      <c r="BM114" s="57"/>
    </row>
    <row r="115" spans="65:65">
      <c r="BM115" s="57"/>
    </row>
  </sheetData>
  <dataConsolidate/>
  <conditionalFormatting sqref="B6:D7 B20:D21">
    <cfRule type="expression" dxfId="5" priority="6">
      <formula>AND($B6&lt;&gt;$B5,NOT(ISBLANK(INDIRECT(Anlyt_LabRefThisCol))))</formula>
    </cfRule>
  </conditionalFormatting>
  <conditionalFormatting sqref="C2:D13 C16:D27">
    <cfRule type="expression" dxfId="4" priority="4" stopIfTrue="1">
      <formula>AND(ISBLANK(INDIRECT(Anlyt_LabRefLastCol)),ISBLANK(INDIRECT(Anlyt_LabRefThisCol)))</formula>
    </cfRule>
    <cfRule type="expression" dxfId="3" priority="5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A3DB3-57FD-47DE-8D51-AEE46B5265DA}">
  <sheetPr codeName="Sheet20"/>
  <dimension ref="A1:BN801"/>
  <sheetViews>
    <sheetView zoomScaleNormal="100" workbookViewId="0"/>
  </sheetViews>
  <sheetFormatPr defaultRowHeight="12.75"/>
  <cols>
    <col min="1" max="1" width="11.140625" customWidth="1"/>
    <col min="2" max="2" width="10.85546875" style="2" bestFit="1" customWidth="1"/>
    <col min="3" max="3" width="9.42578125" style="2" bestFit="1" customWidth="1"/>
    <col min="4" max="4" width="11.28515625" style="2" bestFit="1" customWidth="1"/>
    <col min="5" max="5" width="11.140625" style="2" customWidth="1"/>
    <col min="6" max="13" width="11.140625" style="2" bestFit="1" customWidth="1"/>
    <col min="14" max="15" width="10.85546875" style="2" bestFit="1" customWidth="1"/>
    <col min="16" max="64" width="11.140625" style="2" bestFit="1" customWidth="1"/>
    <col min="65" max="65" width="9.28515625" style="54" bestFit="1" customWidth="1"/>
    <col min="66" max="16384" width="9.140625" style="2"/>
  </cols>
  <sheetData>
    <row r="1" spans="1:66" ht="15">
      <c r="B1" s="8" t="s">
        <v>620</v>
      </c>
      <c r="BM1" s="28" t="s">
        <v>278</v>
      </c>
    </row>
    <row r="2" spans="1:66" ht="15">
      <c r="A2" s="25" t="s">
        <v>4</v>
      </c>
      <c r="B2" s="18" t="s">
        <v>111</v>
      </c>
      <c r="C2" s="15" t="s">
        <v>112</v>
      </c>
      <c r="D2" s="16" t="s">
        <v>322</v>
      </c>
      <c r="E2" s="15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28">
        <v>1</v>
      </c>
    </row>
    <row r="3" spans="1:66">
      <c r="A3" s="30"/>
      <c r="B3" s="19" t="s">
        <v>231</v>
      </c>
      <c r="C3" s="9" t="s">
        <v>231</v>
      </c>
      <c r="D3" s="10" t="s">
        <v>113</v>
      </c>
      <c r="E3" s="15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28" t="s">
        <v>3</v>
      </c>
    </row>
    <row r="4" spans="1:66">
      <c r="A4" s="30"/>
      <c r="B4" s="19"/>
      <c r="C4" s="9"/>
      <c r="D4" s="10" t="s">
        <v>349</v>
      </c>
      <c r="E4" s="15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28">
        <v>2</v>
      </c>
    </row>
    <row r="5" spans="1:66">
      <c r="A5" s="30"/>
      <c r="B5" s="19"/>
      <c r="C5" s="9"/>
      <c r="D5" s="26"/>
      <c r="E5" s="15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28">
        <v>2</v>
      </c>
    </row>
    <row r="6" spans="1:66">
      <c r="A6" s="30"/>
      <c r="B6" s="18">
        <v>1</v>
      </c>
      <c r="C6" s="14">
        <v>1</v>
      </c>
      <c r="D6" s="22">
        <v>2.2999999999999998</v>
      </c>
      <c r="E6" s="15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28">
        <v>1</v>
      </c>
    </row>
    <row r="7" spans="1:66">
      <c r="A7" s="30"/>
      <c r="B7" s="19">
        <v>1</v>
      </c>
      <c r="C7" s="9">
        <v>2</v>
      </c>
      <c r="D7" s="11">
        <v>2.1</v>
      </c>
      <c r="E7" s="15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28">
        <v>18</v>
      </c>
    </row>
    <row r="8" spans="1:66">
      <c r="A8" s="30"/>
      <c r="B8" s="20" t="s">
        <v>272</v>
      </c>
      <c r="C8" s="12"/>
      <c r="D8" s="23">
        <v>2.2000000000000002</v>
      </c>
      <c r="E8" s="15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28">
        <v>16</v>
      </c>
    </row>
    <row r="9" spans="1:66">
      <c r="A9" s="30"/>
      <c r="B9" s="3" t="s">
        <v>273</v>
      </c>
      <c r="C9" s="29"/>
      <c r="D9" s="11">
        <v>2.2000000000000002</v>
      </c>
      <c r="E9" s="15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28">
        <v>2.2000000000000002</v>
      </c>
      <c r="BN9" s="28"/>
    </row>
    <row r="10" spans="1:66">
      <c r="A10" s="30"/>
      <c r="B10" s="3" t="s">
        <v>274</v>
      </c>
      <c r="C10" s="29"/>
      <c r="D10" s="24">
        <v>0.14142135623730931</v>
      </c>
      <c r="E10" s="15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28">
        <v>24</v>
      </c>
    </row>
    <row r="11" spans="1:66">
      <c r="A11" s="30"/>
      <c r="B11" s="3" t="s">
        <v>87</v>
      </c>
      <c r="C11" s="29"/>
      <c r="D11" s="13">
        <v>6.4282434653322409E-2</v>
      </c>
      <c r="E11" s="15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55"/>
    </row>
    <row r="12" spans="1:66">
      <c r="A12" s="30"/>
      <c r="B12" s="3" t="s">
        <v>275</v>
      </c>
      <c r="C12" s="29"/>
      <c r="D12" s="13">
        <v>0</v>
      </c>
      <c r="E12" s="15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55"/>
    </row>
    <row r="13" spans="1:66">
      <c r="A13" s="30"/>
      <c r="B13" s="46" t="s">
        <v>276</v>
      </c>
      <c r="C13" s="47"/>
      <c r="D13" s="45" t="s">
        <v>277</v>
      </c>
      <c r="E13" s="15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55"/>
    </row>
    <row r="14" spans="1:66">
      <c r="B14" s="31"/>
      <c r="C14" s="20"/>
      <c r="D14" s="20"/>
      <c r="BM14" s="55"/>
    </row>
    <row r="15" spans="1:66" ht="15">
      <c r="B15" s="8" t="s">
        <v>621</v>
      </c>
      <c r="BM15" s="28" t="s">
        <v>278</v>
      </c>
    </row>
    <row r="16" spans="1:66" ht="15">
      <c r="A16" s="25" t="s">
        <v>7</v>
      </c>
      <c r="B16" s="18" t="s">
        <v>111</v>
      </c>
      <c r="C16" s="15" t="s">
        <v>112</v>
      </c>
      <c r="D16" s="16" t="s">
        <v>322</v>
      </c>
      <c r="E16" s="15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28">
        <v>1</v>
      </c>
    </row>
    <row r="17" spans="1:65">
      <c r="A17" s="30"/>
      <c r="B17" s="19" t="s">
        <v>231</v>
      </c>
      <c r="C17" s="9" t="s">
        <v>231</v>
      </c>
      <c r="D17" s="10" t="s">
        <v>113</v>
      </c>
      <c r="E17" s="15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28" t="s">
        <v>3</v>
      </c>
    </row>
    <row r="18" spans="1:65">
      <c r="A18" s="30"/>
      <c r="B18" s="19"/>
      <c r="C18" s="9"/>
      <c r="D18" s="10" t="s">
        <v>349</v>
      </c>
      <c r="E18" s="15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28">
        <v>0</v>
      </c>
    </row>
    <row r="19" spans="1:65">
      <c r="A19" s="30"/>
      <c r="B19" s="19"/>
      <c r="C19" s="9"/>
      <c r="D19" s="26"/>
      <c r="E19" s="15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28">
        <v>0</v>
      </c>
    </row>
    <row r="20" spans="1:65">
      <c r="A20" s="30"/>
      <c r="B20" s="18">
        <v>1</v>
      </c>
      <c r="C20" s="14">
        <v>1</v>
      </c>
      <c r="D20" s="212">
        <v>66.400000000000006</v>
      </c>
      <c r="E20" s="214"/>
      <c r="F20" s="215"/>
      <c r="G20" s="215"/>
      <c r="H20" s="215"/>
      <c r="I20" s="215"/>
      <c r="J20" s="215"/>
      <c r="K20" s="215"/>
      <c r="L20" s="215"/>
      <c r="M20" s="215"/>
      <c r="N20" s="215"/>
      <c r="O20" s="215"/>
      <c r="P20" s="215"/>
      <c r="Q20" s="215"/>
      <c r="R20" s="215"/>
      <c r="S20" s="215"/>
      <c r="T20" s="215"/>
      <c r="U20" s="215"/>
      <c r="V20" s="215"/>
      <c r="W20" s="215"/>
      <c r="X20" s="215"/>
      <c r="Y20" s="215"/>
      <c r="Z20" s="215"/>
      <c r="AA20" s="215"/>
      <c r="AB20" s="215"/>
      <c r="AC20" s="215"/>
      <c r="AD20" s="215"/>
      <c r="AE20" s="215"/>
      <c r="AF20" s="215"/>
      <c r="AG20" s="215"/>
      <c r="AH20" s="215"/>
      <c r="AI20" s="215"/>
      <c r="AJ20" s="215"/>
      <c r="AK20" s="215"/>
      <c r="AL20" s="215"/>
      <c r="AM20" s="215"/>
      <c r="AN20" s="215"/>
      <c r="AO20" s="215"/>
      <c r="AP20" s="215"/>
      <c r="AQ20" s="215"/>
      <c r="AR20" s="215"/>
      <c r="AS20" s="215"/>
      <c r="AT20" s="215"/>
      <c r="AU20" s="215"/>
      <c r="AV20" s="215"/>
      <c r="AW20" s="215"/>
      <c r="AX20" s="215"/>
      <c r="AY20" s="215"/>
      <c r="AZ20" s="215"/>
      <c r="BA20" s="215"/>
      <c r="BB20" s="215"/>
      <c r="BC20" s="215"/>
      <c r="BD20" s="215"/>
      <c r="BE20" s="215"/>
      <c r="BF20" s="215"/>
      <c r="BG20" s="215"/>
      <c r="BH20" s="215"/>
      <c r="BI20" s="215"/>
      <c r="BJ20" s="215"/>
      <c r="BK20" s="215"/>
      <c r="BL20" s="215"/>
      <c r="BM20" s="216">
        <v>1</v>
      </c>
    </row>
    <row r="21" spans="1:65">
      <c r="A21" s="30"/>
      <c r="B21" s="19">
        <v>1</v>
      </c>
      <c r="C21" s="9">
        <v>2</v>
      </c>
      <c r="D21" s="217">
        <v>67.400000000000006</v>
      </c>
      <c r="E21" s="214"/>
      <c r="F21" s="215"/>
      <c r="G21" s="215"/>
      <c r="H21" s="215"/>
      <c r="I21" s="215"/>
      <c r="J21" s="215"/>
      <c r="K21" s="215"/>
      <c r="L21" s="215"/>
      <c r="M21" s="215"/>
      <c r="N21" s="215"/>
      <c r="O21" s="215"/>
      <c r="P21" s="215"/>
      <c r="Q21" s="215"/>
      <c r="R21" s="215"/>
      <c r="S21" s="215"/>
      <c r="T21" s="215"/>
      <c r="U21" s="215"/>
      <c r="V21" s="215"/>
      <c r="W21" s="215"/>
      <c r="X21" s="215"/>
      <c r="Y21" s="215"/>
      <c r="Z21" s="215"/>
      <c r="AA21" s="215"/>
      <c r="AB21" s="215"/>
      <c r="AC21" s="215"/>
      <c r="AD21" s="215"/>
      <c r="AE21" s="215"/>
      <c r="AF21" s="215"/>
      <c r="AG21" s="215"/>
      <c r="AH21" s="215"/>
      <c r="AI21" s="215"/>
      <c r="AJ21" s="215"/>
      <c r="AK21" s="215"/>
      <c r="AL21" s="215"/>
      <c r="AM21" s="215"/>
      <c r="AN21" s="215"/>
      <c r="AO21" s="215"/>
      <c r="AP21" s="215"/>
      <c r="AQ21" s="215"/>
      <c r="AR21" s="215"/>
      <c r="AS21" s="215"/>
      <c r="AT21" s="215"/>
      <c r="AU21" s="215"/>
      <c r="AV21" s="215"/>
      <c r="AW21" s="215"/>
      <c r="AX21" s="215"/>
      <c r="AY21" s="215"/>
      <c r="AZ21" s="215"/>
      <c r="BA21" s="215"/>
      <c r="BB21" s="215"/>
      <c r="BC21" s="215"/>
      <c r="BD21" s="215"/>
      <c r="BE21" s="215"/>
      <c r="BF21" s="215"/>
      <c r="BG21" s="215"/>
      <c r="BH21" s="215"/>
      <c r="BI21" s="215"/>
      <c r="BJ21" s="215"/>
      <c r="BK21" s="215"/>
      <c r="BL21" s="215"/>
      <c r="BM21" s="216">
        <v>19</v>
      </c>
    </row>
    <row r="22" spans="1:65">
      <c r="A22" s="30"/>
      <c r="B22" s="20" t="s">
        <v>272</v>
      </c>
      <c r="C22" s="12"/>
      <c r="D22" s="221">
        <v>66.900000000000006</v>
      </c>
      <c r="E22" s="214"/>
      <c r="F22" s="215"/>
      <c r="G22" s="215"/>
      <c r="H22" s="215"/>
      <c r="I22" s="215"/>
      <c r="J22" s="215"/>
      <c r="K22" s="215"/>
      <c r="L22" s="215"/>
      <c r="M22" s="215"/>
      <c r="N22" s="215"/>
      <c r="O22" s="215"/>
      <c r="P22" s="215"/>
      <c r="Q22" s="215"/>
      <c r="R22" s="215"/>
      <c r="S22" s="215"/>
      <c r="T22" s="215"/>
      <c r="U22" s="215"/>
      <c r="V22" s="215"/>
      <c r="W22" s="215"/>
      <c r="X22" s="215"/>
      <c r="Y22" s="215"/>
      <c r="Z22" s="215"/>
      <c r="AA22" s="215"/>
      <c r="AB22" s="215"/>
      <c r="AC22" s="215"/>
      <c r="AD22" s="215"/>
      <c r="AE22" s="215"/>
      <c r="AF22" s="215"/>
      <c r="AG22" s="215"/>
      <c r="AH22" s="215"/>
      <c r="AI22" s="215"/>
      <c r="AJ22" s="215"/>
      <c r="AK22" s="215"/>
      <c r="AL22" s="215"/>
      <c r="AM22" s="215"/>
      <c r="AN22" s="215"/>
      <c r="AO22" s="215"/>
      <c r="AP22" s="215"/>
      <c r="AQ22" s="215"/>
      <c r="AR22" s="215"/>
      <c r="AS22" s="215"/>
      <c r="AT22" s="215"/>
      <c r="AU22" s="215"/>
      <c r="AV22" s="215"/>
      <c r="AW22" s="215"/>
      <c r="AX22" s="215"/>
      <c r="AY22" s="215"/>
      <c r="AZ22" s="215"/>
      <c r="BA22" s="215"/>
      <c r="BB22" s="215"/>
      <c r="BC22" s="215"/>
      <c r="BD22" s="215"/>
      <c r="BE22" s="215"/>
      <c r="BF22" s="215"/>
      <c r="BG22" s="215"/>
      <c r="BH22" s="215"/>
      <c r="BI22" s="215"/>
      <c r="BJ22" s="215"/>
      <c r="BK22" s="215"/>
      <c r="BL22" s="215"/>
      <c r="BM22" s="216">
        <v>16</v>
      </c>
    </row>
    <row r="23" spans="1:65">
      <c r="A23" s="30"/>
      <c r="B23" s="3" t="s">
        <v>273</v>
      </c>
      <c r="C23" s="29"/>
      <c r="D23" s="217">
        <v>66.900000000000006</v>
      </c>
      <c r="E23" s="214"/>
      <c r="F23" s="215"/>
      <c r="G23" s="215"/>
      <c r="H23" s="215"/>
      <c r="I23" s="215"/>
      <c r="J23" s="215"/>
      <c r="K23" s="215"/>
      <c r="L23" s="215"/>
      <c r="M23" s="215"/>
      <c r="N23" s="215"/>
      <c r="O23" s="215"/>
      <c r="P23" s="215"/>
      <c r="Q23" s="215"/>
      <c r="R23" s="215"/>
      <c r="S23" s="215"/>
      <c r="T23" s="215"/>
      <c r="U23" s="215"/>
      <c r="V23" s="215"/>
      <c r="W23" s="215"/>
      <c r="X23" s="215"/>
      <c r="Y23" s="215"/>
      <c r="Z23" s="215"/>
      <c r="AA23" s="215"/>
      <c r="AB23" s="215"/>
      <c r="AC23" s="215"/>
      <c r="AD23" s="215"/>
      <c r="AE23" s="215"/>
      <c r="AF23" s="215"/>
      <c r="AG23" s="215"/>
      <c r="AH23" s="215"/>
      <c r="AI23" s="215"/>
      <c r="AJ23" s="215"/>
      <c r="AK23" s="215"/>
      <c r="AL23" s="215"/>
      <c r="AM23" s="215"/>
      <c r="AN23" s="215"/>
      <c r="AO23" s="215"/>
      <c r="AP23" s="215"/>
      <c r="AQ23" s="215"/>
      <c r="AR23" s="215"/>
      <c r="AS23" s="215"/>
      <c r="AT23" s="215"/>
      <c r="AU23" s="215"/>
      <c r="AV23" s="215"/>
      <c r="AW23" s="215"/>
      <c r="AX23" s="215"/>
      <c r="AY23" s="215"/>
      <c r="AZ23" s="215"/>
      <c r="BA23" s="215"/>
      <c r="BB23" s="215"/>
      <c r="BC23" s="215"/>
      <c r="BD23" s="215"/>
      <c r="BE23" s="215"/>
      <c r="BF23" s="215"/>
      <c r="BG23" s="215"/>
      <c r="BH23" s="215"/>
      <c r="BI23" s="215"/>
      <c r="BJ23" s="215"/>
      <c r="BK23" s="215"/>
      <c r="BL23" s="215"/>
      <c r="BM23" s="216">
        <v>66.900000000000006</v>
      </c>
    </row>
    <row r="24" spans="1:65">
      <c r="A24" s="30"/>
      <c r="B24" s="3" t="s">
        <v>274</v>
      </c>
      <c r="C24" s="29"/>
      <c r="D24" s="217">
        <v>0.70710678118654757</v>
      </c>
      <c r="E24" s="214"/>
      <c r="F24" s="215"/>
      <c r="G24" s="215"/>
      <c r="H24" s="215"/>
      <c r="I24" s="215"/>
      <c r="J24" s="215"/>
      <c r="K24" s="215"/>
      <c r="L24" s="215"/>
      <c r="M24" s="215"/>
      <c r="N24" s="215"/>
      <c r="O24" s="215"/>
      <c r="P24" s="215"/>
      <c r="Q24" s="215"/>
      <c r="R24" s="215"/>
      <c r="S24" s="215"/>
      <c r="T24" s="215"/>
      <c r="U24" s="215"/>
      <c r="V24" s="215"/>
      <c r="W24" s="215"/>
      <c r="X24" s="215"/>
      <c r="Y24" s="215"/>
      <c r="Z24" s="215"/>
      <c r="AA24" s="215"/>
      <c r="AB24" s="215"/>
      <c r="AC24" s="215"/>
      <c r="AD24" s="215"/>
      <c r="AE24" s="215"/>
      <c r="AF24" s="215"/>
      <c r="AG24" s="215"/>
      <c r="AH24" s="215"/>
      <c r="AI24" s="215"/>
      <c r="AJ24" s="215"/>
      <c r="AK24" s="215"/>
      <c r="AL24" s="215"/>
      <c r="AM24" s="215"/>
      <c r="AN24" s="215"/>
      <c r="AO24" s="215"/>
      <c r="AP24" s="215"/>
      <c r="AQ24" s="215"/>
      <c r="AR24" s="215"/>
      <c r="AS24" s="215"/>
      <c r="AT24" s="215"/>
      <c r="AU24" s="215"/>
      <c r="AV24" s="215"/>
      <c r="AW24" s="215"/>
      <c r="AX24" s="215"/>
      <c r="AY24" s="215"/>
      <c r="AZ24" s="215"/>
      <c r="BA24" s="215"/>
      <c r="BB24" s="215"/>
      <c r="BC24" s="215"/>
      <c r="BD24" s="215"/>
      <c r="BE24" s="215"/>
      <c r="BF24" s="215"/>
      <c r="BG24" s="215"/>
      <c r="BH24" s="215"/>
      <c r="BI24" s="215"/>
      <c r="BJ24" s="215"/>
      <c r="BK24" s="215"/>
      <c r="BL24" s="215"/>
      <c r="BM24" s="216">
        <v>25</v>
      </c>
    </row>
    <row r="25" spans="1:65">
      <c r="A25" s="30"/>
      <c r="B25" s="3" t="s">
        <v>87</v>
      </c>
      <c r="C25" s="29"/>
      <c r="D25" s="13">
        <v>1.0569608089485014E-2</v>
      </c>
      <c r="E25" s="15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55"/>
    </row>
    <row r="26" spans="1:65">
      <c r="A26" s="30"/>
      <c r="B26" s="3" t="s">
        <v>275</v>
      </c>
      <c r="C26" s="29"/>
      <c r="D26" s="13">
        <v>0</v>
      </c>
      <c r="E26" s="15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55"/>
    </row>
    <row r="27" spans="1:65">
      <c r="A27" s="30"/>
      <c r="B27" s="46" t="s">
        <v>276</v>
      </c>
      <c r="C27" s="47"/>
      <c r="D27" s="45" t="s">
        <v>277</v>
      </c>
      <c r="E27" s="15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55"/>
    </row>
    <row r="28" spans="1:65">
      <c r="B28" s="31"/>
      <c r="C28" s="20"/>
      <c r="D28" s="20"/>
      <c r="BM28" s="55"/>
    </row>
    <row r="29" spans="1:65" ht="15">
      <c r="B29" s="8" t="s">
        <v>622</v>
      </c>
      <c r="BM29" s="28" t="s">
        <v>278</v>
      </c>
    </row>
    <row r="30" spans="1:65" ht="15">
      <c r="A30" s="25" t="s">
        <v>10</v>
      </c>
      <c r="B30" s="18" t="s">
        <v>111</v>
      </c>
      <c r="C30" s="15" t="s">
        <v>112</v>
      </c>
      <c r="D30" s="16" t="s">
        <v>322</v>
      </c>
      <c r="E30" s="15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28">
        <v>1</v>
      </c>
    </row>
    <row r="31" spans="1:65">
      <c r="A31" s="30"/>
      <c r="B31" s="19" t="s">
        <v>231</v>
      </c>
      <c r="C31" s="9" t="s">
        <v>231</v>
      </c>
      <c r="D31" s="10" t="s">
        <v>113</v>
      </c>
      <c r="E31" s="15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28" t="s">
        <v>3</v>
      </c>
    </row>
    <row r="32" spans="1:65">
      <c r="A32" s="30"/>
      <c r="B32" s="19"/>
      <c r="C32" s="9"/>
      <c r="D32" s="10" t="s">
        <v>349</v>
      </c>
      <c r="E32" s="15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28">
        <v>0</v>
      </c>
    </row>
    <row r="33" spans="1:65">
      <c r="A33" s="30"/>
      <c r="B33" s="19"/>
      <c r="C33" s="9"/>
      <c r="D33" s="26"/>
      <c r="E33" s="15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28">
        <v>0</v>
      </c>
    </row>
    <row r="34" spans="1:65">
      <c r="A34" s="30"/>
      <c r="B34" s="18">
        <v>1</v>
      </c>
      <c r="C34" s="14">
        <v>1</v>
      </c>
      <c r="D34" s="212">
        <v>205</v>
      </c>
      <c r="E34" s="214"/>
      <c r="F34" s="215"/>
      <c r="G34" s="215"/>
      <c r="H34" s="215"/>
      <c r="I34" s="215"/>
      <c r="J34" s="215"/>
      <c r="K34" s="215"/>
      <c r="L34" s="215"/>
      <c r="M34" s="215"/>
      <c r="N34" s="215"/>
      <c r="O34" s="215"/>
      <c r="P34" s="215"/>
      <c r="Q34" s="215"/>
      <c r="R34" s="215"/>
      <c r="S34" s="215"/>
      <c r="T34" s="215"/>
      <c r="U34" s="215"/>
      <c r="V34" s="215"/>
      <c r="W34" s="215"/>
      <c r="X34" s="215"/>
      <c r="Y34" s="215"/>
      <c r="Z34" s="215"/>
      <c r="AA34" s="215"/>
      <c r="AB34" s="215"/>
      <c r="AC34" s="215"/>
      <c r="AD34" s="215"/>
      <c r="AE34" s="215"/>
      <c r="AF34" s="215"/>
      <c r="AG34" s="215"/>
      <c r="AH34" s="215"/>
      <c r="AI34" s="215"/>
      <c r="AJ34" s="215"/>
      <c r="AK34" s="215"/>
      <c r="AL34" s="215"/>
      <c r="AM34" s="215"/>
      <c r="AN34" s="215"/>
      <c r="AO34" s="215"/>
      <c r="AP34" s="215"/>
      <c r="AQ34" s="215"/>
      <c r="AR34" s="215"/>
      <c r="AS34" s="215"/>
      <c r="AT34" s="215"/>
      <c r="AU34" s="215"/>
      <c r="AV34" s="215"/>
      <c r="AW34" s="215"/>
      <c r="AX34" s="215"/>
      <c r="AY34" s="215"/>
      <c r="AZ34" s="215"/>
      <c r="BA34" s="215"/>
      <c r="BB34" s="215"/>
      <c r="BC34" s="215"/>
      <c r="BD34" s="215"/>
      <c r="BE34" s="215"/>
      <c r="BF34" s="215"/>
      <c r="BG34" s="215"/>
      <c r="BH34" s="215"/>
      <c r="BI34" s="215"/>
      <c r="BJ34" s="215"/>
      <c r="BK34" s="215"/>
      <c r="BL34" s="215"/>
      <c r="BM34" s="216">
        <v>1</v>
      </c>
    </row>
    <row r="35" spans="1:65">
      <c r="A35" s="30"/>
      <c r="B35" s="19">
        <v>1</v>
      </c>
      <c r="C35" s="9">
        <v>2</v>
      </c>
      <c r="D35" s="217">
        <v>205</v>
      </c>
      <c r="E35" s="214"/>
      <c r="F35" s="215"/>
      <c r="G35" s="215"/>
      <c r="H35" s="215"/>
      <c r="I35" s="215"/>
      <c r="J35" s="215"/>
      <c r="K35" s="215"/>
      <c r="L35" s="215"/>
      <c r="M35" s="215"/>
      <c r="N35" s="215"/>
      <c r="O35" s="215"/>
      <c r="P35" s="215"/>
      <c r="Q35" s="215"/>
      <c r="R35" s="215"/>
      <c r="S35" s="215"/>
      <c r="T35" s="215"/>
      <c r="U35" s="215"/>
      <c r="V35" s="215"/>
      <c r="W35" s="215"/>
      <c r="X35" s="215"/>
      <c r="Y35" s="215"/>
      <c r="Z35" s="215"/>
      <c r="AA35" s="215"/>
      <c r="AB35" s="215"/>
      <c r="AC35" s="215"/>
      <c r="AD35" s="215"/>
      <c r="AE35" s="215"/>
      <c r="AF35" s="215"/>
      <c r="AG35" s="215"/>
      <c r="AH35" s="215"/>
      <c r="AI35" s="215"/>
      <c r="AJ35" s="215"/>
      <c r="AK35" s="215"/>
      <c r="AL35" s="215"/>
      <c r="AM35" s="215"/>
      <c r="AN35" s="215"/>
      <c r="AO35" s="215"/>
      <c r="AP35" s="215"/>
      <c r="AQ35" s="215"/>
      <c r="AR35" s="215"/>
      <c r="AS35" s="215"/>
      <c r="AT35" s="215"/>
      <c r="AU35" s="215"/>
      <c r="AV35" s="215"/>
      <c r="AW35" s="215"/>
      <c r="AX35" s="215"/>
      <c r="AY35" s="215"/>
      <c r="AZ35" s="215"/>
      <c r="BA35" s="215"/>
      <c r="BB35" s="215"/>
      <c r="BC35" s="215"/>
      <c r="BD35" s="215"/>
      <c r="BE35" s="215"/>
      <c r="BF35" s="215"/>
      <c r="BG35" s="215"/>
      <c r="BH35" s="215"/>
      <c r="BI35" s="215"/>
      <c r="BJ35" s="215"/>
      <c r="BK35" s="215"/>
      <c r="BL35" s="215"/>
      <c r="BM35" s="216">
        <v>20</v>
      </c>
    </row>
    <row r="36" spans="1:65">
      <c r="A36" s="30"/>
      <c r="B36" s="20" t="s">
        <v>272</v>
      </c>
      <c r="C36" s="12"/>
      <c r="D36" s="221">
        <v>205</v>
      </c>
      <c r="E36" s="214"/>
      <c r="F36" s="215"/>
      <c r="G36" s="215"/>
      <c r="H36" s="215"/>
      <c r="I36" s="215"/>
      <c r="J36" s="215"/>
      <c r="K36" s="215"/>
      <c r="L36" s="215"/>
      <c r="M36" s="215"/>
      <c r="N36" s="215"/>
      <c r="O36" s="215"/>
      <c r="P36" s="215"/>
      <c r="Q36" s="215"/>
      <c r="R36" s="215"/>
      <c r="S36" s="215"/>
      <c r="T36" s="215"/>
      <c r="U36" s="215"/>
      <c r="V36" s="215"/>
      <c r="W36" s="215"/>
      <c r="X36" s="215"/>
      <c r="Y36" s="215"/>
      <c r="Z36" s="215"/>
      <c r="AA36" s="215"/>
      <c r="AB36" s="215"/>
      <c r="AC36" s="215"/>
      <c r="AD36" s="215"/>
      <c r="AE36" s="215"/>
      <c r="AF36" s="215"/>
      <c r="AG36" s="215"/>
      <c r="AH36" s="215"/>
      <c r="AI36" s="215"/>
      <c r="AJ36" s="215"/>
      <c r="AK36" s="215"/>
      <c r="AL36" s="215"/>
      <c r="AM36" s="215"/>
      <c r="AN36" s="215"/>
      <c r="AO36" s="215"/>
      <c r="AP36" s="215"/>
      <c r="AQ36" s="215"/>
      <c r="AR36" s="215"/>
      <c r="AS36" s="215"/>
      <c r="AT36" s="215"/>
      <c r="AU36" s="215"/>
      <c r="AV36" s="215"/>
      <c r="AW36" s="215"/>
      <c r="AX36" s="215"/>
      <c r="AY36" s="215"/>
      <c r="AZ36" s="215"/>
      <c r="BA36" s="215"/>
      <c r="BB36" s="215"/>
      <c r="BC36" s="215"/>
      <c r="BD36" s="215"/>
      <c r="BE36" s="215"/>
      <c r="BF36" s="215"/>
      <c r="BG36" s="215"/>
      <c r="BH36" s="215"/>
      <c r="BI36" s="215"/>
      <c r="BJ36" s="215"/>
      <c r="BK36" s="215"/>
      <c r="BL36" s="215"/>
      <c r="BM36" s="216">
        <v>16</v>
      </c>
    </row>
    <row r="37" spans="1:65">
      <c r="A37" s="30"/>
      <c r="B37" s="3" t="s">
        <v>273</v>
      </c>
      <c r="C37" s="29"/>
      <c r="D37" s="217">
        <v>205</v>
      </c>
      <c r="E37" s="214"/>
      <c r="F37" s="215"/>
      <c r="G37" s="215"/>
      <c r="H37" s="215"/>
      <c r="I37" s="215"/>
      <c r="J37" s="215"/>
      <c r="K37" s="215"/>
      <c r="L37" s="215"/>
      <c r="M37" s="215"/>
      <c r="N37" s="215"/>
      <c r="O37" s="215"/>
      <c r="P37" s="215"/>
      <c r="Q37" s="215"/>
      <c r="R37" s="215"/>
      <c r="S37" s="215"/>
      <c r="T37" s="215"/>
      <c r="U37" s="215"/>
      <c r="V37" s="215"/>
      <c r="W37" s="215"/>
      <c r="X37" s="215"/>
      <c r="Y37" s="215"/>
      <c r="Z37" s="215"/>
      <c r="AA37" s="215"/>
      <c r="AB37" s="215"/>
      <c r="AC37" s="215"/>
      <c r="AD37" s="215"/>
      <c r="AE37" s="215"/>
      <c r="AF37" s="215"/>
      <c r="AG37" s="215"/>
      <c r="AH37" s="215"/>
      <c r="AI37" s="215"/>
      <c r="AJ37" s="215"/>
      <c r="AK37" s="215"/>
      <c r="AL37" s="215"/>
      <c r="AM37" s="215"/>
      <c r="AN37" s="215"/>
      <c r="AO37" s="215"/>
      <c r="AP37" s="215"/>
      <c r="AQ37" s="215"/>
      <c r="AR37" s="215"/>
      <c r="AS37" s="215"/>
      <c r="AT37" s="215"/>
      <c r="AU37" s="215"/>
      <c r="AV37" s="215"/>
      <c r="AW37" s="215"/>
      <c r="AX37" s="215"/>
      <c r="AY37" s="215"/>
      <c r="AZ37" s="215"/>
      <c r="BA37" s="215"/>
      <c r="BB37" s="215"/>
      <c r="BC37" s="215"/>
      <c r="BD37" s="215"/>
      <c r="BE37" s="215"/>
      <c r="BF37" s="215"/>
      <c r="BG37" s="215"/>
      <c r="BH37" s="215"/>
      <c r="BI37" s="215"/>
      <c r="BJ37" s="215"/>
      <c r="BK37" s="215"/>
      <c r="BL37" s="215"/>
      <c r="BM37" s="216">
        <v>205</v>
      </c>
    </row>
    <row r="38" spans="1:65">
      <c r="A38" s="30"/>
      <c r="B38" s="3" t="s">
        <v>274</v>
      </c>
      <c r="C38" s="29"/>
      <c r="D38" s="217">
        <v>0</v>
      </c>
      <c r="E38" s="214"/>
      <c r="F38" s="215"/>
      <c r="G38" s="215"/>
      <c r="H38" s="215"/>
      <c r="I38" s="215"/>
      <c r="J38" s="215"/>
      <c r="K38" s="215"/>
      <c r="L38" s="215"/>
      <c r="M38" s="215"/>
      <c r="N38" s="215"/>
      <c r="O38" s="215"/>
      <c r="P38" s="215"/>
      <c r="Q38" s="215"/>
      <c r="R38" s="215"/>
      <c r="S38" s="215"/>
      <c r="T38" s="215"/>
      <c r="U38" s="215"/>
      <c r="V38" s="215"/>
      <c r="W38" s="215"/>
      <c r="X38" s="215"/>
      <c r="Y38" s="215"/>
      <c r="Z38" s="215"/>
      <c r="AA38" s="215"/>
      <c r="AB38" s="215"/>
      <c r="AC38" s="215"/>
      <c r="AD38" s="215"/>
      <c r="AE38" s="215"/>
      <c r="AF38" s="215"/>
      <c r="AG38" s="215"/>
      <c r="AH38" s="215"/>
      <c r="AI38" s="215"/>
      <c r="AJ38" s="215"/>
      <c r="AK38" s="215"/>
      <c r="AL38" s="215"/>
      <c r="AM38" s="215"/>
      <c r="AN38" s="215"/>
      <c r="AO38" s="215"/>
      <c r="AP38" s="215"/>
      <c r="AQ38" s="215"/>
      <c r="AR38" s="215"/>
      <c r="AS38" s="215"/>
      <c r="AT38" s="215"/>
      <c r="AU38" s="215"/>
      <c r="AV38" s="215"/>
      <c r="AW38" s="215"/>
      <c r="AX38" s="215"/>
      <c r="AY38" s="215"/>
      <c r="AZ38" s="215"/>
      <c r="BA38" s="215"/>
      <c r="BB38" s="215"/>
      <c r="BC38" s="215"/>
      <c r="BD38" s="215"/>
      <c r="BE38" s="215"/>
      <c r="BF38" s="215"/>
      <c r="BG38" s="215"/>
      <c r="BH38" s="215"/>
      <c r="BI38" s="215"/>
      <c r="BJ38" s="215"/>
      <c r="BK38" s="215"/>
      <c r="BL38" s="215"/>
      <c r="BM38" s="216">
        <v>26</v>
      </c>
    </row>
    <row r="39" spans="1:65">
      <c r="A39" s="30"/>
      <c r="B39" s="3" t="s">
        <v>87</v>
      </c>
      <c r="C39" s="29"/>
      <c r="D39" s="13">
        <v>0</v>
      </c>
      <c r="E39" s="15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55"/>
    </row>
    <row r="40" spans="1:65">
      <c r="A40" s="30"/>
      <c r="B40" s="3" t="s">
        <v>275</v>
      </c>
      <c r="C40" s="29"/>
      <c r="D40" s="13">
        <v>0</v>
      </c>
      <c r="E40" s="15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55"/>
    </row>
    <row r="41" spans="1:65">
      <c r="A41" s="30"/>
      <c r="B41" s="46" t="s">
        <v>276</v>
      </c>
      <c r="C41" s="47"/>
      <c r="D41" s="45" t="s">
        <v>277</v>
      </c>
      <c r="E41" s="15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55"/>
    </row>
    <row r="42" spans="1:65">
      <c r="B42" s="31"/>
      <c r="C42" s="20"/>
      <c r="D42" s="20"/>
      <c r="BM42" s="55"/>
    </row>
    <row r="43" spans="1:65" ht="15">
      <c r="B43" s="8" t="s">
        <v>623</v>
      </c>
      <c r="BM43" s="28" t="s">
        <v>278</v>
      </c>
    </row>
    <row r="44" spans="1:65" ht="15">
      <c r="A44" s="25" t="s">
        <v>13</v>
      </c>
      <c r="B44" s="18" t="s">
        <v>111</v>
      </c>
      <c r="C44" s="15" t="s">
        <v>112</v>
      </c>
      <c r="D44" s="16" t="s">
        <v>322</v>
      </c>
      <c r="E44" s="15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28">
        <v>1</v>
      </c>
    </row>
    <row r="45" spans="1:65">
      <c r="A45" s="30"/>
      <c r="B45" s="19" t="s">
        <v>231</v>
      </c>
      <c r="C45" s="9" t="s">
        <v>231</v>
      </c>
      <c r="D45" s="10" t="s">
        <v>113</v>
      </c>
      <c r="E45" s="15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28" t="s">
        <v>3</v>
      </c>
    </row>
    <row r="46" spans="1:65">
      <c r="A46" s="30"/>
      <c r="B46" s="19"/>
      <c r="C46" s="9"/>
      <c r="D46" s="10" t="s">
        <v>349</v>
      </c>
      <c r="E46" s="15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28">
        <v>2</v>
      </c>
    </row>
    <row r="47" spans="1:65">
      <c r="A47" s="30"/>
      <c r="B47" s="19"/>
      <c r="C47" s="9"/>
      <c r="D47" s="26"/>
      <c r="E47" s="15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28">
        <v>2</v>
      </c>
    </row>
    <row r="48" spans="1:65">
      <c r="A48" s="30"/>
      <c r="B48" s="18">
        <v>1</v>
      </c>
      <c r="C48" s="14">
        <v>1</v>
      </c>
      <c r="D48" s="22">
        <v>0.6</v>
      </c>
      <c r="E48" s="15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28">
        <v>1</v>
      </c>
    </row>
    <row r="49" spans="1:65">
      <c r="A49" s="30"/>
      <c r="B49" s="19">
        <v>1</v>
      </c>
      <c r="C49" s="9">
        <v>2</v>
      </c>
      <c r="D49" s="11">
        <v>0.4</v>
      </c>
      <c r="E49" s="15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28">
        <v>21</v>
      </c>
    </row>
    <row r="50" spans="1:65">
      <c r="A50" s="30"/>
      <c r="B50" s="20" t="s">
        <v>272</v>
      </c>
      <c r="C50" s="12"/>
      <c r="D50" s="23">
        <v>0.5</v>
      </c>
      <c r="E50" s="15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28">
        <v>16</v>
      </c>
    </row>
    <row r="51" spans="1:65">
      <c r="A51" s="30"/>
      <c r="B51" s="3" t="s">
        <v>273</v>
      </c>
      <c r="C51" s="29"/>
      <c r="D51" s="11">
        <v>0.5</v>
      </c>
      <c r="E51" s="15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28">
        <v>0.5</v>
      </c>
    </row>
    <row r="52" spans="1:65">
      <c r="A52" s="30"/>
      <c r="B52" s="3" t="s">
        <v>274</v>
      </c>
      <c r="C52" s="29"/>
      <c r="D52" s="24">
        <v>0.14142135623730956</v>
      </c>
      <c r="E52" s="15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28">
        <v>27</v>
      </c>
    </row>
    <row r="53" spans="1:65">
      <c r="A53" s="30"/>
      <c r="B53" s="3" t="s">
        <v>87</v>
      </c>
      <c r="C53" s="29"/>
      <c r="D53" s="13">
        <v>0.28284271247461912</v>
      </c>
      <c r="E53" s="15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55"/>
    </row>
    <row r="54" spans="1:65">
      <c r="A54" s="30"/>
      <c r="B54" s="3" t="s">
        <v>275</v>
      </c>
      <c r="C54" s="29"/>
      <c r="D54" s="13">
        <v>0</v>
      </c>
      <c r="E54" s="15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55"/>
    </row>
    <row r="55" spans="1:65">
      <c r="A55" s="30"/>
      <c r="B55" s="46" t="s">
        <v>276</v>
      </c>
      <c r="C55" s="47"/>
      <c r="D55" s="45" t="s">
        <v>277</v>
      </c>
      <c r="E55" s="15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55"/>
    </row>
    <row r="56" spans="1:65">
      <c r="B56" s="31"/>
      <c r="C56" s="20"/>
      <c r="D56" s="20"/>
      <c r="BM56" s="55"/>
    </row>
    <row r="57" spans="1:65" ht="15">
      <c r="B57" s="8" t="s">
        <v>624</v>
      </c>
      <c r="BM57" s="28" t="s">
        <v>278</v>
      </c>
    </row>
    <row r="58" spans="1:65" ht="15">
      <c r="A58" s="25" t="s">
        <v>16</v>
      </c>
      <c r="B58" s="18" t="s">
        <v>111</v>
      </c>
      <c r="C58" s="15" t="s">
        <v>112</v>
      </c>
      <c r="D58" s="16" t="s">
        <v>322</v>
      </c>
      <c r="E58" s="15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28">
        <v>1</v>
      </c>
    </row>
    <row r="59" spans="1:65">
      <c r="A59" s="30"/>
      <c r="B59" s="19" t="s">
        <v>231</v>
      </c>
      <c r="C59" s="9" t="s">
        <v>231</v>
      </c>
      <c r="D59" s="10" t="s">
        <v>113</v>
      </c>
      <c r="E59" s="15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28" t="s">
        <v>3</v>
      </c>
    </row>
    <row r="60" spans="1:65">
      <c r="A60" s="30"/>
      <c r="B60" s="19"/>
      <c r="C60" s="9"/>
      <c r="D60" s="10" t="s">
        <v>349</v>
      </c>
      <c r="E60" s="15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28">
        <v>3</v>
      </c>
    </row>
    <row r="61" spans="1:65">
      <c r="A61" s="30"/>
      <c r="B61" s="19"/>
      <c r="C61" s="9"/>
      <c r="D61" s="26"/>
      <c r="E61" s="15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28">
        <v>3</v>
      </c>
    </row>
    <row r="62" spans="1:65">
      <c r="A62" s="30"/>
      <c r="B62" s="18">
        <v>1</v>
      </c>
      <c r="C62" s="14">
        <v>1</v>
      </c>
      <c r="D62" s="225">
        <v>0.06</v>
      </c>
      <c r="E62" s="203"/>
      <c r="F62" s="204"/>
      <c r="G62" s="204"/>
      <c r="H62" s="204"/>
      <c r="I62" s="204"/>
      <c r="J62" s="204"/>
      <c r="K62" s="204"/>
      <c r="L62" s="204"/>
      <c r="M62" s="204"/>
      <c r="N62" s="204"/>
      <c r="O62" s="204"/>
      <c r="P62" s="204"/>
      <c r="Q62" s="204"/>
      <c r="R62" s="204"/>
      <c r="S62" s="204"/>
      <c r="T62" s="204"/>
      <c r="U62" s="204"/>
      <c r="V62" s="204"/>
      <c r="W62" s="204"/>
      <c r="X62" s="204"/>
      <c r="Y62" s="204"/>
      <c r="Z62" s="204"/>
      <c r="AA62" s="204"/>
      <c r="AB62" s="204"/>
      <c r="AC62" s="204"/>
      <c r="AD62" s="204"/>
      <c r="AE62" s="204"/>
      <c r="AF62" s="204"/>
      <c r="AG62" s="204"/>
      <c r="AH62" s="204"/>
      <c r="AI62" s="204"/>
      <c r="AJ62" s="204"/>
      <c r="AK62" s="204"/>
      <c r="AL62" s="204"/>
      <c r="AM62" s="204"/>
      <c r="AN62" s="204"/>
      <c r="AO62" s="204"/>
      <c r="AP62" s="204"/>
      <c r="AQ62" s="204"/>
      <c r="AR62" s="204"/>
      <c r="AS62" s="204"/>
      <c r="AT62" s="204"/>
      <c r="AU62" s="204"/>
      <c r="AV62" s="204"/>
      <c r="AW62" s="204"/>
      <c r="AX62" s="204"/>
      <c r="AY62" s="204"/>
      <c r="AZ62" s="204"/>
      <c r="BA62" s="204"/>
      <c r="BB62" s="204"/>
      <c r="BC62" s="204"/>
      <c r="BD62" s="204"/>
      <c r="BE62" s="204"/>
      <c r="BF62" s="204"/>
      <c r="BG62" s="204"/>
      <c r="BH62" s="204"/>
      <c r="BI62" s="204"/>
      <c r="BJ62" s="204"/>
      <c r="BK62" s="204"/>
      <c r="BL62" s="204"/>
      <c r="BM62" s="227">
        <v>1</v>
      </c>
    </row>
    <row r="63" spans="1:65">
      <c r="A63" s="30"/>
      <c r="B63" s="19">
        <v>1</v>
      </c>
      <c r="C63" s="9">
        <v>2</v>
      </c>
      <c r="D63" s="24">
        <v>0.06</v>
      </c>
      <c r="E63" s="203"/>
      <c r="F63" s="204"/>
      <c r="G63" s="204"/>
      <c r="H63" s="204"/>
      <c r="I63" s="204"/>
      <c r="J63" s="204"/>
      <c r="K63" s="204"/>
      <c r="L63" s="204"/>
      <c r="M63" s="204"/>
      <c r="N63" s="204"/>
      <c r="O63" s="204"/>
      <c r="P63" s="204"/>
      <c r="Q63" s="204"/>
      <c r="R63" s="204"/>
      <c r="S63" s="204"/>
      <c r="T63" s="204"/>
      <c r="U63" s="204"/>
      <c r="V63" s="204"/>
      <c r="W63" s="204"/>
      <c r="X63" s="204"/>
      <c r="Y63" s="204"/>
      <c r="Z63" s="204"/>
      <c r="AA63" s="204"/>
      <c r="AB63" s="204"/>
      <c r="AC63" s="204"/>
      <c r="AD63" s="204"/>
      <c r="AE63" s="204"/>
      <c r="AF63" s="204"/>
      <c r="AG63" s="204"/>
      <c r="AH63" s="204"/>
      <c r="AI63" s="204"/>
      <c r="AJ63" s="204"/>
      <c r="AK63" s="204"/>
      <c r="AL63" s="204"/>
      <c r="AM63" s="204"/>
      <c r="AN63" s="204"/>
      <c r="AO63" s="204"/>
      <c r="AP63" s="204"/>
      <c r="AQ63" s="204"/>
      <c r="AR63" s="204"/>
      <c r="AS63" s="204"/>
      <c r="AT63" s="204"/>
      <c r="AU63" s="204"/>
      <c r="AV63" s="204"/>
      <c r="AW63" s="204"/>
      <c r="AX63" s="204"/>
      <c r="AY63" s="204"/>
      <c r="AZ63" s="204"/>
      <c r="BA63" s="204"/>
      <c r="BB63" s="204"/>
      <c r="BC63" s="204"/>
      <c r="BD63" s="204"/>
      <c r="BE63" s="204"/>
      <c r="BF63" s="204"/>
      <c r="BG63" s="204"/>
      <c r="BH63" s="204"/>
      <c r="BI63" s="204"/>
      <c r="BJ63" s="204"/>
      <c r="BK63" s="204"/>
      <c r="BL63" s="204"/>
      <c r="BM63" s="227">
        <v>22</v>
      </c>
    </row>
    <row r="64" spans="1:65">
      <c r="A64" s="30"/>
      <c r="B64" s="20" t="s">
        <v>272</v>
      </c>
      <c r="C64" s="12"/>
      <c r="D64" s="229">
        <v>0.06</v>
      </c>
      <c r="E64" s="203"/>
      <c r="F64" s="204"/>
      <c r="G64" s="204"/>
      <c r="H64" s="204"/>
      <c r="I64" s="204"/>
      <c r="J64" s="204"/>
      <c r="K64" s="204"/>
      <c r="L64" s="204"/>
      <c r="M64" s="204"/>
      <c r="N64" s="204"/>
      <c r="O64" s="204"/>
      <c r="P64" s="204"/>
      <c r="Q64" s="204"/>
      <c r="R64" s="204"/>
      <c r="S64" s="204"/>
      <c r="T64" s="204"/>
      <c r="U64" s="204"/>
      <c r="V64" s="204"/>
      <c r="W64" s="204"/>
      <c r="X64" s="204"/>
      <c r="Y64" s="204"/>
      <c r="Z64" s="204"/>
      <c r="AA64" s="204"/>
      <c r="AB64" s="204"/>
      <c r="AC64" s="204"/>
      <c r="AD64" s="204"/>
      <c r="AE64" s="204"/>
      <c r="AF64" s="204"/>
      <c r="AG64" s="204"/>
      <c r="AH64" s="204"/>
      <c r="AI64" s="204"/>
      <c r="AJ64" s="204"/>
      <c r="AK64" s="204"/>
      <c r="AL64" s="204"/>
      <c r="AM64" s="204"/>
      <c r="AN64" s="204"/>
      <c r="AO64" s="204"/>
      <c r="AP64" s="204"/>
      <c r="AQ64" s="204"/>
      <c r="AR64" s="204"/>
      <c r="AS64" s="204"/>
      <c r="AT64" s="204"/>
      <c r="AU64" s="204"/>
      <c r="AV64" s="204"/>
      <c r="AW64" s="204"/>
      <c r="AX64" s="204"/>
      <c r="AY64" s="204"/>
      <c r="AZ64" s="204"/>
      <c r="BA64" s="204"/>
      <c r="BB64" s="204"/>
      <c r="BC64" s="204"/>
      <c r="BD64" s="204"/>
      <c r="BE64" s="204"/>
      <c r="BF64" s="204"/>
      <c r="BG64" s="204"/>
      <c r="BH64" s="204"/>
      <c r="BI64" s="204"/>
      <c r="BJ64" s="204"/>
      <c r="BK64" s="204"/>
      <c r="BL64" s="204"/>
      <c r="BM64" s="227">
        <v>16</v>
      </c>
    </row>
    <row r="65" spans="1:65">
      <c r="A65" s="30"/>
      <c r="B65" s="3" t="s">
        <v>273</v>
      </c>
      <c r="C65" s="29"/>
      <c r="D65" s="24">
        <v>0.06</v>
      </c>
      <c r="E65" s="203"/>
      <c r="F65" s="204"/>
      <c r="G65" s="204"/>
      <c r="H65" s="204"/>
      <c r="I65" s="204"/>
      <c r="J65" s="204"/>
      <c r="K65" s="204"/>
      <c r="L65" s="204"/>
      <c r="M65" s="204"/>
      <c r="N65" s="204"/>
      <c r="O65" s="204"/>
      <c r="P65" s="204"/>
      <c r="Q65" s="204"/>
      <c r="R65" s="204"/>
      <c r="S65" s="204"/>
      <c r="T65" s="204"/>
      <c r="U65" s="204"/>
      <c r="V65" s="204"/>
      <c r="W65" s="204"/>
      <c r="X65" s="204"/>
      <c r="Y65" s="204"/>
      <c r="Z65" s="204"/>
      <c r="AA65" s="204"/>
      <c r="AB65" s="204"/>
      <c r="AC65" s="204"/>
      <c r="AD65" s="204"/>
      <c r="AE65" s="204"/>
      <c r="AF65" s="204"/>
      <c r="AG65" s="204"/>
      <c r="AH65" s="204"/>
      <c r="AI65" s="204"/>
      <c r="AJ65" s="204"/>
      <c r="AK65" s="204"/>
      <c r="AL65" s="204"/>
      <c r="AM65" s="204"/>
      <c r="AN65" s="204"/>
      <c r="AO65" s="204"/>
      <c r="AP65" s="204"/>
      <c r="AQ65" s="204"/>
      <c r="AR65" s="204"/>
      <c r="AS65" s="204"/>
      <c r="AT65" s="204"/>
      <c r="AU65" s="204"/>
      <c r="AV65" s="204"/>
      <c r="AW65" s="204"/>
      <c r="AX65" s="204"/>
      <c r="AY65" s="204"/>
      <c r="AZ65" s="204"/>
      <c r="BA65" s="204"/>
      <c r="BB65" s="204"/>
      <c r="BC65" s="204"/>
      <c r="BD65" s="204"/>
      <c r="BE65" s="204"/>
      <c r="BF65" s="204"/>
      <c r="BG65" s="204"/>
      <c r="BH65" s="204"/>
      <c r="BI65" s="204"/>
      <c r="BJ65" s="204"/>
      <c r="BK65" s="204"/>
      <c r="BL65" s="204"/>
      <c r="BM65" s="227">
        <v>0.06</v>
      </c>
    </row>
    <row r="66" spans="1:65">
      <c r="A66" s="30"/>
      <c r="B66" s="3" t="s">
        <v>274</v>
      </c>
      <c r="C66" s="29"/>
      <c r="D66" s="24">
        <v>0</v>
      </c>
      <c r="E66" s="203"/>
      <c r="F66" s="204"/>
      <c r="G66" s="204"/>
      <c r="H66" s="204"/>
      <c r="I66" s="204"/>
      <c r="J66" s="204"/>
      <c r="K66" s="204"/>
      <c r="L66" s="204"/>
      <c r="M66" s="204"/>
      <c r="N66" s="204"/>
      <c r="O66" s="204"/>
      <c r="P66" s="204"/>
      <c r="Q66" s="204"/>
      <c r="R66" s="204"/>
      <c r="S66" s="204"/>
      <c r="T66" s="204"/>
      <c r="U66" s="204"/>
      <c r="V66" s="204"/>
      <c r="W66" s="204"/>
      <c r="X66" s="204"/>
      <c r="Y66" s="204"/>
      <c r="Z66" s="204"/>
      <c r="AA66" s="204"/>
      <c r="AB66" s="204"/>
      <c r="AC66" s="204"/>
      <c r="AD66" s="204"/>
      <c r="AE66" s="204"/>
      <c r="AF66" s="204"/>
      <c r="AG66" s="204"/>
      <c r="AH66" s="204"/>
      <c r="AI66" s="204"/>
      <c r="AJ66" s="204"/>
      <c r="AK66" s="204"/>
      <c r="AL66" s="204"/>
      <c r="AM66" s="204"/>
      <c r="AN66" s="204"/>
      <c r="AO66" s="204"/>
      <c r="AP66" s="204"/>
      <c r="AQ66" s="204"/>
      <c r="AR66" s="204"/>
      <c r="AS66" s="204"/>
      <c r="AT66" s="204"/>
      <c r="AU66" s="204"/>
      <c r="AV66" s="204"/>
      <c r="AW66" s="204"/>
      <c r="AX66" s="204"/>
      <c r="AY66" s="204"/>
      <c r="AZ66" s="204"/>
      <c r="BA66" s="204"/>
      <c r="BB66" s="204"/>
      <c r="BC66" s="204"/>
      <c r="BD66" s="204"/>
      <c r="BE66" s="204"/>
      <c r="BF66" s="204"/>
      <c r="BG66" s="204"/>
      <c r="BH66" s="204"/>
      <c r="BI66" s="204"/>
      <c r="BJ66" s="204"/>
      <c r="BK66" s="204"/>
      <c r="BL66" s="204"/>
      <c r="BM66" s="227">
        <v>28</v>
      </c>
    </row>
    <row r="67" spans="1:65">
      <c r="A67" s="30"/>
      <c r="B67" s="3" t="s">
        <v>87</v>
      </c>
      <c r="C67" s="29"/>
      <c r="D67" s="13">
        <v>0</v>
      </c>
      <c r="E67" s="15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55"/>
    </row>
    <row r="68" spans="1:65">
      <c r="A68" s="30"/>
      <c r="B68" s="3" t="s">
        <v>275</v>
      </c>
      <c r="C68" s="29"/>
      <c r="D68" s="13">
        <v>0</v>
      </c>
      <c r="E68" s="15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55"/>
    </row>
    <row r="69" spans="1:65">
      <c r="A69" s="30"/>
      <c r="B69" s="46" t="s">
        <v>276</v>
      </c>
      <c r="C69" s="47"/>
      <c r="D69" s="45" t="s">
        <v>277</v>
      </c>
      <c r="E69" s="15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55"/>
    </row>
    <row r="70" spans="1:65">
      <c r="B70" s="31"/>
      <c r="C70" s="20"/>
      <c r="D70" s="20"/>
      <c r="BM70" s="55"/>
    </row>
    <row r="71" spans="1:65" ht="15">
      <c r="B71" s="8" t="s">
        <v>625</v>
      </c>
      <c r="BM71" s="28" t="s">
        <v>278</v>
      </c>
    </row>
    <row r="72" spans="1:65" ht="15">
      <c r="A72" s="25" t="s">
        <v>19</v>
      </c>
      <c r="B72" s="18" t="s">
        <v>111</v>
      </c>
      <c r="C72" s="15" t="s">
        <v>112</v>
      </c>
      <c r="D72" s="16" t="s">
        <v>322</v>
      </c>
      <c r="E72" s="15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28">
        <v>1</v>
      </c>
    </row>
    <row r="73" spans="1:65">
      <c r="A73" s="30"/>
      <c r="B73" s="19" t="s">
        <v>231</v>
      </c>
      <c r="C73" s="9" t="s">
        <v>231</v>
      </c>
      <c r="D73" s="10" t="s">
        <v>113</v>
      </c>
      <c r="E73" s="15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28" t="s">
        <v>3</v>
      </c>
    </row>
    <row r="74" spans="1:65">
      <c r="A74" s="30"/>
      <c r="B74" s="19"/>
      <c r="C74" s="9"/>
      <c r="D74" s="10" t="s">
        <v>349</v>
      </c>
      <c r="E74" s="15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28">
        <v>2</v>
      </c>
    </row>
    <row r="75" spans="1:65">
      <c r="A75" s="30"/>
      <c r="B75" s="19"/>
      <c r="C75" s="9"/>
      <c r="D75" s="26"/>
      <c r="E75" s="15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28">
        <v>2</v>
      </c>
    </row>
    <row r="76" spans="1:65">
      <c r="A76" s="30"/>
      <c r="B76" s="18">
        <v>1</v>
      </c>
      <c r="C76" s="14">
        <v>1</v>
      </c>
      <c r="D76" s="22">
        <v>0.7</v>
      </c>
      <c r="E76" s="15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28">
        <v>1</v>
      </c>
    </row>
    <row r="77" spans="1:65">
      <c r="A77" s="30"/>
      <c r="B77" s="19">
        <v>1</v>
      </c>
      <c r="C77" s="9">
        <v>2</v>
      </c>
      <c r="D77" s="11">
        <v>0.6</v>
      </c>
      <c r="E77" s="15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28">
        <v>23</v>
      </c>
    </row>
    <row r="78" spans="1:65">
      <c r="A78" s="30"/>
      <c r="B78" s="20" t="s">
        <v>272</v>
      </c>
      <c r="C78" s="12"/>
      <c r="D78" s="23">
        <v>0.64999999999999991</v>
      </c>
      <c r="E78" s="15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28">
        <v>16</v>
      </c>
    </row>
    <row r="79" spans="1:65">
      <c r="A79" s="30"/>
      <c r="B79" s="3" t="s">
        <v>273</v>
      </c>
      <c r="C79" s="29"/>
      <c r="D79" s="11">
        <v>0.64999999999999991</v>
      </c>
      <c r="E79" s="15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28">
        <v>0.65</v>
      </c>
    </row>
    <row r="80" spans="1:65">
      <c r="A80" s="30"/>
      <c r="B80" s="3" t="s">
        <v>274</v>
      </c>
      <c r="C80" s="29"/>
      <c r="D80" s="24">
        <v>7.0710678118654738E-2</v>
      </c>
      <c r="E80" s="15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28">
        <v>29</v>
      </c>
    </row>
    <row r="81" spans="1:65">
      <c r="A81" s="30"/>
      <c r="B81" s="3" t="s">
        <v>87</v>
      </c>
      <c r="C81" s="29"/>
      <c r="D81" s="13">
        <v>0.10878565864408422</v>
      </c>
      <c r="E81" s="15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55"/>
    </row>
    <row r="82" spans="1:65">
      <c r="A82" s="30"/>
      <c r="B82" s="3" t="s">
        <v>275</v>
      </c>
      <c r="C82" s="29"/>
      <c r="D82" s="13">
        <v>-2.2204460492503131E-16</v>
      </c>
      <c r="E82" s="15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55"/>
    </row>
    <row r="83" spans="1:65">
      <c r="A83" s="30"/>
      <c r="B83" s="46" t="s">
        <v>276</v>
      </c>
      <c r="C83" s="47"/>
      <c r="D83" s="45" t="s">
        <v>277</v>
      </c>
      <c r="E83" s="15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55"/>
    </row>
    <row r="84" spans="1:65">
      <c r="B84" s="31"/>
      <c r="C84" s="20"/>
      <c r="D84" s="20"/>
      <c r="BM84" s="55"/>
    </row>
    <row r="85" spans="1:65" ht="15">
      <c r="B85" s="8" t="s">
        <v>626</v>
      </c>
      <c r="BM85" s="28" t="s">
        <v>278</v>
      </c>
    </row>
    <row r="86" spans="1:65" ht="15">
      <c r="A86" s="25" t="s">
        <v>22</v>
      </c>
      <c r="B86" s="18" t="s">
        <v>111</v>
      </c>
      <c r="C86" s="15" t="s">
        <v>112</v>
      </c>
      <c r="D86" s="16" t="s">
        <v>322</v>
      </c>
      <c r="E86" s="15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28">
        <v>1</v>
      </c>
    </row>
    <row r="87" spans="1:65">
      <c r="A87" s="30"/>
      <c r="B87" s="19" t="s">
        <v>231</v>
      </c>
      <c r="C87" s="9" t="s">
        <v>231</v>
      </c>
      <c r="D87" s="10" t="s">
        <v>113</v>
      </c>
      <c r="E87" s="15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28" t="s">
        <v>3</v>
      </c>
    </row>
    <row r="88" spans="1:65">
      <c r="A88" s="30"/>
      <c r="B88" s="19"/>
      <c r="C88" s="9"/>
      <c r="D88" s="10" t="s">
        <v>349</v>
      </c>
      <c r="E88" s="15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28">
        <v>1</v>
      </c>
    </row>
    <row r="89" spans="1:65">
      <c r="A89" s="30"/>
      <c r="B89" s="19"/>
      <c r="C89" s="9"/>
      <c r="D89" s="26"/>
      <c r="E89" s="15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28">
        <v>1</v>
      </c>
    </row>
    <row r="90" spans="1:65">
      <c r="A90" s="30"/>
      <c r="B90" s="18">
        <v>1</v>
      </c>
      <c r="C90" s="14">
        <v>1</v>
      </c>
      <c r="D90" s="205">
        <v>13.8</v>
      </c>
      <c r="E90" s="206"/>
      <c r="F90" s="207"/>
      <c r="G90" s="207"/>
      <c r="H90" s="207"/>
      <c r="I90" s="207"/>
      <c r="J90" s="207"/>
      <c r="K90" s="207"/>
      <c r="L90" s="207"/>
      <c r="M90" s="207"/>
      <c r="N90" s="207"/>
      <c r="O90" s="207"/>
      <c r="P90" s="207"/>
      <c r="Q90" s="207"/>
      <c r="R90" s="207"/>
      <c r="S90" s="207"/>
      <c r="T90" s="207"/>
      <c r="U90" s="207"/>
      <c r="V90" s="207"/>
      <c r="W90" s="207"/>
      <c r="X90" s="207"/>
      <c r="Y90" s="207"/>
      <c r="Z90" s="207"/>
      <c r="AA90" s="207"/>
      <c r="AB90" s="207"/>
      <c r="AC90" s="207"/>
      <c r="AD90" s="207"/>
      <c r="AE90" s="207"/>
      <c r="AF90" s="207"/>
      <c r="AG90" s="207"/>
      <c r="AH90" s="207"/>
      <c r="AI90" s="207"/>
      <c r="AJ90" s="207"/>
      <c r="AK90" s="207"/>
      <c r="AL90" s="207"/>
      <c r="AM90" s="207"/>
      <c r="AN90" s="207"/>
      <c r="AO90" s="207"/>
      <c r="AP90" s="207"/>
      <c r="AQ90" s="207"/>
      <c r="AR90" s="207"/>
      <c r="AS90" s="207"/>
      <c r="AT90" s="207"/>
      <c r="AU90" s="207"/>
      <c r="AV90" s="207"/>
      <c r="AW90" s="207"/>
      <c r="AX90" s="207"/>
      <c r="AY90" s="207"/>
      <c r="AZ90" s="207"/>
      <c r="BA90" s="207"/>
      <c r="BB90" s="207"/>
      <c r="BC90" s="207"/>
      <c r="BD90" s="207"/>
      <c r="BE90" s="207"/>
      <c r="BF90" s="207"/>
      <c r="BG90" s="207"/>
      <c r="BH90" s="207"/>
      <c r="BI90" s="207"/>
      <c r="BJ90" s="207"/>
      <c r="BK90" s="207"/>
      <c r="BL90" s="207"/>
      <c r="BM90" s="208">
        <v>1</v>
      </c>
    </row>
    <row r="91" spans="1:65">
      <c r="A91" s="30"/>
      <c r="B91" s="19">
        <v>1</v>
      </c>
      <c r="C91" s="9">
        <v>2</v>
      </c>
      <c r="D91" s="209">
        <v>13.8</v>
      </c>
      <c r="E91" s="206"/>
      <c r="F91" s="207"/>
      <c r="G91" s="207"/>
      <c r="H91" s="207"/>
      <c r="I91" s="207"/>
      <c r="J91" s="207"/>
      <c r="K91" s="207"/>
      <c r="L91" s="207"/>
      <c r="M91" s="207"/>
      <c r="N91" s="207"/>
      <c r="O91" s="207"/>
      <c r="P91" s="207"/>
      <c r="Q91" s="207"/>
      <c r="R91" s="207"/>
      <c r="S91" s="207"/>
      <c r="T91" s="207"/>
      <c r="U91" s="207"/>
      <c r="V91" s="207"/>
      <c r="W91" s="207"/>
      <c r="X91" s="207"/>
      <c r="Y91" s="207"/>
      <c r="Z91" s="207"/>
      <c r="AA91" s="207"/>
      <c r="AB91" s="207"/>
      <c r="AC91" s="207"/>
      <c r="AD91" s="207"/>
      <c r="AE91" s="207"/>
      <c r="AF91" s="207"/>
      <c r="AG91" s="207"/>
      <c r="AH91" s="207"/>
      <c r="AI91" s="207"/>
      <c r="AJ91" s="207"/>
      <c r="AK91" s="207"/>
      <c r="AL91" s="207"/>
      <c r="AM91" s="207"/>
      <c r="AN91" s="207"/>
      <c r="AO91" s="207"/>
      <c r="AP91" s="207"/>
      <c r="AQ91" s="207"/>
      <c r="AR91" s="207"/>
      <c r="AS91" s="207"/>
      <c r="AT91" s="207"/>
      <c r="AU91" s="207"/>
      <c r="AV91" s="207"/>
      <c r="AW91" s="207"/>
      <c r="AX91" s="207"/>
      <c r="AY91" s="207"/>
      <c r="AZ91" s="207"/>
      <c r="BA91" s="207"/>
      <c r="BB91" s="207"/>
      <c r="BC91" s="207"/>
      <c r="BD91" s="207"/>
      <c r="BE91" s="207"/>
      <c r="BF91" s="207"/>
      <c r="BG91" s="207"/>
      <c r="BH91" s="207"/>
      <c r="BI91" s="207"/>
      <c r="BJ91" s="207"/>
      <c r="BK91" s="207"/>
      <c r="BL91" s="207"/>
      <c r="BM91" s="208">
        <v>24</v>
      </c>
    </row>
    <row r="92" spans="1:65">
      <c r="A92" s="30"/>
      <c r="B92" s="20" t="s">
        <v>272</v>
      </c>
      <c r="C92" s="12"/>
      <c r="D92" s="211">
        <v>13.8</v>
      </c>
      <c r="E92" s="206"/>
      <c r="F92" s="207"/>
      <c r="G92" s="207"/>
      <c r="H92" s="207"/>
      <c r="I92" s="207"/>
      <c r="J92" s="207"/>
      <c r="K92" s="207"/>
      <c r="L92" s="207"/>
      <c r="M92" s="207"/>
      <c r="N92" s="207"/>
      <c r="O92" s="207"/>
      <c r="P92" s="207"/>
      <c r="Q92" s="207"/>
      <c r="R92" s="207"/>
      <c r="S92" s="207"/>
      <c r="T92" s="207"/>
      <c r="U92" s="207"/>
      <c r="V92" s="207"/>
      <c r="W92" s="207"/>
      <c r="X92" s="207"/>
      <c r="Y92" s="207"/>
      <c r="Z92" s="207"/>
      <c r="AA92" s="207"/>
      <c r="AB92" s="207"/>
      <c r="AC92" s="207"/>
      <c r="AD92" s="207"/>
      <c r="AE92" s="207"/>
      <c r="AF92" s="207"/>
      <c r="AG92" s="207"/>
      <c r="AH92" s="207"/>
      <c r="AI92" s="207"/>
      <c r="AJ92" s="207"/>
      <c r="AK92" s="207"/>
      <c r="AL92" s="207"/>
      <c r="AM92" s="207"/>
      <c r="AN92" s="207"/>
      <c r="AO92" s="207"/>
      <c r="AP92" s="207"/>
      <c r="AQ92" s="207"/>
      <c r="AR92" s="207"/>
      <c r="AS92" s="207"/>
      <c r="AT92" s="207"/>
      <c r="AU92" s="207"/>
      <c r="AV92" s="207"/>
      <c r="AW92" s="207"/>
      <c r="AX92" s="207"/>
      <c r="AY92" s="207"/>
      <c r="AZ92" s="207"/>
      <c r="BA92" s="207"/>
      <c r="BB92" s="207"/>
      <c r="BC92" s="207"/>
      <c r="BD92" s="207"/>
      <c r="BE92" s="207"/>
      <c r="BF92" s="207"/>
      <c r="BG92" s="207"/>
      <c r="BH92" s="207"/>
      <c r="BI92" s="207"/>
      <c r="BJ92" s="207"/>
      <c r="BK92" s="207"/>
      <c r="BL92" s="207"/>
      <c r="BM92" s="208">
        <v>16</v>
      </c>
    </row>
    <row r="93" spans="1:65">
      <c r="A93" s="30"/>
      <c r="B93" s="3" t="s">
        <v>273</v>
      </c>
      <c r="C93" s="29"/>
      <c r="D93" s="209">
        <v>13.8</v>
      </c>
      <c r="E93" s="206"/>
      <c r="F93" s="207"/>
      <c r="G93" s="207"/>
      <c r="H93" s="207"/>
      <c r="I93" s="207"/>
      <c r="J93" s="207"/>
      <c r="K93" s="207"/>
      <c r="L93" s="207"/>
      <c r="M93" s="207"/>
      <c r="N93" s="207"/>
      <c r="O93" s="207"/>
      <c r="P93" s="207"/>
      <c r="Q93" s="207"/>
      <c r="R93" s="207"/>
      <c r="S93" s="207"/>
      <c r="T93" s="207"/>
      <c r="U93" s="207"/>
      <c r="V93" s="207"/>
      <c r="W93" s="207"/>
      <c r="X93" s="207"/>
      <c r="Y93" s="207"/>
      <c r="Z93" s="207"/>
      <c r="AA93" s="207"/>
      <c r="AB93" s="207"/>
      <c r="AC93" s="207"/>
      <c r="AD93" s="207"/>
      <c r="AE93" s="207"/>
      <c r="AF93" s="207"/>
      <c r="AG93" s="207"/>
      <c r="AH93" s="207"/>
      <c r="AI93" s="207"/>
      <c r="AJ93" s="207"/>
      <c r="AK93" s="207"/>
      <c r="AL93" s="207"/>
      <c r="AM93" s="207"/>
      <c r="AN93" s="207"/>
      <c r="AO93" s="207"/>
      <c r="AP93" s="207"/>
      <c r="AQ93" s="207"/>
      <c r="AR93" s="207"/>
      <c r="AS93" s="207"/>
      <c r="AT93" s="207"/>
      <c r="AU93" s="207"/>
      <c r="AV93" s="207"/>
      <c r="AW93" s="207"/>
      <c r="AX93" s="207"/>
      <c r="AY93" s="207"/>
      <c r="AZ93" s="207"/>
      <c r="BA93" s="207"/>
      <c r="BB93" s="207"/>
      <c r="BC93" s="207"/>
      <c r="BD93" s="207"/>
      <c r="BE93" s="207"/>
      <c r="BF93" s="207"/>
      <c r="BG93" s="207"/>
      <c r="BH93" s="207"/>
      <c r="BI93" s="207"/>
      <c r="BJ93" s="207"/>
      <c r="BK93" s="207"/>
      <c r="BL93" s="207"/>
      <c r="BM93" s="208">
        <v>13.8</v>
      </c>
    </row>
    <row r="94" spans="1:65">
      <c r="A94" s="30"/>
      <c r="B94" s="3" t="s">
        <v>274</v>
      </c>
      <c r="C94" s="29"/>
      <c r="D94" s="209">
        <v>0</v>
      </c>
      <c r="E94" s="206"/>
      <c r="F94" s="207"/>
      <c r="G94" s="207"/>
      <c r="H94" s="207"/>
      <c r="I94" s="207"/>
      <c r="J94" s="207"/>
      <c r="K94" s="207"/>
      <c r="L94" s="207"/>
      <c r="M94" s="207"/>
      <c r="N94" s="207"/>
      <c r="O94" s="207"/>
      <c r="P94" s="207"/>
      <c r="Q94" s="207"/>
      <c r="R94" s="207"/>
      <c r="S94" s="207"/>
      <c r="T94" s="207"/>
      <c r="U94" s="207"/>
      <c r="V94" s="207"/>
      <c r="W94" s="207"/>
      <c r="X94" s="207"/>
      <c r="Y94" s="207"/>
      <c r="Z94" s="207"/>
      <c r="AA94" s="207"/>
      <c r="AB94" s="207"/>
      <c r="AC94" s="207"/>
      <c r="AD94" s="207"/>
      <c r="AE94" s="207"/>
      <c r="AF94" s="207"/>
      <c r="AG94" s="207"/>
      <c r="AH94" s="207"/>
      <c r="AI94" s="207"/>
      <c r="AJ94" s="207"/>
      <c r="AK94" s="207"/>
      <c r="AL94" s="207"/>
      <c r="AM94" s="207"/>
      <c r="AN94" s="207"/>
      <c r="AO94" s="207"/>
      <c r="AP94" s="207"/>
      <c r="AQ94" s="207"/>
      <c r="AR94" s="207"/>
      <c r="AS94" s="207"/>
      <c r="AT94" s="207"/>
      <c r="AU94" s="207"/>
      <c r="AV94" s="207"/>
      <c r="AW94" s="207"/>
      <c r="AX94" s="207"/>
      <c r="AY94" s="207"/>
      <c r="AZ94" s="207"/>
      <c r="BA94" s="207"/>
      <c r="BB94" s="207"/>
      <c r="BC94" s="207"/>
      <c r="BD94" s="207"/>
      <c r="BE94" s="207"/>
      <c r="BF94" s="207"/>
      <c r="BG94" s="207"/>
      <c r="BH94" s="207"/>
      <c r="BI94" s="207"/>
      <c r="BJ94" s="207"/>
      <c r="BK94" s="207"/>
      <c r="BL94" s="207"/>
      <c r="BM94" s="208">
        <v>30</v>
      </c>
    </row>
    <row r="95" spans="1:65">
      <c r="A95" s="30"/>
      <c r="B95" s="3" t="s">
        <v>87</v>
      </c>
      <c r="C95" s="29"/>
      <c r="D95" s="13">
        <v>0</v>
      </c>
      <c r="E95" s="15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55"/>
    </row>
    <row r="96" spans="1:65">
      <c r="A96" s="30"/>
      <c r="B96" s="3" t="s">
        <v>275</v>
      </c>
      <c r="C96" s="29"/>
      <c r="D96" s="13">
        <v>0</v>
      </c>
      <c r="E96" s="15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55"/>
    </row>
    <row r="97" spans="1:65">
      <c r="A97" s="30"/>
      <c r="B97" s="46" t="s">
        <v>276</v>
      </c>
      <c r="C97" s="47"/>
      <c r="D97" s="45" t="s">
        <v>277</v>
      </c>
      <c r="E97" s="15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55"/>
    </row>
    <row r="98" spans="1:65">
      <c r="B98" s="31"/>
      <c r="C98" s="20"/>
      <c r="D98" s="20"/>
      <c r="BM98" s="55"/>
    </row>
    <row r="99" spans="1:65" ht="15">
      <c r="B99" s="8" t="s">
        <v>627</v>
      </c>
      <c r="BM99" s="28" t="s">
        <v>278</v>
      </c>
    </row>
    <row r="100" spans="1:65" ht="15">
      <c r="A100" s="25" t="s">
        <v>25</v>
      </c>
      <c r="B100" s="18" t="s">
        <v>111</v>
      </c>
      <c r="C100" s="15" t="s">
        <v>112</v>
      </c>
      <c r="D100" s="16" t="s">
        <v>322</v>
      </c>
      <c r="E100" s="15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28">
        <v>1</v>
      </c>
    </row>
    <row r="101" spans="1:65">
      <c r="A101" s="30"/>
      <c r="B101" s="19" t="s">
        <v>231</v>
      </c>
      <c r="C101" s="9" t="s">
        <v>231</v>
      </c>
      <c r="D101" s="10" t="s">
        <v>113</v>
      </c>
      <c r="E101" s="15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28" t="s">
        <v>3</v>
      </c>
    </row>
    <row r="102" spans="1:65">
      <c r="A102" s="30"/>
      <c r="B102" s="19"/>
      <c r="C102" s="9"/>
      <c r="D102" s="10" t="s">
        <v>349</v>
      </c>
      <c r="E102" s="15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28">
        <v>1</v>
      </c>
    </row>
    <row r="103" spans="1:65">
      <c r="A103" s="30"/>
      <c r="B103" s="19"/>
      <c r="C103" s="9"/>
      <c r="D103" s="26"/>
      <c r="E103" s="15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28">
        <v>1</v>
      </c>
    </row>
    <row r="104" spans="1:65">
      <c r="A104" s="30"/>
      <c r="B104" s="18">
        <v>1</v>
      </c>
      <c r="C104" s="14">
        <v>1</v>
      </c>
      <c r="D104" s="205">
        <v>42.1</v>
      </c>
      <c r="E104" s="206"/>
      <c r="F104" s="207"/>
      <c r="G104" s="207"/>
      <c r="H104" s="207"/>
      <c r="I104" s="207"/>
      <c r="J104" s="207"/>
      <c r="K104" s="207"/>
      <c r="L104" s="207"/>
      <c r="M104" s="207"/>
      <c r="N104" s="207"/>
      <c r="O104" s="207"/>
      <c r="P104" s="207"/>
      <c r="Q104" s="207"/>
      <c r="R104" s="207"/>
      <c r="S104" s="207"/>
      <c r="T104" s="207"/>
      <c r="U104" s="207"/>
      <c r="V104" s="207"/>
      <c r="W104" s="207"/>
      <c r="X104" s="207"/>
      <c r="Y104" s="207"/>
      <c r="Z104" s="207"/>
      <c r="AA104" s="207"/>
      <c r="AB104" s="207"/>
      <c r="AC104" s="207"/>
      <c r="AD104" s="207"/>
      <c r="AE104" s="207"/>
      <c r="AF104" s="207"/>
      <c r="AG104" s="207"/>
      <c r="AH104" s="207"/>
      <c r="AI104" s="207"/>
      <c r="AJ104" s="207"/>
      <c r="AK104" s="207"/>
      <c r="AL104" s="207"/>
      <c r="AM104" s="207"/>
      <c r="AN104" s="207"/>
      <c r="AO104" s="207"/>
      <c r="AP104" s="207"/>
      <c r="AQ104" s="207"/>
      <c r="AR104" s="207"/>
      <c r="AS104" s="207"/>
      <c r="AT104" s="207"/>
      <c r="AU104" s="207"/>
      <c r="AV104" s="207"/>
      <c r="AW104" s="207"/>
      <c r="AX104" s="207"/>
      <c r="AY104" s="207"/>
      <c r="AZ104" s="207"/>
      <c r="BA104" s="207"/>
      <c r="BB104" s="207"/>
      <c r="BC104" s="207"/>
      <c r="BD104" s="207"/>
      <c r="BE104" s="207"/>
      <c r="BF104" s="207"/>
      <c r="BG104" s="207"/>
      <c r="BH104" s="207"/>
      <c r="BI104" s="207"/>
      <c r="BJ104" s="207"/>
      <c r="BK104" s="207"/>
      <c r="BL104" s="207"/>
      <c r="BM104" s="208">
        <v>1</v>
      </c>
    </row>
    <row r="105" spans="1:65">
      <c r="A105" s="30"/>
      <c r="B105" s="19">
        <v>1</v>
      </c>
      <c r="C105" s="9">
        <v>2</v>
      </c>
      <c r="D105" s="209">
        <v>42.8</v>
      </c>
      <c r="E105" s="206"/>
      <c r="F105" s="207"/>
      <c r="G105" s="207"/>
      <c r="H105" s="207"/>
      <c r="I105" s="207"/>
      <c r="J105" s="207"/>
      <c r="K105" s="207"/>
      <c r="L105" s="207"/>
      <c r="M105" s="207"/>
      <c r="N105" s="207"/>
      <c r="O105" s="207"/>
      <c r="P105" s="207"/>
      <c r="Q105" s="207"/>
      <c r="R105" s="207"/>
      <c r="S105" s="207"/>
      <c r="T105" s="207"/>
      <c r="U105" s="207"/>
      <c r="V105" s="207"/>
      <c r="W105" s="207"/>
      <c r="X105" s="207"/>
      <c r="Y105" s="207"/>
      <c r="Z105" s="207"/>
      <c r="AA105" s="207"/>
      <c r="AB105" s="207"/>
      <c r="AC105" s="207"/>
      <c r="AD105" s="207"/>
      <c r="AE105" s="207"/>
      <c r="AF105" s="207"/>
      <c r="AG105" s="207"/>
      <c r="AH105" s="207"/>
      <c r="AI105" s="207"/>
      <c r="AJ105" s="207"/>
      <c r="AK105" s="207"/>
      <c r="AL105" s="207"/>
      <c r="AM105" s="207"/>
      <c r="AN105" s="207"/>
      <c r="AO105" s="207"/>
      <c r="AP105" s="207"/>
      <c r="AQ105" s="207"/>
      <c r="AR105" s="207"/>
      <c r="AS105" s="207"/>
      <c r="AT105" s="207"/>
      <c r="AU105" s="207"/>
      <c r="AV105" s="207"/>
      <c r="AW105" s="207"/>
      <c r="AX105" s="207"/>
      <c r="AY105" s="207"/>
      <c r="AZ105" s="207"/>
      <c r="BA105" s="207"/>
      <c r="BB105" s="207"/>
      <c r="BC105" s="207"/>
      <c r="BD105" s="207"/>
      <c r="BE105" s="207"/>
      <c r="BF105" s="207"/>
      <c r="BG105" s="207"/>
      <c r="BH105" s="207"/>
      <c r="BI105" s="207"/>
      <c r="BJ105" s="207"/>
      <c r="BK105" s="207"/>
      <c r="BL105" s="207"/>
      <c r="BM105" s="208">
        <v>25</v>
      </c>
    </row>
    <row r="106" spans="1:65">
      <c r="A106" s="30"/>
      <c r="B106" s="20" t="s">
        <v>272</v>
      </c>
      <c r="C106" s="12"/>
      <c r="D106" s="211">
        <v>42.45</v>
      </c>
      <c r="E106" s="206"/>
      <c r="F106" s="207"/>
      <c r="G106" s="207"/>
      <c r="H106" s="207"/>
      <c r="I106" s="207"/>
      <c r="J106" s="207"/>
      <c r="K106" s="207"/>
      <c r="L106" s="207"/>
      <c r="M106" s="207"/>
      <c r="N106" s="207"/>
      <c r="O106" s="207"/>
      <c r="P106" s="207"/>
      <c r="Q106" s="207"/>
      <c r="R106" s="207"/>
      <c r="S106" s="207"/>
      <c r="T106" s="207"/>
      <c r="U106" s="207"/>
      <c r="V106" s="207"/>
      <c r="W106" s="207"/>
      <c r="X106" s="207"/>
      <c r="Y106" s="207"/>
      <c r="Z106" s="207"/>
      <c r="AA106" s="207"/>
      <c r="AB106" s="207"/>
      <c r="AC106" s="207"/>
      <c r="AD106" s="207"/>
      <c r="AE106" s="207"/>
      <c r="AF106" s="207"/>
      <c r="AG106" s="207"/>
      <c r="AH106" s="207"/>
      <c r="AI106" s="207"/>
      <c r="AJ106" s="207"/>
      <c r="AK106" s="207"/>
      <c r="AL106" s="207"/>
      <c r="AM106" s="207"/>
      <c r="AN106" s="207"/>
      <c r="AO106" s="207"/>
      <c r="AP106" s="207"/>
      <c r="AQ106" s="207"/>
      <c r="AR106" s="207"/>
      <c r="AS106" s="207"/>
      <c r="AT106" s="207"/>
      <c r="AU106" s="207"/>
      <c r="AV106" s="207"/>
      <c r="AW106" s="207"/>
      <c r="AX106" s="207"/>
      <c r="AY106" s="207"/>
      <c r="AZ106" s="207"/>
      <c r="BA106" s="207"/>
      <c r="BB106" s="207"/>
      <c r="BC106" s="207"/>
      <c r="BD106" s="207"/>
      <c r="BE106" s="207"/>
      <c r="BF106" s="207"/>
      <c r="BG106" s="207"/>
      <c r="BH106" s="207"/>
      <c r="BI106" s="207"/>
      <c r="BJ106" s="207"/>
      <c r="BK106" s="207"/>
      <c r="BL106" s="207"/>
      <c r="BM106" s="208">
        <v>16</v>
      </c>
    </row>
    <row r="107" spans="1:65">
      <c r="A107" s="30"/>
      <c r="B107" s="3" t="s">
        <v>273</v>
      </c>
      <c r="C107" s="29"/>
      <c r="D107" s="209">
        <v>42.45</v>
      </c>
      <c r="E107" s="206"/>
      <c r="F107" s="207"/>
      <c r="G107" s="207"/>
      <c r="H107" s="207"/>
      <c r="I107" s="207"/>
      <c r="J107" s="207"/>
      <c r="K107" s="207"/>
      <c r="L107" s="207"/>
      <c r="M107" s="207"/>
      <c r="N107" s="207"/>
      <c r="O107" s="207"/>
      <c r="P107" s="207"/>
      <c r="Q107" s="207"/>
      <c r="R107" s="207"/>
      <c r="S107" s="207"/>
      <c r="T107" s="207"/>
      <c r="U107" s="207"/>
      <c r="V107" s="207"/>
      <c r="W107" s="207"/>
      <c r="X107" s="207"/>
      <c r="Y107" s="207"/>
      <c r="Z107" s="207"/>
      <c r="AA107" s="207"/>
      <c r="AB107" s="207"/>
      <c r="AC107" s="207"/>
      <c r="AD107" s="207"/>
      <c r="AE107" s="207"/>
      <c r="AF107" s="207"/>
      <c r="AG107" s="207"/>
      <c r="AH107" s="207"/>
      <c r="AI107" s="207"/>
      <c r="AJ107" s="207"/>
      <c r="AK107" s="207"/>
      <c r="AL107" s="207"/>
      <c r="AM107" s="207"/>
      <c r="AN107" s="207"/>
      <c r="AO107" s="207"/>
      <c r="AP107" s="207"/>
      <c r="AQ107" s="207"/>
      <c r="AR107" s="207"/>
      <c r="AS107" s="207"/>
      <c r="AT107" s="207"/>
      <c r="AU107" s="207"/>
      <c r="AV107" s="207"/>
      <c r="AW107" s="207"/>
      <c r="AX107" s="207"/>
      <c r="AY107" s="207"/>
      <c r="AZ107" s="207"/>
      <c r="BA107" s="207"/>
      <c r="BB107" s="207"/>
      <c r="BC107" s="207"/>
      <c r="BD107" s="207"/>
      <c r="BE107" s="207"/>
      <c r="BF107" s="207"/>
      <c r="BG107" s="207"/>
      <c r="BH107" s="207"/>
      <c r="BI107" s="207"/>
      <c r="BJ107" s="207"/>
      <c r="BK107" s="207"/>
      <c r="BL107" s="207"/>
      <c r="BM107" s="208">
        <v>42.45</v>
      </c>
    </row>
    <row r="108" spans="1:65">
      <c r="A108" s="30"/>
      <c r="B108" s="3" t="s">
        <v>274</v>
      </c>
      <c r="C108" s="29"/>
      <c r="D108" s="209">
        <v>0.49497474683058024</v>
      </c>
      <c r="E108" s="206"/>
      <c r="F108" s="207"/>
      <c r="G108" s="207"/>
      <c r="H108" s="207"/>
      <c r="I108" s="207"/>
      <c r="J108" s="207"/>
      <c r="K108" s="207"/>
      <c r="L108" s="207"/>
      <c r="M108" s="207"/>
      <c r="N108" s="207"/>
      <c r="O108" s="207"/>
      <c r="P108" s="207"/>
      <c r="Q108" s="207"/>
      <c r="R108" s="207"/>
      <c r="S108" s="207"/>
      <c r="T108" s="207"/>
      <c r="U108" s="207"/>
      <c r="V108" s="207"/>
      <c r="W108" s="207"/>
      <c r="X108" s="207"/>
      <c r="Y108" s="207"/>
      <c r="Z108" s="207"/>
      <c r="AA108" s="207"/>
      <c r="AB108" s="207"/>
      <c r="AC108" s="207"/>
      <c r="AD108" s="207"/>
      <c r="AE108" s="207"/>
      <c r="AF108" s="207"/>
      <c r="AG108" s="207"/>
      <c r="AH108" s="207"/>
      <c r="AI108" s="207"/>
      <c r="AJ108" s="207"/>
      <c r="AK108" s="207"/>
      <c r="AL108" s="207"/>
      <c r="AM108" s="207"/>
      <c r="AN108" s="207"/>
      <c r="AO108" s="207"/>
      <c r="AP108" s="207"/>
      <c r="AQ108" s="207"/>
      <c r="AR108" s="207"/>
      <c r="AS108" s="207"/>
      <c r="AT108" s="207"/>
      <c r="AU108" s="207"/>
      <c r="AV108" s="207"/>
      <c r="AW108" s="207"/>
      <c r="AX108" s="207"/>
      <c r="AY108" s="207"/>
      <c r="AZ108" s="207"/>
      <c r="BA108" s="207"/>
      <c r="BB108" s="207"/>
      <c r="BC108" s="207"/>
      <c r="BD108" s="207"/>
      <c r="BE108" s="207"/>
      <c r="BF108" s="207"/>
      <c r="BG108" s="207"/>
      <c r="BH108" s="207"/>
      <c r="BI108" s="207"/>
      <c r="BJ108" s="207"/>
      <c r="BK108" s="207"/>
      <c r="BL108" s="207"/>
      <c r="BM108" s="208">
        <v>31</v>
      </c>
    </row>
    <row r="109" spans="1:65">
      <c r="A109" s="30"/>
      <c r="B109" s="3" t="s">
        <v>87</v>
      </c>
      <c r="C109" s="29"/>
      <c r="D109" s="13">
        <v>1.1660182493064315E-2</v>
      </c>
      <c r="E109" s="15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55"/>
    </row>
    <row r="110" spans="1:65">
      <c r="A110" s="30"/>
      <c r="B110" s="3" t="s">
        <v>275</v>
      </c>
      <c r="C110" s="29"/>
      <c r="D110" s="13">
        <v>0</v>
      </c>
      <c r="E110" s="15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55"/>
    </row>
    <row r="111" spans="1:65">
      <c r="A111" s="30"/>
      <c r="B111" s="46" t="s">
        <v>276</v>
      </c>
      <c r="C111" s="47"/>
      <c r="D111" s="45" t="s">
        <v>277</v>
      </c>
      <c r="E111" s="15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55"/>
    </row>
    <row r="112" spans="1:65">
      <c r="B112" s="31"/>
      <c r="C112" s="20"/>
      <c r="D112" s="20"/>
      <c r="BM112" s="55"/>
    </row>
    <row r="113" spans="1:65" ht="15">
      <c r="B113" s="8" t="s">
        <v>628</v>
      </c>
      <c r="BM113" s="28" t="s">
        <v>278</v>
      </c>
    </row>
    <row r="114" spans="1:65" ht="15">
      <c r="A114" s="25" t="s">
        <v>51</v>
      </c>
      <c r="B114" s="18" t="s">
        <v>111</v>
      </c>
      <c r="C114" s="15" t="s">
        <v>112</v>
      </c>
      <c r="D114" s="16" t="s">
        <v>322</v>
      </c>
      <c r="E114" s="15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28">
        <v>1</v>
      </c>
    </row>
    <row r="115" spans="1:65">
      <c r="A115" s="30"/>
      <c r="B115" s="19" t="s">
        <v>231</v>
      </c>
      <c r="C115" s="9" t="s">
        <v>231</v>
      </c>
      <c r="D115" s="10" t="s">
        <v>113</v>
      </c>
      <c r="E115" s="15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28" t="s">
        <v>3</v>
      </c>
    </row>
    <row r="116" spans="1:65">
      <c r="A116" s="30"/>
      <c r="B116" s="19"/>
      <c r="C116" s="9"/>
      <c r="D116" s="10" t="s">
        <v>349</v>
      </c>
      <c r="E116" s="15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28">
        <v>0</v>
      </c>
    </row>
    <row r="117" spans="1:65">
      <c r="A117" s="30"/>
      <c r="B117" s="19"/>
      <c r="C117" s="9"/>
      <c r="D117" s="26"/>
      <c r="E117" s="15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28">
        <v>0</v>
      </c>
    </row>
    <row r="118" spans="1:65">
      <c r="A118" s="30"/>
      <c r="B118" s="18">
        <v>1</v>
      </c>
      <c r="C118" s="14">
        <v>1</v>
      </c>
      <c r="D118" s="212">
        <v>112</v>
      </c>
      <c r="E118" s="214"/>
      <c r="F118" s="215"/>
      <c r="G118" s="215"/>
      <c r="H118" s="215"/>
      <c r="I118" s="215"/>
      <c r="J118" s="215"/>
      <c r="K118" s="215"/>
      <c r="L118" s="215"/>
      <c r="M118" s="215"/>
      <c r="N118" s="215"/>
      <c r="O118" s="215"/>
      <c r="P118" s="215"/>
      <c r="Q118" s="215"/>
      <c r="R118" s="215"/>
      <c r="S118" s="215"/>
      <c r="T118" s="215"/>
      <c r="U118" s="215"/>
      <c r="V118" s="215"/>
      <c r="W118" s="215"/>
      <c r="X118" s="215"/>
      <c r="Y118" s="215"/>
      <c r="Z118" s="215"/>
      <c r="AA118" s="215"/>
      <c r="AB118" s="215"/>
      <c r="AC118" s="215"/>
      <c r="AD118" s="215"/>
      <c r="AE118" s="215"/>
      <c r="AF118" s="215"/>
      <c r="AG118" s="215"/>
      <c r="AH118" s="215"/>
      <c r="AI118" s="215"/>
      <c r="AJ118" s="215"/>
      <c r="AK118" s="215"/>
      <c r="AL118" s="215"/>
      <c r="AM118" s="215"/>
      <c r="AN118" s="215"/>
      <c r="AO118" s="215"/>
      <c r="AP118" s="215"/>
      <c r="AQ118" s="215"/>
      <c r="AR118" s="215"/>
      <c r="AS118" s="215"/>
      <c r="AT118" s="215"/>
      <c r="AU118" s="215"/>
      <c r="AV118" s="215"/>
      <c r="AW118" s="215"/>
      <c r="AX118" s="215"/>
      <c r="AY118" s="215"/>
      <c r="AZ118" s="215"/>
      <c r="BA118" s="215"/>
      <c r="BB118" s="215"/>
      <c r="BC118" s="215"/>
      <c r="BD118" s="215"/>
      <c r="BE118" s="215"/>
      <c r="BF118" s="215"/>
      <c r="BG118" s="215"/>
      <c r="BH118" s="215"/>
      <c r="BI118" s="215"/>
      <c r="BJ118" s="215"/>
      <c r="BK118" s="215"/>
      <c r="BL118" s="215"/>
      <c r="BM118" s="216">
        <v>1</v>
      </c>
    </row>
    <row r="119" spans="1:65">
      <c r="A119" s="30"/>
      <c r="B119" s="19">
        <v>1</v>
      </c>
      <c r="C119" s="9">
        <v>2</v>
      </c>
      <c r="D119" s="217">
        <v>117</v>
      </c>
      <c r="E119" s="214"/>
      <c r="F119" s="215"/>
      <c r="G119" s="215"/>
      <c r="H119" s="215"/>
      <c r="I119" s="215"/>
      <c r="J119" s="215"/>
      <c r="K119" s="215"/>
      <c r="L119" s="215"/>
      <c r="M119" s="215"/>
      <c r="N119" s="215"/>
      <c r="O119" s="215"/>
      <c r="P119" s="215"/>
      <c r="Q119" s="215"/>
      <c r="R119" s="215"/>
      <c r="S119" s="215"/>
      <c r="T119" s="215"/>
      <c r="U119" s="215"/>
      <c r="V119" s="215"/>
      <c r="W119" s="215"/>
      <c r="X119" s="215"/>
      <c r="Y119" s="215"/>
      <c r="Z119" s="215"/>
      <c r="AA119" s="215"/>
      <c r="AB119" s="215"/>
      <c r="AC119" s="215"/>
      <c r="AD119" s="215"/>
      <c r="AE119" s="215"/>
      <c r="AF119" s="215"/>
      <c r="AG119" s="215"/>
      <c r="AH119" s="215"/>
      <c r="AI119" s="215"/>
      <c r="AJ119" s="215"/>
      <c r="AK119" s="215"/>
      <c r="AL119" s="215"/>
      <c r="AM119" s="215"/>
      <c r="AN119" s="215"/>
      <c r="AO119" s="215"/>
      <c r="AP119" s="215"/>
      <c r="AQ119" s="215"/>
      <c r="AR119" s="215"/>
      <c r="AS119" s="215"/>
      <c r="AT119" s="215"/>
      <c r="AU119" s="215"/>
      <c r="AV119" s="215"/>
      <c r="AW119" s="215"/>
      <c r="AX119" s="215"/>
      <c r="AY119" s="215"/>
      <c r="AZ119" s="215"/>
      <c r="BA119" s="215"/>
      <c r="BB119" s="215"/>
      <c r="BC119" s="215"/>
      <c r="BD119" s="215"/>
      <c r="BE119" s="215"/>
      <c r="BF119" s="215"/>
      <c r="BG119" s="215"/>
      <c r="BH119" s="215"/>
      <c r="BI119" s="215"/>
      <c r="BJ119" s="215"/>
      <c r="BK119" s="215"/>
      <c r="BL119" s="215"/>
      <c r="BM119" s="216">
        <v>26</v>
      </c>
    </row>
    <row r="120" spans="1:65">
      <c r="A120" s="30"/>
      <c r="B120" s="20" t="s">
        <v>272</v>
      </c>
      <c r="C120" s="12"/>
      <c r="D120" s="221">
        <v>114.5</v>
      </c>
      <c r="E120" s="214"/>
      <c r="F120" s="215"/>
      <c r="G120" s="215"/>
      <c r="H120" s="215"/>
      <c r="I120" s="215"/>
      <c r="J120" s="215"/>
      <c r="K120" s="215"/>
      <c r="L120" s="215"/>
      <c r="M120" s="215"/>
      <c r="N120" s="215"/>
      <c r="O120" s="215"/>
      <c r="P120" s="215"/>
      <c r="Q120" s="215"/>
      <c r="R120" s="215"/>
      <c r="S120" s="215"/>
      <c r="T120" s="215"/>
      <c r="U120" s="215"/>
      <c r="V120" s="215"/>
      <c r="W120" s="215"/>
      <c r="X120" s="215"/>
      <c r="Y120" s="215"/>
      <c r="Z120" s="215"/>
      <c r="AA120" s="215"/>
      <c r="AB120" s="215"/>
      <c r="AC120" s="215"/>
      <c r="AD120" s="215"/>
      <c r="AE120" s="215"/>
      <c r="AF120" s="215"/>
      <c r="AG120" s="215"/>
      <c r="AH120" s="215"/>
      <c r="AI120" s="215"/>
      <c r="AJ120" s="215"/>
      <c r="AK120" s="215"/>
      <c r="AL120" s="215"/>
      <c r="AM120" s="215"/>
      <c r="AN120" s="215"/>
      <c r="AO120" s="215"/>
      <c r="AP120" s="215"/>
      <c r="AQ120" s="215"/>
      <c r="AR120" s="215"/>
      <c r="AS120" s="215"/>
      <c r="AT120" s="215"/>
      <c r="AU120" s="215"/>
      <c r="AV120" s="215"/>
      <c r="AW120" s="215"/>
      <c r="AX120" s="215"/>
      <c r="AY120" s="215"/>
      <c r="AZ120" s="215"/>
      <c r="BA120" s="215"/>
      <c r="BB120" s="215"/>
      <c r="BC120" s="215"/>
      <c r="BD120" s="215"/>
      <c r="BE120" s="215"/>
      <c r="BF120" s="215"/>
      <c r="BG120" s="215"/>
      <c r="BH120" s="215"/>
      <c r="BI120" s="215"/>
      <c r="BJ120" s="215"/>
      <c r="BK120" s="215"/>
      <c r="BL120" s="215"/>
      <c r="BM120" s="216">
        <v>16</v>
      </c>
    </row>
    <row r="121" spans="1:65">
      <c r="A121" s="30"/>
      <c r="B121" s="3" t="s">
        <v>273</v>
      </c>
      <c r="C121" s="29"/>
      <c r="D121" s="217">
        <v>114.5</v>
      </c>
      <c r="E121" s="214"/>
      <c r="F121" s="215"/>
      <c r="G121" s="215"/>
      <c r="H121" s="215"/>
      <c r="I121" s="215"/>
      <c r="J121" s="215"/>
      <c r="K121" s="215"/>
      <c r="L121" s="215"/>
      <c r="M121" s="215"/>
      <c r="N121" s="215"/>
      <c r="O121" s="215"/>
      <c r="P121" s="215"/>
      <c r="Q121" s="215"/>
      <c r="R121" s="215"/>
      <c r="S121" s="215"/>
      <c r="T121" s="215"/>
      <c r="U121" s="215"/>
      <c r="V121" s="215"/>
      <c r="W121" s="215"/>
      <c r="X121" s="215"/>
      <c r="Y121" s="215"/>
      <c r="Z121" s="215"/>
      <c r="AA121" s="215"/>
      <c r="AB121" s="215"/>
      <c r="AC121" s="215"/>
      <c r="AD121" s="215"/>
      <c r="AE121" s="215"/>
      <c r="AF121" s="215"/>
      <c r="AG121" s="215"/>
      <c r="AH121" s="215"/>
      <c r="AI121" s="215"/>
      <c r="AJ121" s="215"/>
      <c r="AK121" s="215"/>
      <c r="AL121" s="215"/>
      <c r="AM121" s="215"/>
      <c r="AN121" s="215"/>
      <c r="AO121" s="215"/>
      <c r="AP121" s="215"/>
      <c r="AQ121" s="215"/>
      <c r="AR121" s="215"/>
      <c r="AS121" s="215"/>
      <c r="AT121" s="215"/>
      <c r="AU121" s="215"/>
      <c r="AV121" s="215"/>
      <c r="AW121" s="215"/>
      <c r="AX121" s="215"/>
      <c r="AY121" s="215"/>
      <c r="AZ121" s="215"/>
      <c r="BA121" s="215"/>
      <c r="BB121" s="215"/>
      <c r="BC121" s="215"/>
      <c r="BD121" s="215"/>
      <c r="BE121" s="215"/>
      <c r="BF121" s="215"/>
      <c r="BG121" s="215"/>
      <c r="BH121" s="215"/>
      <c r="BI121" s="215"/>
      <c r="BJ121" s="215"/>
      <c r="BK121" s="215"/>
      <c r="BL121" s="215"/>
      <c r="BM121" s="216">
        <v>114.5</v>
      </c>
    </row>
    <row r="122" spans="1:65">
      <c r="A122" s="30"/>
      <c r="B122" s="3" t="s">
        <v>274</v>
      </c>
      <c r="C122" s="29"/>
      <c r="D122" s="217">
        <v>3.5355339059327378</v>
      </c>
      <c r="E122" s="214"/>
      <c r="F122" s="215"/>
      <c r="G122" s="215"/>
      <c r="H122" s="215"/>
      <c r="I122" s="215"/>
      <c r="J122" s="215"/>
      <c r="K122" s="215"/>
      <c r="L122" s="215"/>
      <c r="M122" s="215"/>
      <c r="N122" s="215"/>
      <c r="O122" s="215"/>
      <c r="P122" s="215"/>
      <c r="Q122" s="215"/>
      <c r="R122" s="215"/>
      <c r="S122" s="215"/>
      <c r="T122" s="215"/>
      <c r="U122" s="215"/>
      <c r="V122" s="215"/>
      <c r="W122" s="215"/>
      <c r="X122" s="215"/>
      <c r="Y122" s="215"/>
      <c r="Z122" s="215"/>
      <c r="AA122" s="215"/>
      <c r="AB122" s="215"/>
      <c r="AC122" s="215"/>
      <c r="AD122" s="215"/>
      <c r="AE122" s="215"/>
      <c r="AF122" s="215"/>
      <c r="AG122" s="215"/>
      <c r="AH122" s="215"/>
      <c r="AI122" s="215"/>
      <c r="AJ122" s="215"/>
      <c r="AK122" s="215"/>
      <c r="AL122" s="215"/>
      <c r="AM122" s="215"/>
      <c r="AN122" s="215"/>
      <c r="AO122" s="215"/>
      <c r="AP122" s="215"/>
      <c r="AQ122" s="215"/>
      <c r="AR122" s="215"/>
      <c r="AS122" s="215"/>
      <c r="AT122" s="215"/>
      <c r="AU122" s="215"/>
      <c r="AV122" s="215"/>
      <c r="AW122" s="215"/>
      <c r="AX122" s="215"/>
      <c r="AY122" s="215"/>
      <c r="AZ122" s="215"/>
      <c r="BA122" s="215"/>
      <c r="BB122" s="215"/>
      <c r="BC122" s="215"/>
      <c r="BD122" s="215"/>
      <c r="BE122" s="215"/>
      <c r="BF122" s="215"/>
      <c r="BG122" s="215"/>
      <c r="BH122" s="215"/>
      <c r="BI122" s="215"/>
      <c r="BJ122" s="215"/>
      <c r="BK122" s="215"/>
      <c r="BL122" s="215"/>
      <c r="BM122" s="216">
        <v>32</v>
      </c>
    </row>
    <row r="123" spans="1:65">
      <c r="A123" s="30"/>
      <c r="B123" s="3" t="s">
        <v>87</v>
      </c>
      <c r="C123" s="29"/>
      <c r="D123" s="13">
        <v>3.087802537932522E-2</v>
      </c>
      <c r="E123" s="15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55"/>
    </row>
    <row r="124" spans="1:65">
      <c r="A124" s="30"/>
      <c r="B124" s="3" t="s">
        <v>275</v>
      </c>
      <c r="C124" s="29"/>
      <c r="D124" s="13">
        <v>0</v>
      </c>
      <c r="E124" s="15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55"/>
    </row>
    <row r="125" spans="1:65">
      <c r="A125" s="30"/>
      <c r="B125" s="46" t="s">
        <v>276</v>
      </c>
      <c r="C125" s="47"/>
      <c r="D125" s="45" t="s">
        <v>277</v>
      </c>
      <c r="E125" s="15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55"/>
    </row>
    <row r="126" spans="1:65">
      <c r="B126" s="31"/>
      <c r="C126" s="20"/>
      <c r="D126" s="20"/>
      <c r="BM126" s="55"/>
    </row>
    <row r="127" spans="1:65" ht="15">
      <c r="B127" s="8" t="s">
        <v>629</v>
      </c>
      <c r="BM127" s="28" t="s">
        <v>278</v>
      </c>
    </row>
    <row r="128" spans="1:65" ht="15">
      <c r="A128" s="25" t="s">
        <v>28</v>
      </c>
      <c r="B128" s="18" t="s">
        <v>111</v>
      </c>
      <c r="C128" s="15" t="s">
        <v>112</v>
      </c>
      <c r="D128" s="16" t="s">
        <v>322</v>
      </c>
      <c r="E128" s="15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28">
        <v>1</v>
      </c>
    </row>
    <row r="129" spans="1:65">
      <c r="A129" s="30"/>
      <c r="B129" s="19" t="s">
        <v>231</v>
      </c>
      <c r="C129" s="9" t="s">
        <v>231</v>
      </c>
      <c r="D129" s="10" t="s">
        <v>113</v>
      </c>
      <c r="E129" s="15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28" t="s">
        <v>3</v>
      </c>
    </row>
    <row r="130" spans="1:65">
      <c r="A130" s="30"/>
      <c r="B130" s="19"/>
      <c r="C130" s="9"/>
      <c r="D130" s="10" t="s">
        <v>349</v>
      </c>
      <c r="E130" s="15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28">
        <v>2</v>
      </c>
    </row>
    <row r="131" spans="1:65">
      <c r="A131" s="30"/>
      <c r="B131" s="19"/>
      <c r="C131" s="9"/>
      <c r="D131" s="26"/>
      <c r="E131" s="15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28">
        <v>2</v>
      </c>
    </row>
    <row r="132" spans="1:65">
      <c r="A132" s="30"/>
      <c r="B132" s="18">
        <v>1</v>
      </c>
      <c r="C132" s="14">
        <v>1</v>
      </c>
      <c r="D132" s="22">
        <v>1</v>
      </c>
      <c r="E132" s="15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28">
        <v>1</v>
      </c>
    </row>
    <row r="133" spans="1:65">
      <c r="A133" s="30"/>
      <c r="B133" s="19">
        <v>1</v>
      </c>
      <c r="C133" s="9">
        <v>2</v>
      </c>
      <c r="D133" s="11">
        <v>1.04</v>
      </c>
      <c r="E133" s="15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28">
        <v>27</v>
      </c>
    </row>
    <row r="134" spans="1:65">
      <c r="A134" s="30"/>
      <c r="B134" s="20" t="s">
        <v>272</v>
      </c>
      <c r="C134" s="12"/>
      <c r="D134" s="23">
        <v>1.02</v>
      </c>
      <c r="E134" s="15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28">
        <v>16</v>
      </c>
    </row>
    <row r="135" spans="1:65">
      <c r="A135" s="30"/>
      <c r="B135" s="3" t="s">
        <v>273</v>
      </c>
      <c r="C135" s="29"/>
      <c r="D135" s="11">
        <v>1.02</v>
      </c>
      <c r="E135" s="15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28">
        <v>1.02</v>
      </c>
    </row>
    <row r="136" spans="1:65">
      <c r="A136" s="30"/>
      <c r="B136" s="3" t="s">
        <v>274</v>
      </c>
      <c r="C136" s="29"/>
      <c r="D136" s="24">
        <v>2.8284271247461926E-2</v>
      </c>
      <c r="E136" s="15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28">
        <v>33</v>
      </c>
    </row>
    <row r="137" spans="1:65">
      <c r="A137" s="30"/>
      <c r="B137" s="3" t="s">
        <v>87</v>
      </c>
      <c r="C137" s="29"/>
      <c r="D137" s="13">
        <v>2.7729677693590124E-2</v>
      </c>
      <c r="E137" s="15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55"/>
    </row>
    <row r="138" spans="1:65">
      <c r="A138" s="30"/>
      <c r="B138" s="3" t="s">
        <v>275</v>
      </c>
      <c r="C138" s="29"/>
      <c r="D138" s="13">
        <v>0</v>
      </c>
      <c r="E138" s="15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55"/>
    </row>
    <row r="139" spans="1:65">
      <c r="A139" s="30"/>
      <c r="B139" s="46" t="s">
        <v>276</v>
      </c>
      <c r="C139" s="47"/>
      <c r="D139" s="45" t="s">
        <v>277</v>
      </c>
      <c r="E139" s="15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55"/>
    </row>
    <row r="140" spans="1:65">
      <c r="B140" s="31"/>
      <c r="C140" s="20"/>
      <c r="D140" s="20"/>
      <c r="BM140" s="55"/>
    </row>
    <row r="141" spans="1:65" ht="15">
      <c r="B141" s="8" t="s">
        <v>630</v>
      </c>
      <c r="BM141" s="28" t="s">
        <v>278</v>
      </c>
    </row>
    <row r="142" spans="1:65" ht="15">
      <c r="A142" s="25" t="s">
        <v>0</v>
      </c>
      <c r="B142" s="18" t="s">
        <v>111</v>
      </c>
      <c r="C142" s="15" t="s">
        <v>112</v>
      </c>
      <c r="D142" s="16" t="s">
        <v>322</v>
      </c>
      <c r="E142" s="15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28">
        <v>1</v>
      </c>
    </row>
    <row r="143" spans="1:65">
      <c r="A143" s="30"/>
      <c r="B143" s="19" t="s">
        <v>231</v>
      </c>
      <c r="C143" s="9" t="s">
        <v>231</v>
      </c>
      <c r="D143" s="10" t="s">
        <v>113</v>
      </c>
      <c r="E143" s="15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28" t="s">
        <v>3</v>
      </c>
    </row>
    <row r="144" spans="1:65">
      <c r="A144" s="30"/>
      <c r="B144" s="19"/>
      <c r="C144" s="9"/>
      <c r="D144" s="10" t="s">
        <v>349</v>
      </c>
      <c r="E144" s="15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28">
        <v>0</v>
      </c>
    </row>
    <row r="145" spans="1:65">
      <c r="A145" s="30"/>
      <c r="B145" s="19"/>
      <c r="C145" s="9"/>
      <c r="D145" s="26"/>
      <c r="E145" s="15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28">
        <v>0</v>
      </c>
    </row>
    <row r="146" spans="1:65">
      <c r="A146" s="30"/>
      <c r="B146" s="18">
        <v>1</v>
      </c>
      <c r="C146" s="14">
        <v>1</v>
      </c>
      <c r="D146" s="212">
        <v>170</v>
      </c>
      <c r="E146" s="214"/>
      <c r="F146" s="215"/>
      <c r="G146" s="215"/>
      <c r="H146" s="215"/>
      <c r="I146" s="215"/>
      <c r="J146" s="215"/>
      <c r="K146" s="215"/>
      <c r="L146" s="215"/>
      <c r="M146" s="215"/>
      <c r="N146" s="215"/>
      <c r="O146" s="215"/>
      <c r="P146" s="215"/>
      <c r="Q146" s="215"/>
      <c r="R146" s="215"/>
      <c r="S146" s="215"/>
      <c r="T146" s="215"/>
      <c r="U146" s="215"/>
      <c r="V146" s="215"/>
      <c r="W146" s="215"/>
      <c r="X146" s="215"/>
      <c r="Y146" s="215"/>
      <c r="Z146" s="215"/>
      <c r="AA146" s="215"/>
      <c r="AB146" s="215"/>
      <c r="AC146" s="215"/>
      <c r="AD146" s="215"/>
      <c r="AE146" s="215"/>
      <c r="AF146" s="215"/>
      <c r="AG146" s="215"/>
      <c r="AH146" s="215"/>
      <c r="AI146" s="215"/>
      <c r="AJ146" s="215"/>
      <c r="AK146" s="215"/>
      <c r="AL146" s="215"/>
      <c r="AM146" s="215"/>
      <c r="AN146" s="215"/>
      <c r="AO146" s="215"/>
      <c r="AP146" s="215"/>
      <c r="AQ146" s="215"/>
      <c r="AR146" s="215"/>
      <c r="AS146" s="215"/>
      <c r="AT146" s="215"/>
      <c r="AU146" s="215"/>
      <c r="AV146" s="215"/>
      <c r="AW146" s="215"/>
      <c r="AX146" s="215"/>
      <c r="AY146" s="215"/>
      <c r="AZ146" s="215"/>
      <c r="BA146" s="215"/>
      <c r="BB146" s="215"/>
      <c r="BC146" s="215"/>
      <c r="BD146" s="215"/>
      <c r="BE146" s="215"/>
      <c r="BF146" s="215"/>
      <c r="BG146" s="215"/>
      <c r="BH146" s="215"/>
      <c r="BI146" s="215"/>
      <c r="BJ146" s="215"/>
      <c r="BK146" s="215"/>
      <c r="BL146" s="215"/>
      <c r="BM146" s="216">
        <v>1</v>
      </c>
    </row>
    <row r="147" spans="1:65">
      <c r="A147" s="30"/>
      <c r="B147" s="19">
        <v>1</v>
      </c>
      <c r="C147" s="9">
        <v>2</v>
      </c>
      <c r="D147" s="217">
        <v>174</v>
      </c>
      <c r="E147" s="214"/>
      <c r="F147" s="215"/>
      <c r="G147" s="215"/>
      <c r="H147" s="215"/>
      <c r="I147" s="215"/>
      <c r="J147" s="215"/>
      <c r="K147" s="215"/>
      <c r="L147" s="215"/>
      <c r="M147" s="215"/>
      <c r="N147" s="215"/>
      <c r="O147" s="215"/>
      <c r="P147" s="215"/>
      <c r="Q147" s="215"/>
      <c r="R147" s="215"/>
      <c r="S147" s="215"/>
      <c r="T147" s="215"/>
      <c r="U147" s="215"/>
      <c r="V147" s="215"/>
      <c r="W147" s="215"/>
      <c r="X147" s="215"/>
      <c r="Y147" s="215"/>
      <c r="Z147" s="215"/>
      <c r="AA147" s="215"/>
      <c r="AB147" s="215"/>
      <c r="AC147" s="215"/>
      <c r="AD147" s="215"/>
      <c r="AE147" s="215"/>
      <c r="AF147" s="215"/>
      <c r="AG147" s="215"/>
      <c r="AH147" s="215"/>
      <c r="AI147" s="215"/>
      <c r="AJ147" s="215"/>
      <c r="AK147" s="215"/>
      <c r="AL147" s="215"/>
      <c r="AM147" s="215"/>
      <c r="AN147" s="215"/>
      <c r="AO147" s="215"/>
      <c r="AP147" s="215"/>
      <c r="AQ147" s="215"/>
      <c r="AR147" s="215"/>
      <c r="AS147" s="215"/>
      <c r="AT147" s="215"/>
      <c r="AU147" s="215"/>
      <c r="AV147" s="215"/>
      <c r="AW147" s="215"/>
      <c r="AX147" s="215"/>
      <c r="AY147" s="215"/>
      <c r="AZ147" s="215"/>
      <c r="BA147" s="215"/>
      <c r="BB147" s="215"/>
      <c r="BC147" s="215"/>
      <c r="BD147" s="215"/>
      <c r="BE147" s="215"/>
      <c r="BF147" s="215"/>
      <c r="BG147" s="215"/>
      <c r="BH147" s="215"/>
      <c r="BI147" s="215"/>
      <c r="BJ147" s="215"/>
      <c r="BK147" s="215"/>
      <c r="BL147" s="215"/>
      <c r="BM147" s="216">
        <v>28</v>
      </c>
    </row>
    <row r="148" spans="1:65">
      <c r="A148" s="30"/>
      <c r="B148" s="20" t="s">
        <v>272</v>
      </c>
      <c r="C148" s="12"/>
      <c r="D148" s="221">
        <v>172</v>
      </c>
      <c r="E148" s="214"/>
      <c r="F148" s="215"/>
      <c r="G148" s="215"/>
      <c r="H148" s="215"/>
      <c r="I148" s="215"/>
      <c r="J148" s="215"/>
      <c r="K148" s="215"/>
      <c r="L148" s="215"/>
      <c r="M148" s="215"/>
      <c r="N148" s="215"/>
      <c r="O148" s="215"/>
      <c r="P148" s="215"/>
      <c r="Q148" s="215"/>
      <c r="R148" s="215"/>
      <c r="S148" s="215"/>
      <c r="T148" s="215"/>
      <c r="U148" s="215"/>
      <c r="V148" s="215"/>
      <c r="W148" s="215"/>
      <c r="X148" s="215"/>
      <c r="Y148" s="215"/>
      <c r="Z148" s="215"/>
      <c r="AA148" s="215"/>
      <c r="AB148" s="215"/>
      <c r="AC148" s="215"/>
      <c r="AD148" s="215"/>
      <c r="AE148" s="215"/>
      <c r="AF148" s="215"/>
      <c r="AG148" s="215"/>
      <c r="AH148" s="215"/>
      <c r="AI148" s="215"/>
      <c r="AJ148" s="215"/>
      <c r="AK148" s="215"/>
      <c r="AL148" s="215"/>
      <c r="AM148" s="215"/>
      <c r="AN148" s="215"/>
      <c r="AO148" s="215"/>
      <c r="AP148" s="215"/>
      <c r="AQ148" s="215"/>
      <c r="AR148" s="215"/>
      <c r="AS148" s="215"/>
      <c r="AT148" s="215"/>
      <c r="AU148" s="215"/>
      <c r="AV148" s="215"/>
      <c r="AW148" s="215"/>
      <c r="AX148" s="215"/>
      <c r="AY148" s="215"/>
      <c r="AZ148" s="215"/>
      <c r="BA148" s="215"/>
      <c r="BB148" s="215"/>
      <c r="BC148" s="215"/>
      <c r="BD148" s="215"/>
      <c r="BE148" s="215"/>
      <c r="BF148" s="215"/>
      <c r="BG148" s="215"/>
      <c r="BH148" s="215"/>
      <c r="BI148" s="215"/>
      <c r="BJ148" s="215"/>
      <c r="BK148" s="215"/>
      <c r="BL148" s="215"/>
      <c r="BM148" s="216">
        <v>16</v>
      </c>
    </row>
    <row r="149" spans="1:65">
      <c r="A149" s="30"/>
      <c r="B149" s="3" t="s">
        <v>273</v>
      </c>
      <c r="C149" s="29"/>
      <c r="D149" s="217">
        <v>172</v>
      </c>
      <c r="E149" s="214"/>
      <c r="F149" s="215"/>
      <c r="G149" s="215"/>
      <c r="H149" s="215"/>
      <c r="I149" s="215"/>
      <c r="J149" s="215"/>
      <c r="K149" s="215"/>
      <c r="L149" s="215"/>
      <c r="M149" s="215"/>
      <c r="N149" s="215"/>
      <c r="O149" s="215"/>
      <c r="P149" s="215"/>
      <c r="Q149" s="215"/>
      <c r="R149" s="215"/>
      <c r="S149" s="215"/>
      <c r="T149" s="215"/>
      <c r="U149" s="215"/>
      <c r="V149" s="215"/>
      <c r="W149" s="215"/>
      <c r="X149" s="215"/>
      <c r="Y149" s="215"/>
      <c r="Z149" s="215"/>
      <c r="AA149" s="215"/>
      <c r="AB149" s="215"/>
      <c r="AC149" s="215"/>
      <c r="AD149" s="215"/>
      <c r="AE149" s="215"/>
      <c r="AF149" s="215"/>
      <c r="AG149" s="215"/>
      <c r="AH149" s="215"/>
      <c r="AI149" s="215"/>
      <c r="AJ149" s="215"/>
      <c r="AK149" s="215"/>
      <c r="AL149" s="215"/>
      <c r="AM149" s="215"/>
      <c r="AN149" s="215"/>
      <c r="AO149" s="215"/>
      <c r="AP149" s="215"/>
      <c r="AQ149" s="215"/>
      <c r="AR149" s="215"/>
      <c r="AS149" s="215"/>
      <c r="AT149" s="215"/>
      <c r="AU149" s="215"/>
      <c r="AV149" s="215"/>
      <c r="AW149" s="215"/>
      <c r="AX149" s="215"/>
      <c r="AY149" s="215"/>
      <c r="AZ149" s="215"/>
      <c r="BA149" s="215"/>
      <c r="BB149" s="215"/>
      <c r="BC149" s="215"/>
      <c r="BD149" s="215"/>
      <c r="BE149" s="215"/>
      <c r="BF149" s="215"/>
      <c r="BG149" s="215"/>
      <c r="BH149" s="215"/>
      <c r="BI149" s="215"/>
      <c r="BJ149" s="215"/>
      <c r="BK149" s="215"/>
      <c r="BL149" s="215"/>
      <c r="BM149" s="216">
        <v>172</v>
      </c>
    </row>
    <row r="150" spans="1:65">
      <c r="A150" s="30"/>
      <c r="B150" s="3" t="s">
        <v>274</v>
      </c>
      <c r="C150" s="29"/>
      <c r="D150" s="217">
        <v>2.8284271247461903</v>
      </c>
      <c r="E150" s="214"/>
      <c r="F150" s="215"/>
      <c r="G150" s="215"/>
      <c r="H150" s="215"/>
      <c r="I150" s="215"/>
      <c r="J150" s="215"/>
      <c r="K150" s="215"/>
      <c r="L150" s="215"/>
      <c r="M150" s="215"/>
      <c r="N150" s="215"/>
      <c r="O150" s="215"/>
      <c r="P150" s="215"/>
      <c r="Q150" s="215"/>
      <c r="R150" s="215"/>
      <c r="S150" s="215"/>
      <c r="T150" s="215"/>
      <c r="U150" s="215"/>
      <c r="V150" s="215"/>
      <c r="W150" s="215"/>
      <c r="X150" s="215"/>
      <c r="Y150" s="215"/>
      <c r="Z150" s="215"/>
      <c r="AA150" s="215"/>
      <c r="AB150" s="215"/>
      <c r="AC150" s="215"/>
      <c r="AD150" s="215"/>
      <c r="AE150" s="215"/>
      <c r="AF150" s="215"/>
      <c r="AG150" s="215"/>
      <c r="AH150" s="215"/>
      <c r="AI150" s="215"/>
      <c r="AJ150" s="215"/>
      <c r="AK150" s="215"/>
      <c r="AL150" s="215"/>
      <c r="AM150" s="215"/>
      <c r="AN150" s="215"/>
      <c r="AO150" s="215"/>
      <c r="AP150" s="215"/>
      <c r="AQ150" s="215"/>
      <c r="AR150" s="215"/>
      <c r="AS150" s="215"/>
      <c r="AT150" s="215"/>
      <c r="AU150" s="215"/>
      <c r="AV150" s="215"/>
      <c r="AW150" s="215"/>
      <c r="AX150" s="215"/>
      <c r="AY150" s="215"/>
      <c r="AZ150" s="215"/>
      <c r="BA150" s="215"/>
      <c r="BB150" s="215"/>
      <c r="BC150" s="215"/>
      <c r="BD150" s="215"/>
      <c r="BE150" s="215"/>
      <c r="BF150" s="215"/>
      <c r="BG150" s="215"/>
      <c r="BH150" s="215"/>
      <c r="BI150" s="215"/>
      <c r="BJ150" s="215"/>
      <c r="BK150" s="215"/>
      <c r="BL150" s="215"/>
      <c r="BM150" s="216">
        <v>34</v>
      </c>
    </row>
    <row r="151" spans="1:65">
      <c r="A151" s="30"/>
      <c r="B151" s="3" t="s">
        <v>87</v>
      </c>
      <c r="C151" s="29"/>
      <c r="D151" s="13">
        <v>1.6444343748524361E-2</v>
      </c>
      <c r="E151" s="15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55"/>
    </row>
    <row r="152" spans="1:65">
      <c r="A152" s="30"/>
      <c r="B152" s="3" t="s">
        <v>275</v>
      </c>
      <c r="C152" s="29"/>
      <c r="D152" s="13">
        <v>0</v>
      </c>
      <c r="E152" s="15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55"/>
    </row>
    <row r="153" spans="1:65">
      <c r="A153" s="30"/>
      <c r="B153" s="46" t="s">
        <v>276</v>
      </c>
      <c r="C153" s="47"/>
      <c r="D153" s="45" t="s">
        <v>277</v>
      </c>
      <c r="E153" s="15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55"/>
    </row>
    <row r="154" spans="1:65">
      <c r="B154" s="31"/>
      <c r="C154" s="20"/>
      <c r="D154" s="20"/>
      <c r="BM154" s="55"/>
    </row>
    <row r="155" spans="1:65" ht="15">
      <c r="B155" s="8" t="s">
        <v>631</v>
      </c>
      <c r="BM155" s="28" t="s">
        <v>278</v>
      </c>
    </row>
    <row r="156" spans="1:65" ht="15">
      <c r="A156" s="25" t="s">
        <v>33</v>
      </c>
      <c r="B156" s="18" t="s">
        <v>111</v>
      </c>
      <c r="C156" s="15" t="s">
        <v>112</v>
      </c>
      <c r="D156" s="16" t="s">
        <v>322</v>
      </c>
      <c r="E156" s="15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28">
        <v>1</v>
      </c>
    </row>
    <row r="157" spans="1:65">
      <c r="A157" s="30"/>
      <c r="B157" s="19" t="s">
        <v>231</v>
      </c>
      <c r="C157" s="9" t="s">
        <v>231</v>
      </c>
      <c r="D157" s="10" t="s">
        <v>113</v>
      </c>
      <c r="E157" s="15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28" t="s">
        <v>3</v>
      </c>
    </row>
    <row r="158" spans="1:65">
      <c r="A158" s="30"/>
      <c r="B158" s="19"/>
      <c r="C158" s="9"/>
      <c r="D158" s="10" t="s">
        <v>349</v>
      </c>
      <c r="E158" s="15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28">
        <v>2</v>
      </c>
    </row>
    <row r="159" spans="1:65">
      <c r="A159" s="30"/>
      <c r="B159" s="19"/>
      <c r="C159" s="9"/>
      <c r="D159" s="26"/>
      <c r="E159" s="15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28">
        <v>2</v>
      </c>
    </row>
    <row r="160" spans="1:65">
      <c r="A160" s="30"/>
      <c r="B160" s="18">
        <v>1</v>
      </c>
      <c r="C160" s="14">
        <v>1</v>
      </c>
      <c r="D160" s="22">
        <v>3.8800000000000003</v>
      </c>
      <c r="E160" s="15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28">
        <v>1</v>
      </c>
    </row>
    <row r="161" spans="1:65">
      <c r="A161" s="30"/>
      <c r="B161" s="19">
        <v>1</v>
      </c>
      <c r="C161" s="9">
        <v>2</v>
      </c>
      <c r="D161" s="11">
        <v>3.9300000000000006</v>
      </c>
      <c r="E161" s="15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28">
        <v>29</v>
      </c>
    </row>
    <row r="162" spans="1:65">
      <c r="A162" s="30"/>
      <c r="B162" s="20" t="s">
        <v>272</v>
      </c>
      <c r="C162" s="12"/>
      <c r="D162" s="23">
        <v>3.9050000000000002</v>
      </c>
      <c r="E162" s="15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28">
        <v>16</v>
      </c>
    </row>
    <row r="163" spans="1:65">
      <c r="A163" s="30"/>
      <c r="B163" s="3" t="s">
        <v>273</v>
      </c>
      <c r="C163" s="29"/>
      <c r="D163" s="11">
        <v>3.9050000000000002</v>
      </c>
      <c r="E163" s="15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28">
        <v>3.9049999999999998</v>
      </c>
    </row>
    <row r="164" spans="1:65">
      <c r="A164" s="30"/>
      <c r="B164" s="3" t="s">
        <v>274</v>
      </c>
      <c r="C164" s="29"/>
      <c r="D164" s="24">
        <v>3.5355339059327563E-2</v>
      </c>
      <c r="E164" s="15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28">
        <v>35</v>
      </c>
    </row>
    <row r="165" spans="1:65">
      <c r="A165" s="30"/>
      <c r="B165" s="3" t="s">
        <v>87</v>
      </c>
      <c r="C165" s="29"/>
      <c r="D165" s="13">
        <v>9.0538640356792738E-3</v>
      </c>
      <c r="E165" s="15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55"/>
    </row>
    <row r="166" spans="1:65">
      <c r="A166" s="30"/>
      <c r="B166" s="3" t="s">
        <v>275</v>
      </c>
      <c r="C166" s="29"/>
      <c r="D166" s="13">
        <v>2.2204460492503131E-16</v>
      </c>
      <c r="E166" s="15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55"/>
    </row>
    <row r="167" spans="1:65">
      <c r="A167" s="30"/>
      <c r="B167" s="46" t="s">
        <v>276</v>
      </c>
      <c r="C167" s="47"/>
      <c r="D167" s="45" t="s">
        <v>277</v>
      </c>
      <c r="E167" s="15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55"/>
    </row>
    <row r="168" spans="1:65">
      <c r="B168" s="31"/>
      <c r="C168" s="20"/>
      <c r="D168" s="20"/>
      <c r="BM168" s="55"/>
    </row>
    <row r="169" spans="1:65" ht="15">
      <c r="B169" s="8" t="s">
        <v>632</v>
      </c>
      <c r="BM169" s="28" t="s">
        <v>278</v>
      </c>
    </row>
    <row r="170" spans="1:65" ht="15">
      <c r="A170" s="25" t="s">
        <v>36</v>
      </c>
      <c r="B170" s="18" t="s">
        <v>111</v>
      </c>
      <c r="C170" s="15" t="s">
        <v>112</v>
      </c>
      <c r="D170" s="16" t="s">
        <v>322</v>
      </c>
      <c r="E170" s="15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28">
        <v>1</v>
      </c>
    </row>
    <row r="171" spans="1:65">
      <c r="A171" s="30"/>
      <c r="B171" s="19" t="s">
        <v>231</v>
      </c>
      <c r="C171" s="9" t="s">
        <v>231</v>
      </c>
      <c r="D171" s="10" t="s">
        <v>113</v>
      </c>
      <c r="E171" s="15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28" t="s">
        <v>3</v>
      </c>
    </row>
    <row r="172" spans="1:65">
      <c r="A172" s="30"/>
      <c r="B172" s="19"/>
      <c r="C172" s="9"/>
      <c r="D172" s="10" t="s">
        <v>349</v>
      </c>
      <c r="E172" s="15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28">
        <v>2</v>
      </c>
    </row>
    <row r="173" spans="1:65">
      <c r="A173" s="30"/>
      <c r="B173" s="19"/>
      <c r="C173" s="9"/>
      <c r="D173" s="26"/>
      <c r="E173" s="15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28">
        <v>2</v>
      </c>
    </row>
    <row r="174" spans="1:65">
      <c r="A174" s="30"/>
      <c r="B174" s="18">
        <v>1</v>
      </c>
      <c r="C174" s="14">
        <v>1</v>
      </c>
      <c r="D174" s="22">
        <v>2.2599999999999998</v>
      </c>
      <c r="E174" s="15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28">
        <v>1</v>
      </c>
    </row>
    <row r="175" spans="1:65">
      <c r="A175" s="30"/>
      <c r="B175" s="19">
        <v>1</v>
      </c>
      <c r="C175" s="9">
        <v>2</v>
      </c>
      <c r="D175" s="11">
        <v>2.37</v>
      </c>
      <c r="E175" s="15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28">
        <v>30</v>
      </c>
    </row>
    <row r="176" spans="1:65">
      <c r="A176" s="30"/>
      <c r="B176" s="20" t="s">
        <v>272</v>
      </c>
      <c r="C176" s="12"/>
      <c r="D176" s="23">
        <v>2.3149999999999999</v>
      </c>
      <c r="E176" s="15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28">
        <v>16</v>
      </c>
    </row>
    <row r="177" spans="1:65">
      <c r="A177" s="30"/>
      <c r="B177" s="3" t="s">
        <v>273</v>
      </c>
      <c r="C177" s="29"/>
      <c r="D177" s="11">
        <v>2.3149999999999999</v>
      </c>
      <c r="E177" s="15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28">
        <v>2.3149999999999999</v>
      </c>
    </row>
    <row r="178" spans="1:65">
      <c r="A178" s="30"/>
      <c r="B178" s="3" t="s">
        <v>274</v>
      </c>
      <c r="C178" s="29"/>
      <c r="D178" s="24">
        <v>7.7781745930520452E-2</v>
      </c>
      <c r="E178" s="15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28">
        <v>36</v>
      </c>
    </row>
    <row r="179" spans="1:65">
      <c r="A179" s="30"/>
      <c r="B179" s="3" t="s">
        <v>87</v>
      </c>
      <c r="C179" s="29"/>
      <c r="D179" s="13">
        <v>3.3599026319879245E-2</v>
      </c>
      <c r="E179" s="15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55"/>
    </row>
    <row r="180" spans="1:65">
      <c r="A180" s="30"/>
      <c r="B180" s="3" t="s">
        <v>275</v>
      </c>
      <c r="C180" s="29"/>
      <c r="D180" s="13">
        <v>0</v>
      </c>
      <c r="E180" s="15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55"/>
    </row>
    <row r="181" spans="1:65">
      <c r="A181" s="30"/>
      <c r="B181" s="46" t="s">
        <v>276</v>
      </c>
      <c r="C181" s="47"/>
      <c r="D181" s="45" t="s">
        <v>277</v>
      </c>
      <c r="E181" s="15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55"/>
    </row>
    <row r="182" spans="1:65">
      <c r="B182" s="31"/>
      <c r="C182" s="20"/>
      <c r="D182" s="20"/>
      <c r="BM182" s="55"/>
    </row>
    <row r="183" spans="1:65" ht="15">
      <c r="B183" s="8" t="s">
        <v>633</v>
      </c>
      <c r="BM183" s="28" t="s">
        <v>278</v>
      </c>
    </row>
    <row r="184" spans="1:65" ht="15">
      <c r="A184" s="25" t="s">
        <v>39</v>
      </c>
      <c r="B184" s="18" t="s">
        <v>111</v>
      </c>
      <c r="C184" s="15" t="s">
        <v>112</v>
      </c>
      <c r="D184" s="16" t="s">
        <v>322</v>
      </c>
      <c r="E184" s="15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28">
        <v>1</v>
      </c>
    </row>
    <row r="185" spans="1:65">
      <c r="A185" s="30"/>
      <c r="B185" s="19" t="s">
        <v>231</v>
      </c>
      <c r="C185" s="9" t="s">
        <v>231</v>
      </c>
      <c r="D185" s="10" t="s">
        <v>113</v>
      </c>
      <c r="E185" s="15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28" t="s">
        <v>3</v>
      </c>
    </row>
    <row r="186" spans="1:65">
      <c r="A186" s="30"/>
      <c r="B186" s="19"/>
      <c r="C186" s="9"/>
      <c r="D186" s="10" t="s">
        <v>349</v>
      </c>
      <c r="E186" s="15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28">
        <v>2</v>
      </c>
    </row>
    <row r="187" spans="1:65">
      <c r="A187" s="30"/>
      <c r="B187" s="19"/>
      <c r="C187" s="9"/>
      <c r="D187" s="26"/>
      <c r="E187" s="15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28">
        <v>2</v>
      </c>
    </row>
    <row r="188" spans="1:65">
      <c r="A188" s="30"/>
      <c r="B188" s="18">
        <v>1</v>
      </c>
      <c r="C188" s="14">
        <v>1</v>
      </c>
      <c r="D188" s="22">
        <v>0.88</v>
      </c>
      <c r="E188" s="15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28">
        <v>1</v>
      </c>
    </row>
    <row r="189" spans="1:65">
      <c r="A189" s="30"/>
      <c r="B189" s="19">
        <v>1</v>
      </c>
      <c r="C189" s="9">
        <v>2</v>
      </c>
      <c r="D189" s="11">
        <v>0.93</v>
      </c>
      <c r="E189" s="15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28">
        <v>31</v>
      </c>
    </row>
    <row r="190" spans="1:65">
      <c r="A190" s="30"/>
      <c r="B190" s="20" t="s">
        <v>272</v>
      </c>
      <c r="C190" s="12"/>
      <c r="D190" s="23">
        <v>0.90500000000000003</v>
      </c>
      <c r="E190" s="15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28">
        <v>16</v>
      </c>
    </row>
    <row r="191" spans="1:65">
      <c r="A191" s="30"/>
      <c r="B191" s="3" t="s">
        <v>273</v>
      </c>
      <c r="C191" s="29"/>
      <c r="D191" s="11">
        <v>0.90500000000000003</v>
      </c>
      <c r="E191" s="15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28">
        <v>0.90500000000000003</v>
      </c>
    </row>
    <row r="192" spans="1:65">
      <c r="A192" s="30"/>
      <c r="B192" s="3" t="s">
        <v>274</v>
      </c>
      <c r="C192" s="29"/>
      <c r="D192" s="24">
        <v>3.5355339059327411E-2</v>
      </c>
      <c r="E192" s="15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3"/>
      <c r="BJ192" s="3"/>
      <c r="BK192" s="3"/>
      <c r="BL192" s="3"/>
      <c r="BM192" s="28">
        <v>37</v>
      </c>
    </row>
    <row r="193" spans="1:65">
      <c r="A193" s="30"/>
      <c r="B193" s="3" t="s">
        <v>87</v>
      </c>
      <c r="C193" s="29"/>
      <c r="D193" s="13">
        <v>3.9066672993731948E-2</v>
      </c>
      <c r="E193" s="15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  <c r="BK193" s="3"/>
      <c r="BL193" s="3"/>
      <c r="BM193" s="55"/>
    </row>
    <row r="194" spans="1:65">
      <c r="A194" s="30"/>
      <c r="B194" s="3" t="s">
        <v>275</v>
      </c>
      <c r="C194" s="29"/>
      <c r="D194" s="13">
        <v>0</v>
      </c>
      <c r="E194" s="15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55"/>
    </row>
    <row r="195" spans="1:65">
      <c r="A195" s="30"/>
      <c r="B195" s="46" t="s">
        <v>276</v>
      </c>
      <c r="C195" s="47"/>
      <c r="D195" s="45" t="s">
        <v>277</v>
      </c>
      <c r="E195" s="15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55"/>
    </row>
    <row r="196" spans="1:65">
      <c r="B196" s="31"/>
      <c r="C196" s="20"/>
      <c r="D196" s="20"/>
      <c r="BM196" s="55"/>
    </row>
    <row r="197" spans="1:65" ht="15">
      <c r="B197" s="8" t="s">
        <v>634</v>
      </c>
      <c r="BM197" s="28" t="s">
        <v>278</v>
      </c>
    </row>
    <row r="198" spans="1:65" ht="15">
      <c r="A198" s="25" t="s">
        <v>42</v>
      </c>
      <c r="B198" s="18" t="s">
        <v>111</v>
      </c>
      <c r="C198" s="15" t="s">
        <v>112</v>
      </c>
      <c r="D198" s="16" t="s">
        <v>322</v>
      </c>
      <c r="E198" s="15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28">
        <v>1</v>
      </c>
    </row>
    <row r="199" spans="1:65">
      <c r="A199" s="30"/>
      <c r="B199" s="19" t="s">
        <v>231</v>
      </c>
      <c r="C199" s="9" t="s">
        <v>231</v>
      </c>
      <c r="D199" s="10" t="s">
        <v>113</v>
      </c>
      <c r="E199" s="15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28" t="s">
        <v>3</v>
      </c>
    </row>
    <row r="200" spans="1:65">
      <c r="A200" s="30"/>
      <c r="B200" s="19"/>
      <c r="C200" s="9"/>
      <c r="D200" s="10" t="s">
        <v>349</v>
      </c>
      <c r="E200" s="15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28">
        <v>1</v>
      </c>
    </row>
    <row r="201" spans="1:65">
      <c r="A201" s="30"/>
      <c r="B201" s="19"/>
      <c r="C201" s="9"/>
      <c r="D201" s="26"/>
      <c r="E201" s="15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28">
        <v>1</v>
      </c>
    </row>
    <row r="202" spans="1:65">
      <c r="A202" s="30"/>
      <c r="B202" s="18">
        <v>1</v>
      </c>
      <c r="C202" s="14">
        <v>1</v>
      </c>
      <c r="D202" s="205">
        <v>15.1</v>
      </c>
      <c r="E202" s="206"/>
      <c r="F202" s="207"/>
      <c r="G202" s="207"/>
      <c r="H202" s="207"/>
      <c r="I202" s="207"/>
      <c r="J202" s="207"/>
      <c r="K202" s="207"/>
      <c r="L202" s="207"/>
      <c r="M202" s="207"/>
      <c r="N202" s="207"/>
      <c r="O202" s="207"/>
      <c r="P202" s="207"/>
      <c r="Q202" s="207"/>
      <c r="R202" s="207"/>
      <c r="S202" s="207"/>
      <c r="T202" s="207"/>
      <c r="U202" s="207"/>
      <c r="V202" s="207"/>
      <c r="W202" s="207"/>
      <c r="X202" s="207"/>
      <c r="Y202" s="207"/>
      <c r="Z202" s="207"/>
      <c r="AA202" s="207"/>
      <c r="AB202" s="207"/>
      <c r="AC202" s="207"/>
      <c r="AD202" s="207"/>
      <c r="AE202" s="207"/>
      <c r="AF202" s="207"/>
      <c r="AG202" s="207"/>
      <c r="AH202" s="207"/>
      <c r="AI202" s="207"/>
      <c r="AJ202" s="207"/>
      <c r="AK202" s="207"/>
      <c r="AL202" s="207"/>
      <c r="AM202" s="207"/>
      <c r="AN202" s="207"/>
      <c r="AO202" s="207"/>
      <c r="AP202" s="207"/>
      <c r="AQ202" s="207"/>
      <c r="AR202" s="207"/>
      <c r="AS202" s="207"/>
      <c r="AT202" s="207"/>
      <c r="AU202" s="207"/>
      <c r="AV202" s="207"/>
      <c r="AW202" s="207"/>
      <c r="AX202" s="207"/>
      <c r="AY202" s="207"/>
      <c r="AZ202" s="207"/>
      <c r="BA202" s="207"/>
      <c r="BB202" s="207"/>
      <c r="BC202" s="207"/>
      <c r="BD202" s="207"/>
      <c r="BE202" s="207"/>
      <c r="BF202" s="207"/>
      <c r="BG202" s="207"/>
      <c r="BH202" s="207"/>
      <c r="BI202" s="207"/>
      <c r="BJ202" s="207"/>
      <c r="BK202" s="207"/>
      <c r="BL202" s="207"/>
      <c r="BM202" s="208">
        <v>1</v>
      </c>
    </row>
    <row r="203" spans="1:65">
      <c r="A203" s="30"/>
      <c r="B203" s="19">
        <v>1</v>
      </c>
      <c r="C203" s="9">
        <v>2</v>
      </c>
      <c r="D203" s="209">
        <v>15.7</v>
      </c>
      <c r="E203" s="206"/>
      <c r="F203" s="207"/>
      <c r="G203" s="207"/>
      <c r="H203" s="207"/>
      <c r="I203" s="207"/>
      <c r="J203" s="207"/>
      <c r="K203" s="207"/>
      <c r="L203" s="207"/>
      <c r="M203" s="207"/>
      <c r="N203" s="207"/>
      <c r="O203" s="207"/>
      <c r="P203" s="207"/>
      <c r="Q203" s="207"/>
      <c r="R203" s="207"/>
      <c r="S203" s="207"/>
      <c r="T203" s="207"/>
      <c r="U203" s="207"/>
      <c r="V203" s="207"/>
      <c r="W203" s="207"/>
      <c r="X203" s="207"/>
      <c r="Y203" s="207"/>
      <c r="Z203" s="207"/>
      <c r="AA203" s="207"/>
      <c r="AB203" s="207"/>
      <c r="AC203" s="207"/>
      <c r="AD203" s="207"/>
      <c r="AE203" s="207"/>
      <c r="AF203" s="207"/>
      <c r="AG203" s="207"/>
      <c r="AH203" s="207"/>
      <c r="AI203" s="207"/>
      <c r="AJ203" s="207"/>
      <c r="AK203" s="207"/>
      <c r="AL203" s="207"/>
      <c r="AM203" s="207"/>
      <c r="AN203" s="207"/>
      <c r="AO203" s="207"/>
      <c r="AP203" s="207"/>
      <c r="AQ203" s="207"/>
      <c r="AR203" s="207"/>
      <c r="AS203" s="207"/>
      <c r="AT203" s="207"/>
      <c r="AU203" s="207"/>
      <c r="AV203" s="207"/>
      <c r="AW203" s="207"/>
      <c r="AX203" s="207"/>
      <c r="AY203" s="207"/>
      <c r="AZ203" s="207"/>
      <c r="BA203" s="207"/>
      <c r="BB203" s="207"/>
      <c r="BC203" s="207"/>
      <c r="BD203" s="207"/>
      <c r="BE203" s="207"/>
      <c r="BF203" s="207"/>
      <c r="BG203" s="207"/>
      <c r="BH203" s="207"/>
      <c r="BI203" s="207"/>
      <c r="BJ203" s="207"/>
      <c r="BK203" s="207"/>
      <c r="BL203" s="207"/>
      <c r="BM203" s="208">
        <v>32</v>
      </c>
    </row>
    <row r="204" spans="1:65">
      <c r="A204" s="30"/>
      <c r="B204" s="20" t="s">
        <v>272</v>
      </c>
      <c r="C204" s="12"/>
      <c r="D204" s="211">
        <v>15.399999999999999</v>
      </c>
      <c r="E204" s="206"/>
      <c r="F204" s="207"/>
      <c r="G204" s="207"/>
      <c r="H204" s="207"/>
      <c r="I204" s="207"/>
      <c r="J204" s="207"/>
      <c r="K204" s="207"/>
      <c r="L204" s="207"/>
      <c r="M204" s="207"/>
      <c r="N204" s="207"/>
      <c r="O204" s="207"/>
      <c r="P204" s="207"/>
      <c r="Q204" s="207"/>
      <c r="R204" s="207"/>
      <c r="S204" s="207"/>
      <c r="T204" s="207"/>
      <c r="U204" s="207"/>
      <c r="V204" s="207"/>
      <c r="W204" s="207"/>
      <c r="X204" s="207"/>
      <c r="Y204" s="207"/>
      <c r="Z204" s="207"/>
      <c r="AA204" s="207"/>
      <c r="AB204" s="207"/>
      <c r="AC204" s="207"/>
      <c r="AD204" s="207"/>
      <c r="AE204" s="207"/>
      <c r="AF204" s="207"/>
      <c r="AG204" s="207"/>
      <c r="AH204" s="207"/>
      <c r="AI204" s="207"/>
      <c r="AJ204" s="207"/>
      <c r="AK204" s="207"/>
      <c r="AL204" s="207"/>
      <c r="AM204" s="207"/>
      <c r="AN204" s="207"/>
      <c r="AO204" s="207"/>
      <c r="AP204" s="207"/>
      <c r="AQ204" s="207"/>
      <c r="AR204" s="207"/>
      <c r="AS204" s="207"/>
      <c r="AT204" s="207"/>
      <c r="AU204" s="207"/>
      <c r="AV204" s="207"/>
      <c r="AW204" s="207"/>
      <c r="AX204" s="207"/>
      <c r="AY204" s="207"/>
      <c r="AZ204" s="207"/>
      <c r="BA204" s="207"/>
      <c r="BB204" s="207"/>
      <c r="BC204" s="207"/>
      <c r="BD204" s="207"/>
      <c r="BE204" s="207"/>
      <c r="BF204" s="207"/>
      <c r="BG204" s="207"/>
      <c r="BH204" s="207"/>
      <c r="BI204" s="207"/>
      <c r="BJ204" s="207"/>
      <c r="BK204" s="207"/>
      <c r="BL204" s="207"/>
      <c r="BM204" s="208">
        <v>16</v>
      </c>
    </row>
    <row r="205" spans="1:65">
      <c r="A205" s="30"/>
      <c r="B205" s="3" t="s">
        <v>273</v>
      </c>
      <c r="C205" s="29"/>
      <c r="D205" s="209">
        <v>15.399999999999999</v>
      </c>
      <c r="E205" s="206"/>
      <c r="F205" s="207"/>
      <c r="G205" s="207"/>
      <c r="H205" s="207"/>
      <c r="I205" s="207"/>
      <c r="J205" s="207"/>
      <c r="K205" s="207"/>
      <c r="L205" s="207"/>
      <c r="M205" s="207"/>
      <c r="N205" s="207"/>
      <c r="O205" s="207"/>
      <c r="P205" s="207"/>
      <c r="Q205" s="207"/>
      <c r="R205" s="207"/>
      <c r="S205" s="207"/>
      <c r="T205" s="207"/>
      <c r="U205" s="207"/>
      <c r="V205" s="207"/>
      <c r="W205" s="207"/>
      <c r="X205" s="207"/>
      <c r="Y205" s="207"/>
      <c r="Z205" s="207"/>
      <c r="AA205" s="207"/>
      <c r="AB205" s="207"/>
      <c r="AC205" s="207"/>
      <c r="AD205" s="207"/>
      <c r="AE205" s="207"/>
      <c r="AF205" s="207"/>
      <c r="AG205" s="207"/>
      <c r="AH205" s="207"/>
      <c r="AI205" s="207"/>
      <c r="AJ205" s="207"/>
      <c r="AK205" s="207"/>
      <c r="AL205" s="207"/>
      <c r="AM205" s="207"/>
      <c r="AN205" s="207"/>
      <c r="AO205" s="207"/>
      <c r="AP205" s="207"/>
      <c r="AQ205" s="207"/>
      <c r="AR205" s="207"/>
      <c r="AS205" s="207"/>
      <c r="AT205" s="207"/>
      <c r="AU205" s="207"/>
      <c r="AV205" s="207"/>
      <c r="AW205" s="207"/>
      <c r="AX205" s="207"/>
      <c r="AY205" s="207"/>
      <c r="AZ205" s="207"/>
      <c r="BA205" s="207"/>
      <c r="BB205" s="207"/>
      <c r="BC205" s="207"/>
      <c r="BD205" s="207"/>
      <c r="BE205" s="207"/>
      <c r="BF205" s="207"/>
      <c r="BG205" s="207"/>
      <c r="BH205" s="207"/>
      <c r="BI205" s="207"/>
      <c r="BJ205" s="207"/>
      <c r="BK205" s="207"/>
      <c r="BL205" s="207"/>
      <c r="BM205" s="208">
        <v>15.4</v>
      </c>
    </row>
    <row r="206" spans="1:65">
      <c r="A206" s="30"/>
      <c r="B206" s="3" t="s">
        <v>274</v>
      </c>
      <c r="C206" s="29"/>
      <c r="D206" s="209">
        <v>0.42426406871192823</v>
      </c>
      <c r="E206" s="206"/>
      <c r="F206" s="207"/>
      <c r="G206" s="207"/>
      <c r="H206" s="207"/>
      <c r="I206" s="207"/>
      <c r="J206" s="207"/>
      <c r="K206" s="207"/>
      <c r="L206" s="207"/>
      <c r="M206" s="207"/>
      <c r="N206" s="207"/>
      <c r="O206" s="207"/>
      <c r="P206" s="207"/>
      <c r="Q206" s="207"/>
      <c r="R206" s="207"/>
      <c r="S206" s="207"/>
      <c r="T206" s="207"/>
      <c r="U206" s="207"/>
      <c r="V206" s="207"/>
      <c r="W206" s="207"/>
      <c r="X206" s="207"/>
      <c r="Y206" s="207"/>
      <c r="Z206" s="207"/>
      <c r="AA206" s="207"/>
      <c r="AB206" s="207"/>
      <c r="AC206" s="207"/>
      <c r="AD206" s="207"/>
      <c r="AE206" s="207"/>
      <c r="AF206" s="207"/>
      <c r="AG206" s="207"/>
      <c r="AH206" s="207"/>
      <c r="AI206" s="207"/>
      <c r="AJ206" s="207"/>
      <c r="AK206" s="207"/>
      <c r="AL206" s="207"/>
      <c r="AM206" s="207"/>
      <c r="AN206" s="207"/>
      <c r="AO206" s="207"/>
      <c r="AP206" s="207"/>
      <c r="AQ206" s="207"/>
      <c r="AR206" s="207"/>
      <c r="AS206" s="207"/>
      <c r="AT206" s="207"/>
      <c r="AU206" s="207"/>
      <c r="AV206" s="207"/>
      <c r="AW206" s="207"/>
      <c r="AX206" s="207"/>
      <c r="AY206" s="207"/>
      <c r="AZ206" s="207"/>
      <c r="BA206" s="207"/>
      <c r="BB206" s="207"/>
      <c r="BC206" s="207"/>
      <c r="BD206" s="207"/>
      <c r="BE206" s="207"/>
      <c r="BF206" s="207"/>
      <c r="BG206" s="207"/>
      <c r="BH206" s="207"/>
      <c r="BI206" s="207"/>
      <c r="BJ206" s="207"/>
      <c r="BK206" s="207"/>
      <c r="BL206" s="207"/>
      <c r="BM206" s="208">
        <v>38</v>
      </c>
    </row>
    <row r="207" spans="1:65">
      <c r="A207" s="30"/>
      <c r="B207" s="3" t="s">
        <v>87</v>
      </c>
      <c r="C207" s="29"/>
      <c r="D207" s="13">
        <v>2.7549614851423914E-2</v>
      </c>
      <c r="E207" s="15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55"/>
    </row>
    <row r="208" spans="1:65">
      <c r="A208" s="30"/>
      <c r="B208" s="3" t="s">
        <v>275</v>
      </c>
      <c r="C208" s="29"/>
      <c r="D208" s="13">
        <v>-1.1102230246251565E-16</v>
      </c>
      <c r="E208" s="15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55"/>
    </row>
    <row r="209" spans="1:65">
      <c r="A209" s="30"/>
      <c r="B209" s="46" t="s">
        <v>276</v>
      </c>
      <c r="C209" s="47"/>
      <c r="D209" s="45" t="s">
        <v>277</v>
      </c>
      <c r="E209" s="15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  <c r="BM209" s="55"/>
    </row>
    <row r="210" spans="1:65">
      <c r="B210" s="31"/>
      <c r="C210" s="20"/>
      <c r="D210" s="20"/>
      <c r="BM210" s="55"/>
    </row>
    <row r="211" spans="1:65" ht="15">
      <c r="B211" s="8" t="s">
        <v>635</v>
      </c>
      <c r="BM211" s="28" t="s">
        <v>278</v>
      </c>
    </row>
    <row r="212" spans="1:65" ht="15">
      <c r="A212" s="25" t="s">
        <v>5</v>
      </c>
      <c r="B212" s="18" t="s">
        <v>111</v>
      </c>
      <c r="C212" s="15" t="s">
        <v>112</v>
      </c>
      <c r="D212" s="16" t="s">
        <v>322</v>
      </c>
      <c r="E212" s="15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  <c r="BJ212" s="3"/>
      <c r="BK212" s="3"/>
      <c r="BL212" s="3"/>
      <c r="BM212" s="28">
        <v>1</v>
      </c>
    </row>
    <row r="213" spans="1:65">
      <c r="A213" s="30"/>
      <c r="B213" s="19" t="s">
        <v>231</v>
      </c>
      <c r="C213" s="9" t="s">
        <v>231</v>
      </c>
      <c r="D213" s="10" t="s">
        <v>113</v>
      </c>
      <c r="E213" s="15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28" t="s">
        <v>3</v>
      </c>
    </row>
    <row r="214" spans="1:65">
      <c r="A214" s="30"/>
      <c r="B214" s="19"/>
      <c r="C214" s="9"/>
      <c r="D214" s="10" t="s">
        <v>349</v>
      </c>
      <c r="E214" s="15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28">
        <v>2</v>
      </c>
    </row>
    <row r="215" spans="1:65">
      <c r="A215" s="30"/>
      <c r="B215" s="19"/>
      <c r="C215" s="9"/>
      <c r="D215" s="26"/>
      <c r="E215" s="15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28">
        <v>2</v>
      </c>
    </row>
    <row r="216" spans="1:65">
      <c r="A216" s="30"/>
      <c r="B216" s="18">
        <v>1</v>
      </c>
      <c r="C216" s="14">
        <v>1</v>
      </c>
      <c r="D216" s="22">
        <v>3.24</v>
      </c>
      <c r="E216" s="15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  <c r="BI216" s="3"/>
      <c r="BJ216" s="3"/>
      <c r="BK216" s="3"/>
      <c r="BL216" s="3"/>
      <c r="BM216" s="28">
        <v>1</v>
      </c>
    </row>
    <row r="217" spans="1:65">
      <c r="A217" s="30"/>
      <c r="B217" s="19">
        <v>1</v>
      </c>
      <c r="C217" s="9">
        <v>2</v>
      </c>
      <c r="D217" s="11">
        <v>3.19</v>
      </c>
      <c r="E217" s="15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  <c r="BI217" s="3"/>
      <c r="BJ217" s="3"/>
      <c r="BK217" s="3"/>
      <c r="BL217" s="3"/>
      <c r="BM217" s="28">
        <v>33</v>
      </c>
    </row>
    <row r="218" spans="1:65">
      <c r="A218" s="30"/>
      <c r="B218" s="20" t="s">
        <v>272</v>
      </c>
      <c r="C218" s="12"/>
      <c r="D218" s="23">
        <v>3.2149999999999999</v>
      </c>
      <c r="E218" s="15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28">
        <v>16</v>
      </c>
    </row>
    <row r="219" spans="1:65">
      <c r="A219" s="30"/>
      <c r="B219" s="3" t="s">
        <v>273</v>
      </c>
      <c r="C219" s="29"/>
      <c r="D219" s="11">
        <v>3.2149999999999999</v>
      </c>
      <c r="E219" s="15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28">
        <v>3.2149999999999999</v>
      </c>
    </row>
    <row r="220" spans="1:65">
      <c r="A220" s="30"/>
      <c r="B220" s="3" t="s">
        <v>274</v>
      </c>
      <c r="C220" s="29"/>
      <c r="D220" s="24">
        <v>3.5355339059327563E-2</v>
      </c>
      <c r="E220" s="15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28">
        <v>39</v>
      </c>
    </row>
    <row r="221" spans="1:65">
      <c r="A221" s="30"/>
      <c r="B221" s="3" t="s">
        <v>87</v>
      </c>
      <c r="C221" s="29"/>
      <c r="D221" s="13">
        <v>1.0996995041781513E-2</v>
      </c>
      <c r="E221" s="15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55"/>
    </row>
    <row r="222" spans="1:65">
      <c r="A222" s="30"/>
      <c r="B222" s="3" t="s">
        <v>275</v>
      </c>
      <c r="C222" s="29"/>
      <c r="D222" s="13">
        <v>0</v>
      </c>
      <c r="E222" s="15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55"/>
    </row>
    <row r="223" spans="1:65">
      <c r="A223" s="30"/>
      <c r="B223" s="46" t="s">
        <v>276</v>
      </c>
      <c r="C223" s="47"/>
      <c r="D223" s="45" t="s">
        <v>277</v>
      </c>
      <c r="E223" s="15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55"/>
    </row>
    <row r="224" spans="1:65">
      <c r="B224" s="31"/>
      <c r="C224" s="20"/>
      <c r="D224" s="20"/>
      <c r="BM224" s="55"/>
    </row>
    <row r="225" spans="1:65" ht="15">
      <c r="B225" s="8" t="s">
        <v>636</v>
      </c>
      <c r="BM225" s="28" t="s">
        <v>278</v>
      </c>
    </row>
    <row r="226" spans="1:65" ht="15">
      <c r="A226" s="25" t="s">
        <v>82</v>
      </c>
      <c r="B226" s="18" t="s">
        <v>111</v>
      </c>
      <c r="C226" s="15" t="s">
        <v>112</v>
      </c>
      <c r="D226" s="16" t="s">
        <v>322</v>
      </c>
      <c r="E226" s="15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28">
        <v>1</v>
      </c>
    </row>
    <row r="227" spans="1:65">
      <c r="A227" s="30"/>
      <c r="B227" s="19" t="s">
        <v>231</v>
      </c>
      <c r="C227" s="9" t="s">
        <v>231</v>
      </c>
      <c r="D227" s="10" t="s">
        <v>113</v>
      </c>
      <c r="E227" s="15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28" t="s">
        <v>3</v>
      </c>
    </row>
    <row r="228" spans="1:65">
      <c r="A228" s="30"/>
      <c r="B228" s="19"/>
      <c r="C228" s="9"/>
      <c r="D228" s="10" t="s">
        <v>349</v>
      </c>
      <c r="E228" s="15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3"/>
      <c r="BL228" s="3"/>
      <c r="BM228" s="28">
        <v>2</v>
      </c>
    </row>
    <row r="229" spans="1:65">
      <c r="A229" s="30"/>
      <c r="B229" s="19"/>
      <c r="C229" s="9"/>
      <c r="D229" s="26"/>
      <c r="E229" s="15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3"/>
      <c r="BL229" s="3"/>
      <c r="BM229" s="28">
        <v>2</v>
      </c>
    </row>
    <row r="230" spans="1:65">
      <c r="A230" s="30"/>
      <c r="B230" s="18">
        <v>1</v>
      </c>
      <c r="C230" s="14">
        <v>1</v>
      </c>
      <c r="D230" s="22">
        <v>1.65</v>
      </c>
      <c r="E230" s="15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28">
        <v>1</v>
      </c>
    </row>
    <row r="231" spans="1:65">
      <c r="A231" s="30"/>
      <c r="B231" s="19">
        <v>1</v>
      </c>
      <c r="C231" s="9">
        <v>2</v>
      </c>
      <c r="D231" s="11">
        <v>1.65</v>
      </c>
      <c r="E231" s="15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28">
        <v>12</v>
      </c>
    </row>
    <row r="232" spans="1:65">
      <c r="A232" s="30"/>
      <c r="B232" s="20" t="s">
        <v>272</v>
      </c>
      <c r="C232" s="12"/>
      <c r="D232" s="23">
        <v>1.65</v>
      </c>
      <c r="E232" s="15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28">
        <v>16</v>
      </c>
    </row>
    <row r="233" spans="1:65">
      <c r="A233" s="30"/>
      <c r="B233" s="3" t="s">
        <v>273</v>
      </c>
      <c r="C233" s="29"/>
      <c r="D233" s="11">
        <v>1.65</v>
      </c>
      <c r="E233" s="15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28">
        <v>1.65</v>
      </c>
    </row>
    <row r="234" spans="1:65">
      <c r="A234" s="30"/>
      <c r="B234" s="3" t="s">
        <v>274</v>
      </c>
      <c r="C234" s="29"/>
      <c r="D234" s="24">
        <v>0</v>
      </c>
      <c r="E234" s="15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  <c r="BM234" s="28">
        <v>40</v>
      </c>
    </row>
    <row r="235" spans="1:65">
      <c r="A235" s="30"/>
      <c r="B235" s="3" t="s">
        <v>87</v>
      </c>
      <c r="C235" s="29"/>
      <c r="D235" s="13">
        <v>0</v>
      </c>
      <c r="E235" s="15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  <c r="BM235" s="55"/>
    </row>
    <row r="236" spans="1:65">
      <c r="A236" s="30"/>
      <c r="B236" s="3" t="s">
        <v>275</v>
      </c>
      <c r="C236" s="29"/>
      <c r="D236" s="13">
        <v>0</v>
      </c>
      <c r="E236" s="15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55"/>
    </row>
    <row r="237" spans="1:65">
      <c r="A237" s="30"/>
      <c r="B237" s="46" t="s">
        <v>276</v>
      </c>
      <c r="C237" s="47"/>
      <c r="D237" s="45" t="s">
        <v>277</v>
      </c>
      <c r="E237" s="15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55"/>
    </row>
    <row r="238" spans="1:65">
      <c r="B238" s="31"/>
      <c r="C238" s="20"/>
      <c r="D238" s="20"/>
      <c r="BM238" s="55"/>
    </row>
    <row r="239" spans="1:65" ht="15">
      <c r="B239" s="8" t="s">
        <v>637</v>
      </c>
      <c r="BM239" s="28" t="s">
        <v>278</v>
      </c>
    </row>
    <row r="240" spans="1:65" ht="15">
      <c r="A240" s="25" t="s">
        <v>8</v>
      </c>
      <c r="B240" s="18" t="s">
        <v>111</v>
      </c>
      <c r="C240" s="15" t="s">
        <v>112</v>
      </c>
      <c r="D240" s="16" t="s">
        <v>322</v>
      </c>
      <c r="E240" s="15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  <c r="BH240" s="3"/>
      <c r="BI240" s="3"/>
      <c r="BJ240" s="3"/>
      <c r="BK240" s="3"/>
      <c r="BL240" s="3"/>
      <c r="BM240" s="28">
        <v>1</v>
      </c>
    </row>
    <row r="241" spans="1:65">
      <c r="A241" s="30"/>
      <c r="B241" s="19" t="s">
        <v>231</v>
      </c>
      <c r="C241" s="9" t="s">
        <v>231</v>
      </c>
      <c r="D241" s="10" t="s">
        <v>113</v>
      </c>
      <c r="E241" s="15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  <c r="BI241" s="3"/>
      <c r="BJ241" s="3"/>
      <c r="BK241" s="3"/>
      <c r="BL241" s="3"/>
      <c r="BM241" s="28" t="s">
        <v>3</v>
      </c>
    </row>
    <row r="242" spans="1:65">
      <c r="A242" s="30"/>
      <c r="B242" s="19"/>
      <c r="C242" s="9"/>
      <c r="D242" s="10" t="s">
        <v>349</v>
      </c>
      <c r="E242" s="15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28">
        <v>2</v>
      </c>
    </row>
    <row r="243" spans="1:65">
      <c r="A243" s="30"/>
      <c r="B243" s="19"/>
      <c r="C243" s="9"/>
      <c r="D243" s="26"/>
      <c r="E243" s="15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28">
        <v>2</v>
      </c>
    </row>
    <row r="244" spans="1:65">
      <c r="A244" s="30"/>
      <c r="B244" s="18">
        <v>1</v>
      </c>
      <c r="C244" s="14">
        <v>1</v>
      </c>
      <c r="D244" s="22">
        <v>2.2400000000000002</v>
      </c>
      <c r="E244" s="15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28">
        <v>1</v>
      </c>
    </row>
    <row r="245" spans="1:65">
      <c r="A245" s="30"/>
      <c r="B245" s="19">
        <v>1</v>
      </c>
      <c r="C245" s="9">
        <v>2</v>
      </c>
      <c r="D245" s="11">
        <v>2.2799999999999998</v>
      </c>
      <c r="E245" s="15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28">
        <v>18</v>
      </c>
    </row>
    <row r="246" spans="1:65">
      <c r="A246" s="30"/>
      <c r="B246" s="20" t="s">
        <v>272</v>
      </c>
      <c r="C246" s="12"/>
      <c r="D246" s="23">
        <v>2.2599999999999998</v>
      </c>
      <c r="E246" s="15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  <c r="BK246" s="3"/>
      <c r="BL246" s="3"/>
      <c r="BM246" s="28">
        <v>16</v>
      </c>
    </row>
    <row r="247" spans="1:65">
      <c r="A247" s="30"/>
      <c r="B247" s="3" t="s">
        <v>273</v>
      </c>
      <c r="C247" s="29"/>
      <c r="D247" s="11">
        <v>2.2599999999999998</v>
      </c>
      <c r="E247" s="15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3"/>
      <c r="BM247" s="28">
        <v>2.2599999999999998</v>
      </c>
    </row>
    <row r="248" spans="1:65">
      <c r="A248" s="30"/>
      <c r="B248" s="3" t="s">
        <v>274</v>
      </c>
      <c r="C248" s="29"/>
      <c r="D248" s="24">
        <v>2.8284271247461613E-2</v>
      </c>
      <c r="E248" s="15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  <c r="BK248" s="3"/>
      <c r="BL248" s="3"/>
      <c r="BM248" s="28">
        <v>24</v>
      </c>
    </row>
    <row r="249" spans="1:65">
      <c r="A249" s="30"/>
      <c r="B249" s="3" t="s">
        <v>87</v>
      </c>
      <c r="C249" s="29"/>
      <c r="D249" s="13">
        <v>1.2515164268788325E-2</v>
      </c>
      <c r="E249" s="15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55"/>
    </row>
    <row r="250" spans="1:65">
      <c r="A250" s="30"/>
      <c r="B250" s="3" t="s">
        <v>275</v>
      </c>
      <c r="C250" s="29"/>
      <c r="D250" s="13">
        <v>0</v>
      </c>
      <c r="E250" s="15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  <c r="BM250" s="55"/>
    </row>
    <row r="251" spans="1:65">
      <c r="A251" s="30"/>
      <c r="B251" s="46" t="s">
        <v>276</v>
      </c>
      <c r="C251" s="47"/>
      <c r="D251" s="45" t="s">
        <v>277</v>
      </c>
      <c r="E251" s="15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55"/>
    </row>
    <row r="252" spans="1:65">
      <c r="B252" s="31"/>
      <c r="C252" s="20"/>
      <c r="D252" s="20"/>
      <c r="BM252" s="55"/>
    </row>
    <row r="253" spans="1:65" ht="15">
      <c r="B253" s="8" t="s">
        <v>638</v>
      </c>
      <c r="BM253" s="28" t="s">
        <v>278</v>
      </c>
    </row>
    <row r="254" spans="1:65" ht="15">
      <c r="A254" s="25" t="s">
        <v>11</v>
      </c>
      <c r="B254" s="18" t="s">
        <v>111</v>
      </c>
      <c r="C254" s="15" t="s">
        <v>112</v>
      </c>
      <c r="D254" s="16" t="s">
        <v>322</v>
      </c>
      <c r="E254" s="15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28">
        <v>1</v>
      </c>
    </row>
    <row r="255" spans="1:65">
      <c r="A255" s="30"/>
      <c r="B255" s="19" t="s">
        <v>231</v>
      </c>
      <c r="C255" s="9" t="s">
        <v>231</v>
      </c>
      <c r="D255" s="10" t="s">
        <v>113</v>
      </c>
      <c r="E255" s="15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28" t="s">
        <v>3</v>
      </c>
    </row>
    <row r="256" spans="1:65">
      <c r="A256" s="30"/>
      <c r="B256" s="19"/>
      <c r="C256" s="9"/>
      <c r="D256" s="10" t="s">
        <v>349</v>
      </c>
      <c r="E256" s="15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28">
        <v>2</v>
      </c>
    </row>
    <row r="257" spans="1:65">
      <c r="A257" s="30"/>
      <c r="B257" s="19"/>
      <c r="C257" s="9"/>
      <c r="D257" s="26"/>
      <c r="E257" s="15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28">
        <v>2</v>
      </c>
    </row>
    <row r="258" spans="1:65">
      <c r="A258" s="30"/>
      <c r="B258" s="18">
        <v>1</v>
      </c>
      <c r="C258" s="14">
        <v>1</v>
      </c>
      <c r="D258" s="22">
        <v>0.79</v>
      </c>
      <c r="E258" s="15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3"/>
      <c r="BM258" s="28">
        <v>1</v>
      </c>
    </row>
    <row r="259" spans="1:65">
      <c r="A259" s="30"/>
      <c r="B259" s="19">
        <v>1</v>
      </c>
      <c r="C259" s="9">
        <v>2</v>
      </c>
      <c r="D259" s="11">
        <v>0.89</v>
      </c>
      <c r="E259" s="15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28">
        <v>19</v>
      </c>
    </row>
    <row r="260" spans="1:65">
      <c r="A260" s="30"/>
      <c r="B260" s="20" t="s">
        <v>272</v>
      </c>
      <c r="C260" s="12"/>
      <c r="D260" s="23">
        <v>0.84000000000000008</v>
      </c>
      <c r="E260" s="15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28">
        <v>16</v>
      </c>
    </row>
    <row r="261" spans="1:65">
      <c r="A261" s="30"/>
      <c r="B261" s="3" t="s">
        <v>273</v>
      </c>
      <c r="C261" s="29"/>
      <c r="D261" s="11">
        <v>0.84000000000000008</v>
      </c>
      <c r="E261" s="15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28">
        <v>0.84</v>
      </c>
    </row>
    <row r="262" spans="1:65">
      <c r="A262" s="30"/>
      <c r="B262" s="3" t="s">
        <v>274</v>
      </c>
      <c r="C262" s="29"/>
      <c r="D262" s="24">
        <v>7.0710678118654738E-2</v>
      </c>
      <c r="E262" s="15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28">
        <v>25</v>
      </c>
    </row>
    <row r="263" spans="1:65">
      <c r="A263" s="30"/>
      <c r="B263" s="3" t="s">
        <v>87</v>
      </c>
      <c r="C263" s="29"/>
      <c r="D263" s="13">
        <v>8.4179378712684202E-2</v>
      </c>
      <c r="E263" s="15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55"/>
    </row>
    <row r="264" spans="1:65">
      <c r="A264" s="30"/>
      <c r="B264" s="3" t="s">
        <v>275</v>
      </c>
      <c r="C264" s="29"/>
      <c r="D264" s="13">
        <v>2.2204460492503131E-16</v>
      </c>
      <c r="E264" s="15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  <c r="BJ264" s="3"/>
      <c r="BK264" s="3"/>
      <c r="BL264" s="3"/>
      <c r="BM264" s="55"/>
    </row>
    <row r="265" spans="1:65">
      <c r="A265" s="30"/>
      <c r="B265" s="46" t="s">
        <v>276</v>
      </c>
      <c r="C265" s="47"/>
      <c r="D265" s="45" t="s">
        <v>277</v>
      </c>
      <c r="E265" s="15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  <c r="BK265" s="3"/>
      <c r="BL265" s="3"/>
      <c r="BM265" s="55"/>
    </row>
    <row r="266" spans="1:65">
      <c r="B266" s="31"/>
      <c r="C266" s="20"/>
      <c r="D266" s="20"/>
      <c r="BM266" s="55"/>
    </row>
    <row r="267" spans="1:65" ht="15">
      <c r="B267" s="8" t="s">
        <v>639</v>
      </c>
      <c r="BM267" s="28" t="s">
        <v>278</v>
      </c>
    </row>
    <row r="268" spans="1:65" ht="15">
      <c r="A268" s="25" t="s">
        <v>14</v>
      </c>
      <c r="B268" s="18" t="s">
        <v>111</v>
      </c>
      <c r="C268" s="15" t="s">
        <v>112</v>
      </c>
      <c r="D268" s="16" t="s">
        <v>322</v>
      </c>
      <c r="E268" s="15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28">
        <v>1</v>
      </c>
    </row>
    <row r="269" spans="1:65">
      <c r="A269" s="30"/>
      <c r="B269" s="19" t="s">
        <v>231</v>
      </c>
      <c r="C269" s="9" t="s">
        <v>231</v>
      </c>
      <c r="D269" s="10" t="s">
        <v>113</v>
      </c>
      <c r="E269" s="15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28" t="s">
        <v>3</v>
      </c>
    </row>
    <row r="270" spans="1:65">
      <c r="A270" s="30"/>
      <c r="B270" s="19"/>
      <c r="C270" s="9"/>
      <c r="D270" s="10" t="s">
        <v>349</v>
      </c>
      <c r="E270" s="15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3"/>
      <c r="BK270" s="3"/>
      <c r="BL270" s="3"/>
      <c r="BM270" s="28">
        <v>2</v>
      </c>
    </row>
    <row r="271" spans="1:65">
      <c r="A271" s="30"/>
      <c r="B271" s="19"/>
      <c r="C271" s="9"/>
      <c r="D271" s="26"/>
      <c r="E271" s="15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3"/>
      <c r="BJ271" s="3"/>
      <c r="BK271" s="3"/>
      <c r="BL271" s="3"/>
      <c r="BM271" s="28">
        <v>2</v>
      </c>
    </row>
    <row r="272" spans="1:65">
      <c r="A272" s="30"/>
      <c r="B272" s="18">
        <v>1</v>
      </c>
      <c r="C272" s="14">
        <v>1</v>
      </c>
      <c r="D272" s="22">
        <v>0.1</v>
      </c>
      <c r="E272" s="15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  <c r="BH272" s="3"/>
      <c r="BI272" s="3"/>
      <c r="BJ272" s="3"/>
      <c r="BK272" s="3"/>
      <c r="BL272" s="3"/>
      <c r="BM272" s="28">
        <v>1</v>
      </c>
    </row>
    <row r="273" spans="1:65">
      <c r="A273" s="30"/>
      <c r="B273" s="19">
        <v>1</v>
      </c>
      <c r="C273" s="9">
        <v>2</v>
      </c>
      <c r="D273" s="11">
        <v>0.1</v>
      </c>
      <c r="E273" s="15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  <c r="BK273" s="3"/>
      <c r="BL273" s="3"/>
      <c r="BM273" s="28">
        <v>20</v>
      </c>
    </row>
    <row r="274" spans="1:65">
      <c r="A274" s="30"/>
      <c r="B274" s="20" t="s">
        <v>272</v>
      </c>
      <c r="C274" s="12"/>
      <c r="D274" s="23">
        <v>0.1</v>
      </c>
      <c r="E274" s="15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  <c r="BJ274" s="3"/>
      <c r="BK274" s="3"/>
      <c r="BL274" s="3"/>
      <c r="BM274" s="28">
        <v>16</v>
      </c>
    </row>
    <row r="275" spans="1:65">
      <c r="A275" s="30"/>
      <c r="B275" s="3" t="s">
        <v>273</v>
      </c>
      <c r="C275" s="29"/>
      <c r="D275" s="11">
        <v>0.1</v>
      </c>
      <c r="E275" s="15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  <c r="BI275" s="3"/>
      <c r="BJ275" s="3"/>
      <c r="BK275" s="3"/>
      <c r="BL275" s="3"/>
      <c r="BM275" s="28">
        <v>0.1</v>
      </c>
    </row>
    <row r="276" spans="1:65">
      <c r="A276" s="30"/>
      <c r="B276" s="3" t="s">
        <v>274</v>
      </c>
      <c r="C276" s="29"/>
      <c r="D276" s="24">
        <v>0</v>
      </c>
      <c r="E276" s="15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  <c r="BG276" s="3"/>
      <c r="BH276" s="3"/>
      <c r="BI276" s="3"/>
      <c r="BJ276" s="3"/>
      <c r="BK276" s="3"/>
      <c r="BL276" s="3"/>
      <c r="BM276" s="28">
        <v>26</v>
      </c>
    </row>
    <row r="277" spans="1:65">
      <c r="A277" s="30"/>
      <c r="B277" s="3" t="s">
        <v>87</v>
      </c>
      <c r="C277" s="29"/>
      <c r="D277" s="13">
        <v>0</v>
      </c>
      <c r="E277" s="15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  <c r="BI277" s="3"/>
      <c r="BJ277" s="3"/>
      <c r="BK277" s="3"/>
      <c r="BL277" s="3"/>
      <c r="BM277" s="55"/>
    </row>
    <row r="278" spans="1:65">
      <c r="A278" s="30"/>
      <c r="B278" s="3" t="s">
        <v>275</v>
      </c>
      <c r="C278" s="29"/>
      <c r="D278" s="13">
        <v>0</v>
      </c>
      <c r="E278" s="15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55"/>
    </row>
    <row r="279" spans="1:65">
      <c r="A279" s="30"/>
      <c r="B279" s="46" t="s">
        <v>276</v>
      </c>
      <c r="C279" s="47"/>
      <c r="D279" s="45" t="s">
        <v>277</v>
      </c>
      <c r="E279" s="15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55"/>
    </row>
    <row r="280" spans="1:65">
      <c r="B280" s="31"/>
      <c r="C280" s="20"/>
      <c r="D280" s="20"/>
      <c r="BM280" s="55"/>
    </row>
    <row r="281" spans="1:65" ht="15">
      <c r="B281" s="8" t="s">
        <v>640</v>
      </c>
      <c r="BM281" s="28" t="s">
        <v>278</v>
      </c>
    </row>
    <row r="282" spans="1:65" ht="15">
      <c r="A282" s="25" t="s">
        <v>17</v>
      </c>
      <c r="B282" s="18" t="s">
        <v>111</v>
      </c>
      <c r="C282" s="15" t="s">
        <v>112</v>
      </c>
      <c r="D282" s="16" t="s">
        <v>322</v>
      </c>
      <c r="E282" s="15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28">
        <v>1</v>
      </c>
    </row>
    <row r="283" spans="1:65">
      <c r="A283" s="30"/>
      <c r="B283" s="19" t="s">
        <v>231</v>
      </c>
      <c r="C283" s="9" t="s">
        <v>231</v>
      </c>
      <c r="D283" s="10" t="s">
        <v>113</v>
      </c>
      <c r="E283" s="15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28" t="s">
        <v>3</v>
      </c>
    </row>
    <row r="284" spans="1:65">
      <c r="A284" s="30"/>
      <c r="B284" s="19"/>
      <c r="C284" s="9"/>
      <c r="D284" s="10" t="s">
        <v>349</v>
      </c>
      <c r="E284" s="15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28">
        <v>2</v>
      </c>
    </row>
    <row r="285" spans="1:65">
      <c r="A285" s="30"/>
      <c r="B285" s="19"/>
      <c r="C285" s="9"/>
      <c r="D285" s="26"/>
      <c r="E285" s="15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28">
        <v>2</v>
      </c>
    </row>
    <row r="286" spans="1:65">
      <c r="A286" s="30"/>
      <c r="B286" s="18">
        <v>1</v>
      </c>
      <c r="C286" s="14">
        <v>1</v>
      </c>
      <c r="D286" s="22">
        <v>6.2</v>
      </c>
      <c r="E286" s="15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/>
      <c r="BM286" s="28">
        <v>1</v>
      </c>
    </row>
    <row r="287" spans="1:65">
      <c r="A287" s="30"/>
      <c r="B287" s="19">
        <v>1</v>
      </c>
      <c r="C287" s="9">
        <v>2</v>
      </c>
      <c r="D287" s="11">
        <v>6.17</v>
      </c>
      <c r="E287" s="15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28">
        <v>21</v>
      </c>
    </row>
    <row r="288" spans="1:65">
      <c r="A288" s="30"/>
      <c r="B288" s="20" t="s">
        <v>272</v>
      </c>
      <c r="C288" s="12"/>
      <c r="D288" s="23">
        <v>6.1850000000000005</v>
      </c>
      <c r="E288" s="15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  <c r="BH288" s="3"/>
      <c r="BI288" s="3"/>
      <c r="BJ288" s="3"/>
      <c r="BK288" s="3"/>
      <c r="BL288" s="3"/>
      <c r="BM288" s="28">
        <v>16</v>
      </c>
    </row>
    <row r="289" spans="1:65">
      <c r="A289" s="30"/>
      <c r="B289" s="3" t="s">
        <v>273</v>
      </c>
      <c r="C289" s="29"/>
      <c r="D289" s="11">
        <v>6.1850000000000005</v>
      </c>
      <c r="E289" s="15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  <c r="BG289" s="3"/>
      <c r="BH289" s="3"/>
      <c r="BI289" s="3"/>
      <c r="BJ289" s="3"/>
      <c r="BK289" s="3"/>
      <c r="BL289" s="3"/>
      <c r="BM289" s="28">
        <v>6.1849999999999996</v>
      </c>
    </row>
    <row r="290" spans="1:65">
      <c r="A290" s="30"/>
      <c r="B290" s="3" t="s">
        <v>274</v>
      </c>
      <c r="C290" s="29"/>
      <c r="D290" s="24">
        <v>2.12132034355966E-2</v>
      </c>
      <c r="E290" s="15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3"/>
      <c r="BK290" s="3"/>
      <c r="BL290" s="3"/>
      <c r="BM290" s="28">
        <v>27</v>
      </c>
    </row>
    <row r="291" spans="1:65">
      <c r="A291" s="30"/>
      <c r="B291" s="3" t="s">
        <v>87</v>
      </c>
      <c r="C291" s="29"/>
      <c r="D291" s="13">
        <v>3.4297822854642843E-3</v>
      </c>
      <c r="E291" s="15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  <c r="BK291" s="3"/>
      <c r="BL291" s="3"/>
      <c r="BM291" s="55"/>
    </row>
    <row r="292" spans="1:65">
      <c r="A292" s="30"/>
      <c r="B292" s="3" t="s">
        <v>275</v>
      </c>
      <c r="C292" s="29"/>
      <c r="D292" s="13">
        <v>2.2204460492503131E-16</v>
      </c>
      <c r="E292" s="15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  <c r="BJ292" s="3"/>
      <c r="BK292" s="3"/>
      <c r="BL292" s="3"/>
      <c r="BM292" s="55"/>
    </row>
    <row r="293" spans="1:65">
      <c r="A293" s="30"/>
      <c r="B293" s="46" t="s">
        <v>276</v>
      </c>
      <c r="C293" s="47"/>
      <c r="D293" s="45" t="s">
        <v>277</v>
      </c>
      <c r="E293" s="15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  <c r="BK293" s="3"/>
      <c r="BL293" s="3"/>
      <c r="BM293" s="55"/>
    </row>
    <row r="294" spans="1:65">
      <c r="B294" s="31"/>
      <c r="C294" s="20"/>
      <c r="D294" s="20"/>
      <c r="BM294" s="55"/>
    </row>
    <row r="295" spans="1:65" ht="15">
      <c r="B295" s="8" t="s">
        <v>641</v>
      </c>
      <c r="BM295" s="28" t="s">
        <v>278</v>
      </c>
    </row>
    <row r="296" spans="1:65" ht="15">
      <c r="A296" s="25" t="s">
        <v>23</v>
      </c>
      <c r="B296" s="18" t="s">
        <v>111</v>
      </c>
      <c r="C296" s="15" t="s">
        <v>112</v>
      </c>
      <c r="D296" s="16" t="s">
        <v>322</v>
      </c>
      <c r="E296" s="15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  <c r="BM296" s="28">
        <v>1</v>
      </c>
    </row>
    <row r="297" spans="1:65">
      <c r="A297" s="30"/>
      <c r="B297" s="19" t="s">
        <v>231</v>
      </c>
      <c r="C297" s="9" t="s">
        <v>231</v>
      </c>
      <c r="D297" s="10" t="s">
        <v>113</v>
      </c>
      <c r="E297" s="15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28" t="s">
        <v>3</v>
      </c>
    </row>
    <row r="298" spans="1:65">
      <c r="A298" s="30"/>
      <c r="B298" s="19"/>
      <c r="C298" s="9"/>
      <c r="D298" s="10" t="s">
        <v>349</v>
      </c>
      <c r="E298" s="15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28">
        <v>2</v>
      </c>
    </row>
    <row r="299" spans="1:65">
      <c r="A299" s="30"/>
      <c r="B299" s="19"/>
      <c r="C299" s="9"/>
      <c r="D299" s="26"/>
      <c r="E299" s="15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28">
        <v>2</v>
      </c>
    </row>
    <row r="300" spans="1:65">
      <c r="A300" s="30"/>
      <c r="B300" s="18">
        <v>1</v>
      </c>
      <c r="C300" s="14">
        <v>1</v>
      </c>
      <c r="D300" s="22">
        <v>0.32</v>
      </c>
      <c r="E300" s="15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  <c r="BK300" s="3"/>
      <c r="BL300" s="3"/>
      <c r="BM300" s="28">
        <v>1</v>
      </c>
    </row>
    <row r="301" spans="1:65">
      <c r="A301" s="30"/>
      <c r="B301" s="19">
        <v>1</v>
      </c>
      <c r="C301" s="9">
        <v>2</v>
      </c>
      <c r="D301" s="11">
        <v>0.35</v>
      </c>
      <c r="E301" s="15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3"/>
      <c r="BJ301" s="3"/>
      <c r="BK301" s="3"/>
      <c r="BL301" s="3"/>
      <c r="BM301" s="28">
        <v>22</v>
      </c>
    </row>
    <row r="302" spans="1:65">
      <c r="A302" s="30"/>
      <c r="B302" s="20" t="s">
        <v>272</v>
      </c>
      <c r="C302" s="12"/>
      <c r="D302" s="23">
        <v>0.33499999999999996</v>
      </c>
      <c r="E302" s="15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  <c r="BJ302" s="3"/>
      <c r="BK302" s="3"/>
      <c r="BL302" s="3"/>
      <c r="BM302" s="28">
        <v>16</v>
      </c>
    </row>
    <row r="303" spans="1:65">
      <c r="A303" s="30"/>
      <c r="B303" s="3" t="s">
        <v>273</v>
      </c>
      <c r="C303" s="29"/>
      <c r="D303" s="11">
        <v>0.33499999999999996</v>
      </c>
      <c r="E303" s="15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28">
        <v>0.33500000000000002</v>
      </c>
    </row>
    <row r="304" spans="1:65">
      <c r="A304" s="30"/>
      <c r="B304" s="3" t="s">
        <v>274</v>
      </c>
      <c r="C304" s="29"/>
      <c r="D304" s="24">
        <v>2.1213203435596406E-2</v>
      </c>
      <c r="E304" s="15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28">
        <v>28</v>
      </c>
    </row>
    <row r="305" spans="1:65">
      <c r="A305" s="30"/>
      <c r="B305" s="3" t="s">
        <v>87</v>
      </c>
      <c r="C305" s="29"/>
      <c r="D305" s="13">
        <v>6.3322995330138535E-2</v>
      </c>
      <c r="E305" s="15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55"/>
    </row>
    <row r="306" spans="1:65">
      <c r="A306" s="30"/>
      <c r="B306" s="3" t="s">
        <v>275</v>
      </c>
      <c r="C306" s="29"/>
      <c r="D306" s="13">
        <v>-1.1102230246251565E-16</v>
      </c>
      <c r="E306" s="15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  <c r="BK306" s="3"/>
      <c r="BL306" s="3"/>
      <c r="BM306" s="55"/>
    </row>
    <row r="307" spans="1:65">
      <c r="A307" s="30"/>
      <c r="B307" s="46" t="s">
        <v>276</v>
      </c>
      <c r="C307" s="47"/>
      <c r="D307" s="45" t="s">
        <v>277</v>
      </c>
      <c r="E307" s="15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3"/>
      <c r="BJ307" s="3"/>
      <c r="BK307" s="3"/>
      <c r="BL307" s="3"/>
      <c r="BM307" s="55"/>
    </row>
    <row r="308" spans="1:65">
      <c r="B308" s="31"/>
      <c r="C308" s="20"/>
      <c r="D308" s="20"/>
      <c r="BM308" s="55"/>
    </row>
    <row r="309" spans="1:65" ht="15">
      <c r="B309" s="8" t="s">
        <v>642</v>
      </c>
      <c r="BM309" s="28" t="s">
        <v>278</v>
      </c>
    </row>
    <row r="310" spans="1:65" ht="15">
      <c r="A310" s="25" t="s">
        <v>56</v>
      </c>
      <c r="B310" s="18" t="s">
        <v>111</v>
      </c>
      <c r="C310" s="15" t="s">
        <v>112</v>
      </c>
      <c r="D310" s="16" t="s">
        <v>322</v>
      </c>
      <c r="E310" s="15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  <c r="BK310" s="3"/>
      <c r="BL310" s="3"/>
      <c r="BM310" s="28">
        <v>1</v>
      </c>
    </row>
    <row r="311" spans="1:65">
      <c r="A311" s="30"/>
      <c r="B311" s="19" t="s">
        <v>231</v>
      </c>
      <c r="C311" s="9" t="s">
        <v>231</v>
      </c>
      <c r="D311" s="10" t="s">
        <v>113</v>
      </c>
      <c r="E311" s="15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  <c r="BI311" s="3"/>
      <c r="BJ311" s="3"/>
      <c r="BK311" s="3"/>
      <c r="BL311" s="3"/>
      <c r="BM311" s="28" t="s">
        <v>1</v>
      </c>
    </row>
    <row r="312" spans="1:65">
      <c r="A312" s="30"/>
      <c r="B312" s="19"/>
      <c r="C312" s="9"/>
      <c r="D312" s="10" t="s">
        <v>349</v>
      </c>
      <c r="E312" s="15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  <c r="BG312" s="3"/>
      <c r="BH312" s="3"/>
      <c r="BI312" s="3"/>
      <c r="BJ312" s="3"/>
      <c r="BK312" s="3"/>
      <c r="BL312" s="3"/>
      <c r="BM312" s="28">
        <v>3</v>
      </c>
    </row>
    <row r="313" spans="1:65">
      <c r="A313" s="30"/>
      <c r="B313" s="19"/>
      <c r="C313" s="9"/>
      <c r="D313" s="26"/>
      <c r="E313" s="15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  <c r="BH313" s="3"/>
      <c r="BI313" s="3"/>
      <c r="BJ313" s="3"/>
      <c r="BK313" s="3"/>
      <c r="BL313" s="3"/>
      <c r="BM313" s="28">
        <v>3</v>
      </c>
    </row>
    <row r="314" spans="1:65">
      <c r="A314" s="30"/>
      <c r="B314" s="18">
        <v>1</v>
      </c>
      <c r="C314" s="14">
        <v>1</v>
      </c>
      <c r="D314" s="225">
        <v>0.13400000000000001</v>
      </c>
      <c r="E314" s="203"/>
      <c r="F314" s="204"/>
      <c r="G314" s="204"/>
      <c r="H314" s="204"/>
      <c r="I314" s="204"/>
      <c r="J314" s="204"/>
      <c r="K314" s="204"/>
      <c r="L314" s="204"/>
      <c r="M314" s="204"/>
      <c r="N314" s="204"/>
      <c r="O314" s="204"/>
      <c r="P314" s="204"/>
      <c r="Q314" s="204"/>
      <c r="R314" s="204"/>
      <c r="S314" s="204"/>
      <c r="T314" s="204"/>
      <c r="U314" s="204"/>
      <c r="V314" s="204"/>
      <c r="W314" s="204"/>
      <c r="X314" s="204"/>
      <c r="Y314" s="204"/>
      <c r="Z314" s="204"/>
      <c r="AA314" s="204"/>
      <c r="AB314" s="204"/>
      <c r="AC314" s="204"/>
      <c r="AD314" s="204"/>
      <c r="AE314" s="204"/>
      <c r="AF314" s="204"/>
      <c r="AG314" s="204"/>
      <c r="AH314" s="204"/>
      <c r="AI314" s="204"/>
      <c r="AJ314" s="204"/>
      <c r="AK314" s="204"/>
      <c r="AL314" s="204"/>
      <c r="AM314" s="204"/>
      <c r="AN314" s="204"/>
      <c r="AO314" s="204"/>
      <c r="AP314" s="204"/>
      <c r="AQ314" s="204"/>
      <c r="AR314" s="204"/>
      <c r="AS314" s="204"/>
      <c r="AT314" s="204"/>
      <c r="AU314" s="204"/>
      <c r="AV314" s="204"/>
      <c r="AW314" s="204"/>
      <c r="AX314" s="204"/>
      <c r="AY314" s="204"/>
      <c r="AZ314" s="204"/>
      <c r="BA314" s="204"/>
      <c r="BB314" s="204"/>
      <c r="BC314" s="204"/>
      <c r="BD314" s="204"/>
      <c r="BE314" s="204"/>
      <c r="BF314" s="204"/>
      <c r="BG314" s="204"/>
      <c r="BH314" s="204"/>
      <c r="BI314" s="204"/>
      <c r="BJ314" s="204"/>
      <c r="BK314" s="204"/>
      <c r="BL314" s="204"/>
      <c r="BM314" s="227">
        <v>1</v>
      </c>
    </row>
    <row r="315" spans="1:65">
      <c r="A315" s="30"/>
      <c r="B315" s="19">
        <v>1</v>
      </c>
      <c r="C315" s="9">
        <v>2</v>
      </c>
      <c r="D315" s="24">
        <v>0.13400000000000001</v>
      </c>
      <c r="E315" s="203"/>
      <c r="F315" s="204"/>
      <c r="G315" s="204"/>
      <c r="H315" s="204"/>
      <c r="I315" s="204"/>
      <c r="J315" s="204"/>
      <c r="K315" s="204"/>
      <c r="L315" s="204"/>
      <c r="M315" s="204"/>
      <c r="N315" s="204"/>
      <c r="O315" s="204"/>
      <c r="P315" s="204"/>
      <c r="Q315" s="204"/>
      <c r="R315" s="204"/>
      <c r="S315" s="204"/>
      <c r="T315" s="204"/>
      <c r="U315" s="204"/>
      <c r="V315" s="204"/>
      <c r="W315" s="204"/>
      <c r="X315" s="204"/>
      <c r="Y315" s="204"/>
      <c r="Z315" s="204"/>
      <c r="AA315" s="204"/>
      <c r="AB315" s="204"/>
      <c r="AC315" s="204"/>
      <c r="AD315" s="204"/>
      <c r="AE315" s="204"/>
      <c r="AF315" s="204"/>
      <c r="AG315" s="204"/>
      <c r="AH315" s="204"/>
      <c r="AI315" s="204"/>
      <c r="AJ315" s="204"/>
      <c r="AK315" s="204"/>
      <c r="AL315" s="204"/>
      <c r="AM315" s="204"/>
      <c r="AN315" s="204"/>
      <c r="AO315" s="204"/>
      <c r="AP315" s="204"/>
      <c r="AQ315" s="204"/>
      <c r="AR315" s="204"/>
      <c r="AS315" s="204"/>
      <c r="AT315" s="204"/>
      <c r="AU315" s="204"/>
      <c r="AV315" s="204"/>
      <c r="AW315" s="204"/>
      <c r="AX315" s="204"/>
      <c r="AY315" s="204"/>
      <c r="AZ315" s="204"/>
      <c r="BA315" s="204"/>
      <c r="BB315" s="204"/>
      <c r="BC315" s="204"/>
      <c r="BD315" s="204"/>
      <c r="BE315" s="204"/>
      <c r="BF315" s="204"/>
      <c r="BG315" s="204"/>
      <c r="BH315" s="204"/>
      <c r="BI315" s="204"/>
      <c r="BJ315" s="204"/>
      <c r="BK315" s="204"/>
      <c r="BL315" s="204"/>
      <c r="BM315" s="227">
        <v>23</v>
      </c>
    </row>
    <row r="316" spans="1:65">
      <c r="A316" s="30"/>
      <c r="B316" s="20" t="s">
        <v>272</v>
      </c>
      <c r="C316" s="12"/>
      <c r="D316" s="229">
        <v>0.13400000000000001</v>
      </c>
      <c r="E316" s="203"/>
      <c r="F316" s="204"/>
      <c r="G316" s="204"/>
      <c r="H316" s="204"/>
      <c r="I316" s="204"/>
      <c r="J316" s="204"/>
      <c r="K316" s="204"/>
      <c r="L316" s="204"/>
      <c r="M316" s="204"/>
      <c r="N316" s="204"/>
      <c r="O316" s="204"/>
      <c r="P316" s="204"/>
      <c r="Q316" s="204"/>
      <c r="R316" s="204"/>
      <c r="S316" s="204"/>
      <c r="T316" s="204"/>
      <c r="U316" s="204"/>
      <c r="V316" s="204"/>
      <c r="W316" s="204"/>
      <c r="X316" s="204"/>
      <c r="Y316" s="204"/>
      <c r="Z316" s="204"/>
      <c r="AA316" s="204"/>
      <c r="AB316" s="204"/>
      <c r="AC316" s="204"/>
      <c r="AD316" s="204"/>
      <c r="AE316" s="204"/>
      <c r="AF316" s="204"/>
      <c r="AG316" s="204"/>
      <c r="AH316" s="204"/>
      <c r="AI316" s="204"/>
      <c r="AJ316" s="204"/>
      <c r="AK316" s="204"/>
      <c r="AL316" s="204"/>
      <c r="AM316" s="204"/>
      <c r="AN316" s="204"/>
      <c r="AO316" s="204"/>
      <c r="AP316" s="204"/>
      <c r="AQ316" s="204"/>
      <c r="AR316" s="204"/>
      <c r="AS316" s="204"/>
      <c r="AT316" s="204"/>
      <c r="AU316" s="204"/>
      <c r="AV316" s="204"/>
      <c r="AW316" s="204"/>
      <c r="AX316" s="204"/>
      <c r="AY316" s="204"/>
      <c r="AZ316" s="204"/>
      <c r="BA316" s="204"/>
      <c r="BB316" s="204"/>
      <c r="BC316" s="204"/>
      <c r="BD316" s="204"/>
      <c r="BE316" s="204"/>
      <c r="BF316" s="204"/>
      <c r="BG316" s="204"/>
      <c r="BH316" s="204"/>
      <c r="BI316" s="204"/>
      <c r="BJ316" s="204"/>
      <c r="BK316" s="204"/>
      <c r="BL316" s="204"/>
      <c r="BM316" s="227">
        <v>16</v>
      </c>
    </row>
    <row r="317" spans="1:65">
      <c r="A317" s="30"/>
      <c r="B317" s="3" t="s">
        <v>273</v>
      </c>
      <c r="C317" s="29"/>
      <c r="D317" s="24">
        <v>0.13400000000000001</v>
      </c>
      <c r="E317" s="203"/>
      <c r="F317" s="204"/>
      <c r="G317" s="204"/>
      <c r="H317" s="204"/>
      <c r="I317" s="204"/>
      <c r="J317" s="204"/>
      <c r="K317" s="204"/>
      <c r="L317" s="204"/>
      <c r="M317" s="204"/>
      <c r="N317" s="204"/>
      <c r="O317" s="204"/>
      <c r="P317" s="204"/>
      <c r="Q317" s="204"/>
      <c r="R317" s="204"/>
      <c r="S317" s="204"/>
      <c r="T317" s="204"/>
      <c r="U317" s="204"/>
      <c r="V317" s="204"/>
      <c r="W317" s="204"/>
      <c r="X317" s="204"/>
      <c r="Y317" s="204"/>
      <c r="Z317" s="204"/>
      <c r="AA317" s="204"/>
      <c r="AB317" s="204"/>
      <c r="AC317" s="204"/>
      <c r="AD317" s="204"/>
      <c r="AE317" s="204"/>
      <c r="AF317" s="204"/>
      <c r="AG317" s="204"/>
      <c r="AH317" s="204"/>
      <c r="AI317" s="204"/>
      <c r="AJ317" s="204"/>
      <c r="AK317" s="204"/>
      <c r="AL317" s="204"/>
      <c r="AM317" s="204"/>
      <c r="AN317" s="204"/>
      <c r="AO317" s="204"/>
      <c r="AP317" s="204"/>
      <c r="AQ317" s="204"/>
      <c r="AR317" s="204"/>
      <c r="AS317" s="204"/>
      <c r="AT317" s="204"/>
      <c r="AU317" s="204"/>
      <c r="AV317" s="204"/>
      <c r="AW317" s="204"/>
      <c r="AX317" s="204"/>
      <c r="AY317" s="204"/>
      <c r="AZ317" s="204"/>
      <c r="BA317" s="204"/>
      <c r="BB317" s="204"/>
      <c r="BC317" s="204"/>
      <c r="BD317" s="204"/>
      <c r="BE317" s="204"/>
      <c r="BF317" s="204"/>
      <c r="BG317" s="204"/>
      <c r="BH317" s="204"/>
      <c r="BI317" s="204"/>
      <c r="BJ317" s="204"/>
      <c r="BK317" s="204"/>
      <c r="BL317" s="204"/>
      <c r="BM317" s="227">
        <v>0.13400000000000001</v>
      </c>
    </row>
    <row r="318" spans="1:65">
      <c r="A318" s="30"/>
      <c r="B318" s="3" t="s">
        <v>274</v>
      </c>
      <c r="C318" s="29"/>
      <c r="D318" s="24">
        <v>0</v>
      </c>
      <c r="E318" s="203"/>
      <c r="F318" s="204"/>
      <c r="G318" s="204"/>
      <c r="H318" s="204"/>
      <c r="I318" s="204"/>
      <c r="J318" s="204"/>
      <c r="K318" s="204"/>
      <c r="L318" s="204"/>
      <c r="M318" s="204"/>
      <c r="N318" s="204"/>
      <c r="O318" s="204"/>
      <c r="P318" s="204"/>
      <c r="Q318" s="204"/>
      <c r="R318" s="204"/>
      <c r="S318" s="204"/>
      <c r="T318" s="204"/>
      <c r="U318" s="204"/>
      <c r="V318" s="204"/>
      <c r="W318" s="204"/>
      <c r="X318" s="204"/>
      <c r="Y318" s="204"/>
      <c r="Z318" s="204"/>
      <c r="AA318" s="204"/>
      <c r="AB318" s="204"/>
      <c r="AC318" s="204"/>
      <c r="AD318" s="204"/>
      <c r="AE318" s="204"/>
      <c r="AF318" s="204"/>
      <c r="AG318" s="204"/>
      <c r="AH318" s="204"/>
      <c r="AI318" s="204"/>
      <c r="AJ318" s="204"/>
      <c r="AK318" s="204"/>
      <c r="AL318" s="204"/>
      <c r="AM318" s="204"/>
      <c r="AN318" s="204"/>
      <c r="AO318" s="204"/>
      <c r="AP318" s="204"/>
      <c r="AQ318" s="204"/>
      <c r="AR318" s="204"/>
      <c r="AS318" s="204"/>
      <c r="AT318" s="204"/>
      <c r="AU318" s="204"/>
      <c r="AV318" s="204"/>
      <c r="AW318" s="204"/>
      <c r="AX318" s="204"/>
      <c r="AY318" s="204"/>
      <c r="AZ318" s="204"/>
      <c r="BA318" s="204"/>
      <c r="BB318" s="204"/>
      <c r="BC318" s="204"/>
      <c r="BD318" s="204"/>
      <c r="BE318" s="204"/>
      <c r="BF318" s="204"/>
      <c r="BG318" s="204"/>
      <c r="BH318" s="204"/>
      <c r="BI318" s="204"/>
      <c r="BJ318" s="204"/>
      <c r="BK318" s="204"/>
      <c r="BL318" s="204"/>
      <c r="BM318" s="227">
        <v>29</v>
      </c>
    </row>
    <row r="319" spans="1:65">
      <c r="A319" s="30"/>
      <c r="B319" s="3" t="s">
        <v>87</v>
      </c>
      <c r="C319" s="29"/>
      <c r="D319" s="13">
        <v>0</v>
      </c>
      <c r="E319" s="15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3"/>
      <c r="BJ319" s="3"/>
      <c r="BK319" s="3"/>
      <c r="BL319" s="3"/>
      <c r="BM319" s="55"/>
    </row>
    <row r="320" spans="1:65">
      <c r="A320" s="30"/>
      <c r="B320" s="3" t="s">
        <v>275</v>
      </c>
      <c r="C320" s="29"/>
      <c r="D320" s="13">
        <v>0</v>
      </c>
      <c r="E320" s="15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3"/>
      <c r="BI320" s="3"/>
      <c r="BJ320" s="3"/>
      <c r="BK320" s="3"/>
      <c r="BL320" s="3"/>
      <c r="BM320" s="55"/>
    </row>
    <row r="321" spans="1:65">
      <c r="A321" s="30"/>
      <c r="B321" s="46" t="s">
        <v>276</v>
      </c>
      <c r="C321" s="47"/>
      <c r="D321" s="45" t="s">
        <v>277</v>
      </c>
      <c r="E321" s="15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  <c r="BJ321" s="3"/>
      <c r="BK321" s="3"/>
      <c r="BL321" s="3"/>
      <c r="BM321" s="55"/>
    </row>
    <row r="322" spans="1:65">
      <c r="B322" s="31"/>
      <c r="C322" s="20"/>
      <c r="D322" s="20"/>
      <c r="BM322" s="55"/>
    </row>
    <row r="323" spans="1:65" ht="15">
      <c r="B323" s="8" t="s">
        <v>643</v>
      </c>
      <c r="BM323" s="28" t="s">
        <v>278</v>
      </c>
    </row>
    <row r="324" spans="1:65" ht="15">
      <c r="A324" s="25" t="s">
        <v>26</v>
      </c>
      <c r="B324" s="18" t="s">
        <v>111</v>
      </c>
      <c r="C324" s="15" t="s">
        <v>112</v>
      </c>
      <c r="D324" s="16" t="s">
        <v>322</v>
      </c>
      <c r="E324" s="15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  <c r="BG324" s="3"/>
      <c r="BH324" s="3"/>
      <c r="BI324" s="3"/>
      <c r="BJ324" s="3"/>
      <c r="BK324" s="3"/>
      <c r="BL324" s="3"/>
      <c r="BM324" s="28">
        <v>1</v>
      </c>
    </row>
    <row r="325" spans="1:65">
      <c r="A325" s="30"/>
      <c r="B325" s="19" t="s">
        <v>231</v>
      </c>
      <c r="C325" s="9" t="s">
        <v>231</v>
      </c>
      <c r="D325" s="10" t="s">
        <v>113</v>
      </c>
      <c r="E325" s="15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  <c r="BG325" s="3"/>
      <c r="BH325" s="3"/>
      <c r="BI325" s="3"/>
      <c r="BJ325" s="3"/>
      <c r="BK325" s="3"/>
      <c r="BL325" s="3"/>
      <c r="BM325" s="28" t="s">
        <v>3</v>
      </c>
    </row>
    <row r="326" spans="1:65">
      <c r="A326" s="30"/>
      <c r="B326" s="19"/>
      <c r="C326" s="9"/>
      <c r="D326" s="10" t="s">
        <v>349</v>
      </c>
      <c r="E326" s="15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  <c r="BI326" s="3"/>
      <c r="BJ326" s="3"/>
      <c r="BK326" s="3"/>
      <c r="BL326" s="3"/>
      <c r="BM326" s="28">
        <v>2</v>
      </c>
    </row>
    <row r="327" spans="1:65">
      <c r="A327" s="30"/>
      <c r="B327" s="19"/>
      <c r="C327" s="9"/>
      <c r="D327" s="26"/>
      <c r="E327" s="15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  <c r="BJ327" s="3"/>
      <c r="BK327" s="3"/>
      <c r="BL327" s="3"/>
      <c r="BM327" s="28">
        <v>2</v>
      </c>
    </row>
    <row r="328" spans="1:65">
      <c r="A328" s="30"/>
      <c r="B328" s="18">
        <v>1</v>
      </c>
      <c r="C328" s="14">
        <v>1</v>
      </c>
      <c r="D328" s="22">
        <v>1.6</v>
      </c>
      <c r="E328" s="15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  <c r="BG328" s="3"/>
      <c r="BH328" s="3"/>
      <c r="BI328" s="3"/>
      <c r="BJ328" s="3"/>
      <c r="BK328" s="3"/>
      <c r="BL328" s="3"/>
      <c r="BM328" s="28">
        <v>1</v>
      </c>
    </row>
    <row r="329" spans="1:65">
      <c r="A329" s="30"/>
      <c r="B329" s="19">
        <v>1</v>
      </c>
      <c r="C329" s="9">
        <v>2</v>
      </c>
      <c r="D329" s="11">
        <v>2</v>
      </c>
      <c r="E329" s="15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  <c r="BG329" s="3"/>
      <c r="BH329" s="3"/>
      <c r="BI329" s="3"/>
      <c r="BJ329" s="3"/>
      <c r="BK329" s="3"/>
      <c r="BL329" s="3"/>
      <c r="BM329" s="28">
        <v>24</v>
      </c>
    </row>
    <row r="330" spans="1:65">
      <c r="A330" s="30"/>
      <c r="B330" s="20" t="s">
        <v>272</v>
      </c>
      <c r="C330" s="12"/>
      <c r="D330" s="23">
        <v>1.8</v>
      </c>
      <c r="E330" s="15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3"/>
      <c r="BF330" s="3"/>
      <c r="BG330" s="3"/>
      <c r="BH330" s="3"/>
      <c r="BI330" s="3"/>
      <c r="BJ330" s="3"/>
      <c r="BK330" s="3"/>
      <c r="BL330" s="3"/>
      <c r="BM330" s="28">
        <v>16</v>
      </c>
    </row>
    <row r="331" spans="1:65">
      <c r="A331" s="30"/>
      <c r="B331" s="3" t="s">
        <v>273</v>
      </c>
      <c r="C331" s="29"/>
      <c r="D331" s="11">
        <v>1.8</v>
      </c>
      <c r="E331" s="15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  <c r="BG331" s="3"/>
      <c r="BH331" s="3"/>
      <c r="BI331" s="3"/>
      <c r="BJ331" s="3"/>
      <c r="BK331" s="3"/>
      <c r="BL331" s="3"/>
      <c r="BM331" s="28">
        <v>1.8</v>
      </c>
    </row>
    <row r="332" spans="1:65">
      <c r="A332" s="30"/>
      <c r="B332" s="3" t="s">
        <v>274</v>
      </c>
      <c r="C332" s="29"/>
      <c r="D332" s="24">
        <v>0.28284271247461912</v>
      </c>
      <c r="E332" s="15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  <c r="BE332" s="3"/>
      <c r="BF332" s="3"/>
      <c r="BG332" s="3"/>
      <c r="BH332" s="3"/>
      <c r="BI332" s="3"/>
      <c r="BJ332" s="3"/>
      <c r="BK332" s="3"/>
      <c r="BL332" s="3"/>
      <c r="BM332" s="28">
        <v>30</v>
      </c>
    </row>
    <row r="333" spans="1:65">
      <c r="A333" s="30"/>
      <c r="B333" s="3" t="s">
        <v>87</v>
      </c>
      <c r="C333" s="29"/>
      <c r="D333" s="13">
        <v>0.15713484026367727</v>
      </c>
      <c r="E333" s="15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  <c r="BH333" s="3"/>
      <c r="BI333" s="3"/>
      <c r="BJ333" s="3"/>
      <c r="BK333" s="3"/>
      <c r="BL333" s="3"/>
      <c r="BM333" s="55"/>
    </row>
    <row r="334" spans="1:65">
      <c r="A334" s="30"/>
      <c r="B334" s="3" t="s">
        <v>275</v>
      </c>
      <c r="C334" s="29"/>
      <c r="D334" s="13">
        <v>0</v>
      </c>
      <c r="E334" s="15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  <c r="BH334" s="3"/>
      <c r="BI334" s="3"/>
      <c r="BJ334" s="3"/>
      <c r="BK334" s="3"/>
      <c r="BL334" s="3"/>
      <c r="BM334" s="55"/>
    </row>
    <row r="335" spans="1:65">
      <c r="A335" s="30"/>
      <c r="B335" s="46" t="s">
        <v>276</v>
      </c>
      <c r="C335" s="47"/>
      <c r="D335" s="45" t="s">
        <v>277</v>
      </c>
      <c r="E335" s="15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  <c r="BG335" s="3"/>
      <c r="BH335" s="3"/>
      <c r="BI335" s="3"/>
      <c r="BJ335" s="3"/>
      <c r="BK335" s="3"/>
      <c r="BL335" s="3"/>
      <c r="BM335" s="55"/>
    </row>
    <row r="336" spans="1:65">
      <c r="B336" s="31"/>
      <c r="C336" s="20"/>
      <c r="D336" s="20"/>
      <c r="BM336" s="55"/>
    </row>
    <row r="337" spans="1:65" ht="15">
      <c r="B337" s="8" t="s">
        <v>644</v>
      </c>
      <c r="BM337" s="28" t="s">
        <v>278</v>
      </c>
    </row>
    <row r="338" spans="1:65" ht="15">
      <c r="A338" s="25" t="s">
        <v>29</v>
      </c>
      <c r="B338" s="18" t="s">
        <v>111</v>
      </c>
      <c r="C338" s="15" t="s">
        <v>112</v>
      </c>
      <c r="D338" s="16" t="s">
        <v>322</v>
      </c>
      <c r="E338" s="15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  <c r="BE338" s="3"/>
      <c r="BF338" s="3"/>
      <c r="BG338" s="3"/>
      <c r="BH338" s="3"/>
      <c r="BI338" s="3"/>
      <c r="BJ338" s="3"/>
      <c r="BK338" s="3"/>
      <c r="BL338" s="3"/>
      <c r="BM338" s="28">
        <v>1</v>
      </c>
    </row>
    <row r="339" spans="1:65">
      <c r="A339" s="30"/>
      <c r="B339" s="19" t="s">
        <v>231</v>
      </c>
      <c r="C339" s="9" t="s">
        <v>231</v>
      </c>
      <c r="D339" s="10" t="s">
        <v>113</v>
      </c>
      <c r="E339" s="15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  <c r="BG339" s="3"/>
      <c r="BH339" s="3"/>
      <c r="BI339" s="3"/>
      <c r="BJ339" s="3"/>
      <c r="BK339" s="3"/>
      <c r="BL339" s="3"/>
      <c r="BM339" s="28" t="s">
        <v>3</v>
      </c>
    </row>
    <row r="340" spans="1:65">
      <c r="A340" s="30"/>
      <c r="B340" s="19"/>
      <c r="C340" s="9"/>
      <c r="D340" s="10" t="s">
        <v>349</v>
      </c>
      <c r="E340" s="15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3"/>
      <c r="BG340" s="3"/>
      <c r="BH340" s="3"/>
      <c r="BI340" s="3"/>
      <c r="BJ340" s="3"/>
      <c r="BK340" s="3"/>
      <c r="BL340" s="3"/>
      <c r="BM340" s="28">
        <v>2</v>
      </c>
    </row>
    <row r="341" spans="1:65">
      <c r="A341" s="30"/>
      <c r="B341" s="19"/>
      <c r="C341" s="9"/>
      <c r="D341" s="26"/>
      <c r="E341" s="15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3"/>
      <c r="BF341" s="3"/>
      <c r="BG341" s="3"/>
      <c r="BH341" s="3"/>
      <c r="BI341" s="3"/>
      <c r="BJ341" s="3"/>
      <c r="BK341" s="3"/>
      <c r="BL341" s="3"/>
      <c r="BM341" s="28">
        <v>2</v>
      </c>
    </row>
    <row r="342" spans="1:65">
      <c r="A342" s="30"/>
      <c r="B342" s="18">
        <v>1</v>
      </c>
      <c r="C342" s="14">
        <v>1</v>
      </c>
      <c r="D342" s="22">
        <v>3.81</v>
      </c>
      <c r="E342" s="15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3"/>
      <c r="BA342" s="3"/>
      <c r="BB342" s="3"/>
      <c r="BC342" s="3"/>
      <c r="BD342" s="3"/>
      <c r="BE342" s="3"/>
      <c r="BF342" s="3"/>
      <c r="BG342" s="3"/>
      <c r="BH342" s="3"/>
      <c r="BI342" s="3"/>
      <c r="BJ342" s="3"/>
      <c r="BK342" s="3"/>
      <c r="BL342" s="3"/>
      <c r="BM342" s="28">
        <v>1</v>
      </c>
    </row>
    <row r="343" spans="1:65">
      <c r="A343" s="30"/>
      <c r="B343" s="19">
        <v>1</v>
      </c>
      <c r="C343" s="9">
        <v>2</v>
      </c>
      <c r="D343" s="11">
        <v>3.68</v>
      </c>
      <c r="E343" s="15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  <c r="BB343" s="3"/>
      <c r="BC343" s="3"/>
      <c r="BD343" s="3"/>
      <c r="BE343" s="3"/>
      <c r="BF343" s="3"/>
      <c r="BG343" s="3"/>
      <c r="BH343" s="3"/>
      <c r="BI343" s="3"/>
      <c r="BJ343" s="3"/>
      <c r="BK343" s="3"/>
      <c r="BL343" s="3"/>
      <c r="BM343" s="28">
        <v>4</v>
      </c>
    </row>
    <row r="344" spans="1:65">
      <c r="A344" s="30"/>
      <c r="B344" s="20" t="s">
        <v>272</v>
      </c>
      <c r="C344" s="12"/>
      <c r="D344" s="23">
        <v>3.7450000000000001</v>
      </c>
      <c r="E344" s="15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3"/>
      <c r="BF344" s="3"/>
      <c r="BG344" s="3"/>
      <c r="BH344" s="3"/>
      <c r="BI344" s="3"/>
      <c r="BJ344" s="3"/>
      <c r="BK344" s="3"/>
      <c r="BL344" s="3"/>
      <c r="BM344" s="28">
        <v>16</v>
      </c>
    </row>
    <row r="345" spans="1:65">
      <c r="A345" s="30"/>
      <c r="B345" s="3" t="s">
        <v>273</v>
      </c>
      <c r="C345" s="29"/>
      <c r="D345" s="11">
        <v>3.7450000000000001</v>
      </c>
      <c r="E345" s="15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  <c r="BE345" s="3"/>
      <c r="BF345" s="3"/>
      <c r="BG345" s="3"/>
      <c r="BH345" s="3"/>
      <c r="BI345" s="3"/>
      <c r="BJ345" s="3"/>
      <c r="BK345" s="3"/>
      <c r="BL345" s="3"/>
      <c r="BM345" s="28">
        <v>3.7450000000000001</v>
      </c>
    </row>
    <row r="346" spans="1:65">
      <c r="A346" s="30"/>
      <c r="B346" s="3" t="s">
        <v>274</v>
      </c>
      <c r="C346" s="29"/>
      <c r="D346" s="24">
        <v>9.1923881554251102E-2</v>
      </c>
      <c r="E346" s="15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  <c r="BE346" s="3"/>
      <c r="BF346" s="3"/>
      <c r="BG346" s="3"/>
      <c r="BH346" s="3"/>
      <c r="BI346" s="3"/>
      <c r="BJ346" s="3"/>
      <c r="BK346" s="3"/>
      <c r="BL346" s="3"/>
      <c r="BM346" s="28">
        <v>31</v>
      </c>
    </row>
    <row r="347" spans="1:65">
      <c r="A347" s="30"/>
      <c r="B347" s="3" t="s">
        <v>87</v>
      </c>
      <c r="C347" s="29"/>
      <c r="D347" s="13">
        <v>2.4545762764820053E-2</v>
      </c>
      <c r="E347" s="15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  <c r="BG347" s="3"/>
      <c r="BH347" s="3"/>
      <c r="BI347" s="3"/>
      <c r="BJ347" s="3"/>
      <c r="BK347" s="3"/>
      <c r="BL347" s="3"/>
      <c r="BM347" s="55"/>
    </row>
    <row r="348" spans="1:65">
      <c r="A348" s="30"/>
      <c r="B348" s="3" t="s">
        <v>275</v>
      </c>
      <c r="C348" s="29"/>
      <c r="D348" s="13">
        <v>0</v>
      </c>
      <c r="E348" s="15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E348" s="3"/>
      <c r="BF348" s="3"/>
      <c r="BG348" s="3"/>
      <c r="BH348" s="3"/>
      <c r="BI348" s="3"/>
      <c r="BJ348" s="3"/>
      <c r="BK348" s="3"/>
      <c r="BL348" s="3"/>
      <c r="BM348" s="55"/>
    </row>
    <row r="349" spans="1:65">
      <c r="A349" s="30"/>
      <c r="B349" s="46" t="s">
        <v>276</v>
      </c>
      <c r="C349" s="47"/>
      <c r="D349" s="45" t="s">
        <v>277</v>
      </c>
      <c r="E349" s="15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3"/>
      <c r="BF349" s="3"/>
      <c r="BG349" s="3"/>
      <c r="BH349" s="3"/>
      <c r="BI349" s="3"/>
      <c r="BJ349" s="3"/>
      <c r="BK349" s="3"/>
      <c r="BL349" s="3"/>
      <c r="BM349" s="55"/>
    </row>
    <row r="350" spans="1:65">
      <c r="B350" s="31"/>
      <c r="C350" s="20"/>
      <c r="D350" s="20"/>
      <c r="BM350" s="55"/>
    </row>
    <row r="351" spans="1:65" ht="15">
      <c r="B351" s="8" t="s">
        <v>645</v>
      </c>
      <c r="BM351" s="28" t="s">
        <v>278</v>
      </c>
    </row>
    <row r="352" spans="1:65" ht="15">
      <c r="A352" s="25" t="s">
        <v>31</v>
      </c>
      <c r="B352" s="18" t="s">
        <v>111</v>
      </c>
      <c r="C352" s="15" t="s">
        <v>112</v>
      </c>
      <c r="D352" s="16" t="s">
        <v>322</v>
      </c>
      <c r="E352" s="15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  <c r="BE352" s="3"/>
      <c r="BF352" s="3"/>
      <c r="BG352" s="3"/>
      <c r="BH352" s="3"/>
      <c r="BI352" s="3"/>
      <c r="BJ352" s="3"/>
      <c r="BK352" s="3"/>
      <c r="BL352" s="3"/>
      <c r="BM352" s="28">
        <v>1</v>
      </c>
    </row>
    <row r="353" spans="1:65">
      <c r="A353" s="30"/>
      <c r="B353" s="19" t="s">
        <v>231</v>
      </c>
      <c r="C353" s="9" t="s">
        <v>231</v>
      </c>
      <c r="D353" s="10" t="s">
        <v>113</v>
      </c>
      <c r="E353" s="15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  <c r="BG353" s="3"/>
      <c r="BH353" s="3"/>
      <c r="BI353" s="3"/>
      <c r="BJ353" s="3"/>
      <c r="BK353" s="3"/>
      <c r="BL353" s="3"/>
      <c r="BM353" s="28" t="s">
        <v>3</v>
      </c>
    </row>
    <row r="354" spans="1:65">
      <c r="A354" s="30"/>
      <c r="B354" s="19"/>
      <c r="C354" s="9"/>
      <c r="D354" s="10" t="s">
        <v>349</v>
      </c>
      <c r="E354" s="15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  <c r="BG354" s="3"/>
      <c r="BH354" s="3"/>
      <c r="BI354" s="3"/>
      <c r="BJ354" s="3"/>
      <c r="BK354" s="3"/>
      <c r="BL354" s="3"/>
      <c r="BM354" s="28">
        <v>2</v>
      </c>
    </row>
    <row r="355" spans="1:65">
      <c r="A355" s="30"/>
      <c r="B355" s="19"/>
      <c r="C355" s="9"/>
      <c r="D355" s="26"/>
      <c r="E355" s="15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  <c r="BG355" s="3"/>
      <c r="BH355" s="3"/>
      <c r="BI355" s="3"/>
      <c r="BJ355" s="3"/>
      <c r="BK355" s="3"/>
      <c r="BL355" s="3"/>
      <c r="BM355" s="28">
        <v>2</v>
      </c>
    </row>
    <row r="356" spans="1:65">
      <c r="A356" s="30"/>
      <c r="B356" s="18">
        <v>1</v>
      </c>
      <c r="C356" s="14">
        <v>1</v>
      </c>
      <c r="D356" s="22">
        <v>9.1999999999999993</v>
      </c>
      <c r="E356" s="15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  <c r="BB356" s="3"/>
      <c r="BC356" s="3"/>
      <c r="BD356" s="3"/>
      <c r="BE356" s="3"/>
      <c r="BF356" s="3"/>
      <c r="BG356" s="3"/>
      <c r="BH356" s="3"/>
      <c r="BI356" s="3"/>
      <c r="BJ356" s="3"/>
      <c r="BK356" s="3"/>
      <c r="BL356" s="3"/>
      <c r="BM356" s="28">
        <v>1</v>
      </c>
    </row>
    <row r="357" spans="1:65">
      <c r="A357" s="30"/>
      <c r="B357" s="19">
        <v>1</v>
      </c>
      <c r="C357" s="9">
        <v>2</v>
      </c>
      <c r="D357" s="11">
        <v>9.11</v>
      </c>
      <c r="E357" s="15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3"/>
      <c r="BG357" s="3"/>
      <c r="BH357" s="3"/>
      <c r="BI357" s="3"/>
      <c r="BJ357" s="3"/>
      <c r="BK357" s="3"/>
      <c r="BL357" s="3"/>
      <c r="BM357" s="28">
        <v>26</v>
      </c>
    </row>
    <row r="358" spans="1:65">
      <c r="A358" s="30"/>
      <c r="B358" s="20" t="s">
        <v>272</v>
      </c>
      <c r="C358" s="12"/>
      <c r="D358" s="23">
        <v>9.1549999999999994</v>
      </c>
      <c r="E358" s="15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  <c r="BF358" s="3"/>
      <c r="BG358" s="3"/>
      <c r="BH358" s="3"/>
      <c r="BI358" s="3"/>
      <c r="BJ358" s="3"/>
      <c r="BK358" s="3"/>
      <c r="BL358" s="3"/>
      <c r="BM358" s="28">
        <v>16</v>
      </c>
    </row>
    <row r="359" spans="1:65">
      <c r="A359" s="30"/>
      <c r="B359" s="3" t="s">
        <v>273</v>
      </c>
      <c r="C359" s="29"/>
      <c r="D359" s="11">
        <v>9.1549999999999994</v>
      </c>
      <c r="E359" s="15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  <c r="BE359" s="3"/>
      <c r="BF359" s="3"/>
      <c r="BG359" s="3"/>
      <c r="BH359" s="3"/>
      <c r="BI359" s="3"/>
      <c r="BJ359" s="3"/>
      <c r="BK359" s="3"/>
      <c r="BL359" s="3"/>
      <c r="BM359" s="28">
        <v>9.1549999999999994</v>
      </c>
    </row>
    <row r="360" spans="1:65">
      <c r="A360" s="30"/>
      <c r="B360" s="3" t="s">
        <v>274</v>
      </c>
      <c r="C360" s="29"/>
      <c r="D360" s="24">
        <v>6.3639610306789177E-2</v>
      </c>
      <c r="E360" s="15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  <c r="BB360" s="3"/>
      <c r="BC360" s="3"/>
      <c r="BD360" s="3"/>
      <c r="BE360" s="3"/>
      <c r="BF360" s="3"/>
      <c r="BG360" s="3"/>
      <c r="BH360" s="3"/>
      <c r="BI360" s="3"/>
      <c r="BJ360" s="3"/>
      <c r="BK360" s="3"/>
      <c r="BL360" s="3"/>
      <c r="BM360" s="28">
        <v>32</v>
      </c>
    </row>
    <row r="361" spans="1:65">
      <c r="A361" s="30"/>
      <c r="B361" s="3" t="s">
        <v>87</v>
      </c>
      <c r="C361" s="29"/>
      <c r="D361" s="13">
        <v>6.9513501154330071E-3</v>
      </c>
      <c r="E361" s="15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  <c r="BB361" s="3"/>
      <c r="BC361" s="3"/>
      <c r="BD361" s="3"/>
      <c r="BE361" s="3"/>
      <c r="BF361" s="3"/>
      <c r="BG361" s="3"/>
      <c r="BH361" s="3"/>
      <c r="BI361" s="3"/>
      <c r="BJ361" s="3"/>
      <c r="BK361" s="3"/>
      <c r="BL361" s="3"/>
      <c r="BM361" s="55"/>
    </row>
    <row r="362" spans="1:65">
      <c r="A362" s="30"/>
      <c r="B362" s="3" t="s">
        <v>275</v>
      </c>
      <c r="C362" s="29"/>
      <c r="D362" s="13">
        <v>0</v>
      </c>
      <c r="E362" s="15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  <c r="BE362" s="3"/>
      <c r="BF362" s="3"/>
      <c r="BG362" s="3"/>
      <c r="BH362" s="3"/>
      <c r="BI362" s="3"/>
      <c r="BJ362" s="3"/>
      <c r="BK362" s="3"/>
      <c r="BL362" s="3"/>
      <c r="BM362" s="55"/>
    </row>
    <row r="363" spans="1:65">
      <c r="A363" s="30"/>
      <c r="B363" s="46" t="s">
        <v>276</v>
      </c>
      <c r="C363" s="47"/>
      <c r="D363" s="45" t="s">
        <v>277</v>
      </c>
      <c r="E363" s="15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  <c r="BE363" s="3"/>
      <c r="BF363" s="3"/>
      <c r="BG363" s="3"/>
      <c r="BH363" s="3"/>
      <c r="BI363" s="3"/>
      <c r="BJ363" s="3"/>
      <c r="BK363" s="3"/>
      <c r="BL363" s="3"/>
      <c r="BM363" s="55"/>
    </row>
    <row r="364" spans="1:65">
      <c r="B364" s="31"/>
      <c r="C364" s="20"/>
      <c r="D364" s="20"/>
      <c r="BM364" s="55"/>
    </row>
    <row r="365" spans="1:65" ht="15">
      <c r="B365" s="8" t="s">
        <v>646</v>
      </c>
      <c r="BM365" s="28" t="s">
        <v>278</v>
      </c>
    </row>
    <row r="366" spans="1:65" ht="15">
      <c r="A366" s="25" t="s">
        <v>34</v>
      </c>
      <c r="B366" s="18" t="s">
        <v>111</v>
      </c>
      <c r="C366" s="15" t="s">
        <v>112</v>
      </c>
      <c r="D366" s="16" t="s">
        <v>322</v>
      </c>
      <c r="E366" s="15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  <c r="BA366" s="3"/>
      <c r="BB366" s="3"/>
      <c r="BC366" s="3"/>
      <c r="BD366" s="3"/>
      <c r="BE366" s="3"/>
      <c r="BF366" s="3"/>
      <c r="BG366" s="3"/>
      <c r="BH366" s="3"/>
      <c r="BI366" s="3"/>
      <c r="BJ366" s="3"/>
      <c r="BK366" s="3"/>
      <c r="BL366" s="3"/>
      <c r="BM366" s="28">
        <v>1</v>
      </c>
    </row>
    <row r="367" spans="1:65">
      <c r="A367" s="30"/>
      <c r="B367" s="19" t="s">
        <v>231</v>
      </c>
      <c r="C367" s="9" t="s">
        <v>231</v>
      </c>
      <c r="D367" s="10" t="s">
        <v>113</v>
      </c>
      <c r="E367" s="15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  <c r="BD367" s="3"/>
      <c r="BE367" s="3"/>
      <c r="BF367" s="3"/>
      <c r="BG367" s="3"/>
      <c r="BH367" s="3"/>
      <c r="BI367" s="3"/>
      <c r="BJ367" s="3"/>
      <c r="BK367" s="3"/>
      <c r="BL367" s="3"/>
      <c r="BM367" s="28" t="s">
        <v>3</v>
      </c>
    </row>
    <row r="368" spans="1:65">
      <c r="A368" s="30"/>
      <c r="B368" s="19"/>
      <c r="C368" s="9"/>
      <c r="D368" s="10" t="s">
        <v>349</v>
      </c>
      <c r="E368" s="15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  <c r="BA368" s="3"/>
      <c r="BB368" s="3"/>
      <c r="BC368" s="3"/>
      <c r="BD368" s="3"/>
      <c r="BE368" s="3"/>
      <c r="BF368" s="3"/>
      <c r="BG368" s="3"/>
      <c r="BH368" s="3"/>
      <c r="BI368" s="3"/>
      <c r="BJ368" s="3"/>
      <c r="BK368" s="3"/>
      <c r="BL368" s="3"/>
      <c r="BM368" s="28">
        <v>0</v>
      </c>
    </row>
    <row r="369" spans="1:65">
      <c r="A369" s="30"/>
      <c r="B369" s="19"/>
      <c r="C369" s="9"/>
      <c r="D369" s="26"/>
      <c r="E369" s="15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/>
      <c r="BC369" s="3"/>
      <c r="BD369" s="3"/>
      <c r="BE369" s="3"/>
      <c r="BF369" s="3"/>
      <c r="BG369" s="3"/>
      <c r="BH369" s="3"/>
      <c r="BI369" s="3"/>
      <c r="BJ369" s="3"/>
      <c r="BK369" s="3"/>
      <c r="BL369" s="3"/>
      <c r="BM369" s="28">
        <v>0</v>
      </c>
    </row>
    <row r="370" spans="1:65">
      <c r="A370" s="30"/>
      <c r="B370" s="18">
        <v>1</v>
      </c>
      <c r="C370" s="14">
        <v>1</v>
      </c>
      <c r="D370" s="212">
        <v>82</v>
      </c>
      <c r="E370" s="214"/>
      <c r="F370" s="215"/>
      <c r="G370" s="215"/>
      <c r="H370" s="215"/>
      <c r="I370" s="215"/>
      <c r="J370" s="215"/>
      <c r="K370" s="215"/>
      <c r="L370" s="215"/>
      <c r="M370" s="215"/>
      <c r="N370" s="215"/>
      <c r="O370" s="215"/>
      <c r="P370" s="215"/>
      <c r="Q370" s="215"/>
      <c r="R370" s="215"/>
      <c r="S370" s="215"/>
      <c r="T370" s="215"/>
      <c r="U370" s="215"/>
      <c r="V370" s="215"/>
      <c r="W370" s="215"/>
      <c r="X370" s="215"/>
      <c r="Y370" s="215"/>
      <c r="Z370" s="215"/>
      <c r="AA370" s="215"/>
      <c r="AB370" s="215"/>
      <c r="AC370" s="215"/>
      <c r="AD370" s="215"/>
      <c r="AE370" s="215"/>
      <c r="AF370" s="215"/>
      <c r="AG370" s="215"/>
      <c r="AH370" s="215"/>
      <c r="AI370" s="215"/>
      <c r="AJ370" s="215"/>
      <c r="AK370" s="215"/>
      <c r="AL370" s="215"/>
      <c r="AM370" s="215"/>
      <c r="AN370" s="215"/>
      <c r="AO370" s="215"/>
      <c r="AP370" s="215"/>
      <c r="AQ370" s="215"/>
      <c r="AR370" s="215"/>
      <c r="AS370" s="215"/>
      <c r="AT370" s="215"/>
      <c r="AU370" s="215"/>
      <c r="AV370" s="215"/>
      <c r="AW370" s="215"/>
      <c r="AX370" s="215"/>
      <c r="AY370" s="215"/>
      <c r="AZ370" s="215"/>
      <c r="BA370" s="215"/>
      <c r="BB370" s="215"/>
      <c r="BC370" s="215"/>
      <c r="BD370" s="215"/>
      <c r="BE370" s="215"/>
      <c r="BF370" s="215"/>
      <c r="BG370" s="215"/>
      <c r="BH370" s="215"/>
      <c r="BI370" s="215"/>
      <c r="BJ370" s="215"/>
      <c r="BK370" s="215"/>
      <c r="BL370" s="215"/>
      <c r="BM370" s="216">
        <v>1</v>
      </c>
    </row>
    <row r="371" spans="1:65">
      <c r="A371" s="30"/>
      <c r="B371" s="19">
        <v>1</v>
      </c>
      <c r="C371" s="9">
        <v>2</v>
      </c>
      <c r="D371" s="217">
        <v>80</v>
      </c>
      <c r="E371" s="214"/>
      <c r="F371" s="215"/>
      <c r="G371" s="215"/>
      <c r="H371" s="215"/>
      <c r="I371" s="215"/>
      <c r="J371" s="215"/>
      <c r="K371" s="215"/>
      <c r="L371" s="215"/>
      <c r="M371" s="215"/>
      <c r="N371" s="215"/>
      <c r="O371" s="215"/>
      <c r="P371" s="215"/>
      <c r="Q371" s="215"/>
      <c r="R371" s="215"/>
      <c r="S371" s="215"/>
      <c r="T371" s="215"/>
      <c r="U371" s="215"/>
      <c r="V371" s="215"/>
      <c r="W371" s="215"/>
      <c r="X371" s="215"/>
      <c r="Y371" s="215"/>
      <c r="Z371" s="215"/>
      <c r="AA371" s="215"/>
      <c r="AB371" s="215"/>
      <c r="AC371" s="215"/>
      <c r="AD371" s="215"/>
      <c r="AE371" s="215"/>
      <c r="AF371" s="215"/>
      <c r="AG371" s="215"/>
      <c r="AH371" s="215"/>
      <c r="AI371" s="215"/>
      <c r="AJ371" s="215"/>
      <c r="AK371" s="215"/>
      <c r="AL371" s="215"/>
      <c r="AM371" s="215"/>
      <c r="AN371" s="215"/>
      <c r="AO371" s="215"/>
      <c r="AP371" s="215"/>
      <c r="AQ371" s="215"/>
      <c r="AR371" s="215"/>
      <c r="AS371" s="215"/>
      <c r="AT371" s="215"/>
      <c r="AU371" s="215"/>
      <c r="AV371" s="215"/>
      <c r="AW371" s="215"/>
      <c r="AX371" s="215"/>
      <c r="AY371" s="215"/>
      <c r="AZ371" s="215"/>
      <c r="BA371" s="215"/>
      <c r="BB371" s="215"/>
      <c r="BC371" s="215"/>
      <c r="BD371" s="215"/>
      <c r="BE371" s="215"/>
      <c r="BF371" s="215"/>
      <c r="BG371" s="215"/>
      <c r="BH371" s="215"/>
      <c r="BI371" s="215"/>
      <c r="BJ371" s="215"/>
      <c r="BK371" s="215"/>
      <c r="BL371" s="215"/>
      <c r="BM371" s="216">
        <v>27</v>
      </c>
    </row>
    <row r="372" spans="1:65">
      <c r="A372" s="30"/>
      <c r="B372" s="20" t="s">
        <v>272</v>
      </c>
      <c r="C372" s="12"/>
      <c r="D372" s="221">
        <v>81</v>
      </c>
      <c r="E372" s="214"/>
      <c r="F372" s="215"/>
      <c r="G372" s="215"/>
      <c r="H372" s="215"/>
      <c r="I372" s="215"/>
      <c r="J372" s="215"/>
      <c r="K372" s="215"/>
      <c r="L372" s="215"/>
      <c r="M372" s="215"/>
      <c r="N372" s="215"/>
      <c r="O372" s="215"/>
      <c r="P372" s="215"/>
      <c r="Q372" s="215"/>
      <c r="R372" s="215"/>
      <c r="S372" s="215"/>
      <c r="T372" s="215"/>
      <c r="U372" s="215"/>
      <c r="V372" s="215"/>
      <c r="W372" s="215"/>
      <c r="X372" s="215"/>
      <c r="Y372" s="215"/>
      <c r="Z372" s="215"/>
      <c r="AA372" s="215"/>
      <c r="AB372" s="215"/>
      <c r="AC372" s="215"/>
      <c r="AD372" s="215"/>
      <c r="AE372" s="215"/>
      <c r="AF372" s="215"/>
      <c r="AG372" s="215"/>
      <c r="AH372" s="215"/>
      <c r="AI372" s="215"/>
      <c r="AJ372" s="215"/>
      <c r="AK372" s="215"/>
      <c r="AL372" s="215"/>
      <c r="AM372" s="215"/>
      <c r="AN372" s="215"/>
      <c r="AO372" s="215"/>
      <c r="AP372" s="215"/>
      <c r="AQ372" s="215"/>
      <c r="AR372" s="215"/>
      <c r="AS372" s="215"/>
      <c r="AT372" s="215"/>
      <c r="AU372" s="215"/>
      <c r="AV372" s="215"/>
      <c r="AW372" s="215"/>
      <c r="AX372" s="215"/>
      <c r="AY372" s="215"/>
      <c r="AZ372" s="215"/>
      <c r="BA372" s="215"/>
      <c r="BB372" s="215"/>
      <c r="BC372" s="215"/>
      <c r="BD372" s="215"/>
      <c r="BE372" s="215"/>
      <c r="BF372" s="215"/>
      <c r="BG372" s="215"/>
      <c r="BH372" s="215"/>
      <c r="BI372" s="215"/>
      <c r="BJ372" s="215"/>
      <c r="BK372" s="215"/>
      <c r="BL372" s="215"/>
      <c r="BM372" s="216">
        <v>16</v>
      </c>
    </row>
    <row r="373" spans="1:65">
      <c r="A373" s="30"/>
      <c r="B373" s="3" t="s">
        <v>273</v>
      </c>
      <c r="C373" s="29"/>
      <c r="D373" s="217">
        <v>81</v>
      </c>
      <c r="E373" s="214"/>
      <c r="F373" s="215"/>
      <c r="G373" s="215"/>
      <c r="H373" s="215"/>
      <c r="I373" s="215"/>
      <c r="J373" s="215"/>
      <c r="K373" s="215"/>
      <c r="L373" s="215"/>
      <c r="M373" s="215"/>
      <c r="N373" s="215"/>
      <c r="O373" s="215"/>
      <c r="P373" s="215"/>
      <c r="Q373" s="215"/>
      <c r="R373" s="215"/>
      <c r="S373" s="215"/>
      <c r="T373" s="215"/>
      <c r="U373" s="215"/>
      <c r="V373" s="215"/>
      <c r="W373" s="215"/>
      <c r="X373" s="215"/>
      <c r="Y373" s="215"/>
      <c r="Z373" s="215"/>
      <c r="AA373" s="215"/>
      <c r="AB373" s="215"/>
      <c r="AC373" s="215"/>
      <c r="AD373" s="215"/>
      <c r="AE373" s="215"/>
      <c r="AF373" s="215"/>
      <c r="AG373" s="215"/>
      <c r="AH373" s="215"/>
      <c r="AI373" s="215"/>
      <c r="AJ373" s="215"/>
      <c r="AK373" s="215"/>
      <c r="AL373" s="215"/>
      <c r="AM373" s="215"/>
      <c r="AN373" s="215"/>
      <c r="AO373" s="215"/>
      <c r="AP373" s="215"/>
      <c r="AQ373" s="215"/>
      <c r="AR373" s="215"/>
      <c r="AS373" s="215"/>
      <c r="AT373" s="215"/>
      <c r="AU373" s="215"/>
      <c r="AV373" s="215"/>
      <c r="AW373" s="215"/>
      <c r="AX373" s="215"/>
      <c r="AY373" s="215"/>
      <c r="AZ373" s="215"/>
      <c r="BA373" s="215"/>
      <c r="BB373" s="215"/>
      <c r="BC373" s="215"/>
      <c r="BD373" s="215"/>
      <c r="BE373" s="215"/>
      <c r="BF373" s="215"/>
      <c r="BG373" s="215"/>
      <c r="BH373" s="215"/>
      <c r="BI373" s="215"/>
      <c r="BJ373" s="215"/>
      <c r="BK373" s="215"/>
      <c r="BL373" s="215"/>
      <c r="BM373" s="216">
        <v>81</v>
      </c>
    </row>
    <row r="374" spans="1:65">
      <c r="A374" s="30"/>
      <c r="B374" s="3" t="s">
        <v>274</v>
      </c>
      <c r="C374" s="29"/>
      <c r="D374" s="217">
        <v>1.4142135623730951</v>
      </c>
      <c r="E374" s="214"/>
      <c r="F374" s="215"/>
      <c r="G374" s="215"/>
      <c r="H374" s="215"/>
      <c r="I374" s="215"/>
      <c r="J374" s="215"/>
      <c r="K374" s="215"/>
      <c r="L374" s="215"/>
      <c r="M374" s="215"/>
      <c r="N374" s="215"/>
      <c r="O374" s="215"/>
      <c r="P374" s="215"/>
      <c r="Q374" s="215"/>
      <c r="R374" s="215"/>
      <c r="S374" s="215"/>
      <c r="T374" s="215"/>
      <c r="U374" s="215"/>
      <c r="V374" s="215"/>
      <c r="W374" s="215"/>
      <c r="X374" s="215"/>
      <c r="Y374" s="215"/>
      <c r="Z374" s="215"/>
      <c r="AA374" s="215"/>
      <c r="AB374" s="215"/>
      <c r="AC374" s="215"/>
      <c r="AD374" s="215"/>
      <c r="AE374" s="215"/>
      <c r="AF374" s="215"/>
      <c r="AG374" s="215"/>
      <c r="AH374" s="215"/>
      <c r="AI374" s="215"/>
      <c r="AJ374" s="215"/>
      <c r="AK374" s="215"/>
      <c r="AL374" s="215"/>
      <c r="AM374" s="215"/>
      <c r="AN374" s="215"/>
      <c r="AO374" s="215"/>
      <c r="AP374" s="215"/>
      <c r="AQ374" s="215"/>
      <c r="AR374" s="215"/>
      <c r="AS374" s="215"/>
      <c r="AT374" s="215"/>
      <c r="AU374" s="215"/>
      <c r="AV374" s="215"/>
      <c r="AW374" s="215"/>
      <c r="AX374" s="215"/>
      <c r="AY374" s="215"/>
      <c r="AZ374" s="215"/>
      <c r="BA374" s="215"/>
      <c r="BB374" s="215"/>
      <c r="BC374" s="215"/>
      <c r="BD374" s="215"/>
      <c r="BE374" s="215"/>
      <c r="BF374" s="215"/>
      <c r="BG374" s="215"/>
      <c r="BH374" s="215"/>
      <c r="BI374" s="215"/>
      <c r="BJ374" s="215"/>
      <c r="BK374" s="215"/>
      <c r="BL374" s="215"/>
      <c r="BM374" s="216">
        <v>33</v>
      </c>
    </row>
    <row r="375" spans="1:65">
      <c r="A375" s="30"/>
      <c r="B375" s="3" t="s">
        <v>87</v>
      </c>
      <c r="C375" s="29"/>
      <c r="D375" s="13">
        <v>1.7459426695964137E-2</v>
      </c>
      <c r="E375" s="15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  <c r="BE375" s="3"/>
      <c r="BF375" s="3"/>
      <c r="BG375" s="3"/>
      <c r="BH375" s="3"/>
      <c r="BI375" s="3"/>
      <c r="BJ375" s="3"/>
      <c r="BK375" s="3"/>
      <c r="BL375" s="3"/>
      <c r="BM375" s="55"/>
    </row>
    <row r="376" spans="1:65">
      <c r="A376" s="30"/>
      <c r="B376" s="3" t="s">
        <v>275</v>
      </c>
      <c r="C376" s="29"/>
      <c r="D376" s="13">
        <v>0</v>
      </c>
      <c r="E376" s="15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  <c r="BE376" s="3"/>
      <c r="BF376" s="3"/>
      <c r="BG376" s="3"/>
      <c r="BH376" s="3"/>
      <c r="BI376" s="3"/>
      <c r="BJ376" s="3"/>
      <c r="BK376" s="3"/>
      <c r="BL376" s="3"/>
      <c r="BM376" s="55"/>
    </row>
    <row r="377" spans="1:65">
      <c r="A377" s="30"/>
      <c r="B377" s="46" t="s">
        <v>276</v>
      </c>
      <c r="C377" s="47"/>
      <c r="D377" s="45" t="s">
        <v>277</v>
      </c>
      <c r="E377" s="15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/>
      <c r="BD377" s="3"/>
      <c r="BE377" s="3"/>
      <c r="BF377" s="3"/>
      <c r="BG377" s="3"/>
      <c r="BH377" s="3"/>
      <c r="BI377" s="3"/>
      <c r="BJ377" s="3"/>
      <c r="BK377" s="3"/>
      <c r="BL377" s="3"/>
      <c r="BM377" s="55"/>
    </row>
    <row r="378" spans="1:65">
      <c r="B378" s="31"/>
      <c r="C378" s="20"/>
      <c r="D378" s="20"/>
      <c r="BM378" s="55"/>
    </row>
    <row r="379" spans="1:65" ht="15">
      <c r="B379" s="8" t="s">
        <v>647</v>
      </c>
      <c r="BM379" s="28" t="s">
        <v>278</v>
      </c>
    </row>
    <row r="380" spans="1:65" ht="15">
      <c r="A380" s="25" t="s">
        <v>37</v>
      </c>
      <c r="B380" s="18" t="s">
        <v>111</v>
      </c>
      <c r="C380" s="15" t="s">
        <v>112</v>
      </c>
      <c r="D380" s="16" t="s">
        <v>322</v>
      </c>
      <c r="E380" s="15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  <c r="BB380" s="3"/>
      <c r="BC380" s="3"/>
      <c r="BD380" s="3"/>
      <c r="BE380" s="3"/>
      <c r="BF380" s="3"/>
      <c r="BG380" s="3"/>
      <c r="BH380" s="3"/>
      <c r="BI380" s="3"/>
      <c r="BJ380" s="3"/>
      <c r="BK380" s="3"/>
      <c r="BL380" s="3"/>
      <c r="BM380" s="28">
        <v>1</v>
      </c>
    </row>
    <row r="381" spans="1:65">
      <c r="A381" s="30"/>
      <c r="B381" s="19" t="s">
        <v>231</v>
      </c>
      <c r="C381" s="9" t="s">
        <v>231</v>
      </c>
      <c r="D381" s="10" t="s">
        <v>113</v>
      </c>
      <c r="E381" s="15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  <c r="BA381" s="3"/>
      <c r="BB381" s="3"/>
      <c r="BC381" s="3"/>
      <c r="BD381" s="3"/>
      <c r="BE381" s="3"/>
      <c r="BF381" s="3"/>
      <c r="BG381" s="3"/>
      <c r="BH381" s="3"/>
      <c r="BI381" s="3"/>
      <c r="BJ381" s="3"/>
      <c r="BK381" s="3"/>
      <c r="BL381" s="3"/>
      <c r="BM381" s="28" t="s">
        <v>3</v>
      </c>
    </row>
    <row r="382" spans="1:65">
      <c r="A382" s="30"/>
      <c r="B382" s="19"/>
      <c r="C382" s="9"/>
      <c r="D382" s="10" t="s">
        <v>349</v>
      </c>
      <c r="E382" s="15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  <c r="AZ382" s="3"/>
      <c r="BA382" s="3"/>
      <c r="BB382" s="3"/>
      <c r="BC382" s="3"/>
      <c r="BD382" s="3"/>
      <c r="BE382" s="3"/>
      <c r="BF382" s="3"/>
      <c r="BG382" s="3"/>
      <c r="BH382" s="3"/>
      <c r="BI382" s="3"/>
      <c r="BJ382" s="3"/>
      <c r="BK382" s="3"/>
      <c r="BL382" s="3"/>
      <c r="BM382" s="28">
        <v>1</v>
      </c>
    </row>
    <row r="383" spans="1:65">
      <c r="A383" s="30"/>
      <c r="B383" s="19"/>
      <c r="C383" s="9"/>
      <c r="D383" s="26"/>
      <c r="E383" s="15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  <c r="BB383" s="3"/>
      <c r="BC383" s="3"/>
      <c r="BD383" s="3"/>
      <c r="BE383" s="3"/>
      <c r="BF383" s="3"/>
      <c r="BG383" s="3"/>
      <c r="BH383" s="3"/>
      <c r="BI383" s="3"/>
      <c r="BJ383" s="3"/>
      <c r="BK383" s="3"/>
      <c r="BL383" s="3"/>
      <c r="BM383" s="28">
        <v>1</v>
      </c>
    </row>
    <row r="384" spans="1:65">
      <c r="A384" s="30"/>
      <c r="B384" s="18">
        <v>1</v>
      </c>
      <c r="C384" s="14">
        <v>1</v>
      </c>
      <c r="D384" s="205">
        <v>34</v>
      </c>
      <c r="E384" s="206"/>
      <c r="F384" s="207"/>
      <c r="G384" s="207"/>
      <c r="H384" s="207"/>
      <c r="I384" s="207"/>
      <c r="J384" s="207"/>
      <c r="K384" s="207"/>
      <c r="L384" s="207"/>
      <c r="M384" s="207"/>
      <c r="N384" s="207"/>
      <c r="O384" s="207"/>
      <c r="P384" s="207"/>
      <c r="Q384" s="207"/>
      <c r="R384" s="207"/>
      <c r="S384" s="207"/>
      <c r="T384" s="207"/>
      <c r="U384" s="207"/>
      <c r="V384" s="207"/>
      <c r="W384" s="207"/>
      <c r="X384" s="207"/>
      <c r="Y384" s="207"/>
      <c r="Z384" s="207"/>
      <c r="AA384" s="207"/>
      <c r="AB384" s="207"/>
      <c r="AC384" s="207"/>
      <c r="AD384" s="207"/>
      <c r="AE384" s="207"/>
      <c r="AF384" s="207"/>
      <c r="AG384" s="207"/>
      <c r="AH384" s="207"/>
      <c r="AI384" s="207"/>
      <c r="AJ384" s="207"/>
      <c r="AK384" s="207"/>
      <c r="AL384" s="207"/>
      <c r="AM384" s="207"/>
      <c r="AN384" s="207"/>
      <c r="AO384" s="207"/>
      <c r="AP384" s="207"/>
      <c r="AQ384" s="207"/>
      <c r="AR384" s="207"/>
      <c r="AS384" s="207"/>
      <c r="AT384" s="207"/>
      <c r="AU384" s="207"/>
      <c r="AV384" s="207"/>
      <c r="AW384" s="207"/>
      <c r="AX384" s="207"/>
      <c r="AY384" s="207"/>
      <c r="AZ384" s="207"/>
      <c r="BA384" s="207"/>
      <c r="BB384" s="207"/>
      <c r="BC384" s="207"/>
      <c r="BD384" s="207"/>
      <c r="BE384" s="207"/>
      <c r="BF384" s="207"/>
      <c r="BG384" s="207"/>
      <c r="BH384" s="207"/>
      <c r="BI384" s="207"/>
      <c r="BJ384" s="207"/>
      <c r="BK384" s="207"/>
      <c r="BL384" s="207"/>
      <c r="BM384" s="208">
        <v>1</v>
      </c>
    </row>
    <row r="385" spans="1:65">
      <c r="A385" s="30"/>
      <c r="B385" s="19">
        <v>1</v>
      </c>
      <c r="C385" s="9">
        <v>2</v>
      </c>
      <c r="D385" s="209">
        <v>33</v>
      </c>
      <c r="E385" s="206"/>
      <c r="F385" s="207"/>
      <c r="G385" s="207"/>
      <c r="H385" s="207"/>
      <c r="I385" s="207"/>
      <c r="J385" s="207"/>
      <c r="K385" s="207"/>
      <c r="L385" s="207"/>
      <c r="M385" s="207"/>
      <c r="N385" s="207"/>
      <c r="O385" s="207"/>
      <c r="P385" s="207"/>
      <c r="Q385" s="207"/>
      <c r="R385" s="207"/>
      <c r="S385" s="207"/>
      <c r="T385" s="207"/>
      <c r="U385" s="207"/>
      <c r="V385" s="207"/>
      <c r="W385" s="207"/>
      <c r="X385" s="207"/>
      <c r="Y385" s="207"/>
      <c r="Z385" s="207"/>
      <c r="AA385" s="207"/>
      <c r="AB385" s="207"/>
      <c r="AC385" s="207"/>
      <c r="AD385" s="207"/>
      <c r="AE385" s="207"/>
      <c r="AF385" s="207"/>
      <c r="AG385" s="207"/>
      <c r="AH385" s="207"/>
      <c r="AI385" s="207"/>
      <c r="AJ385" s="207"/>
      <c r="AK385" s="207"/>
      <c r="AL385" s="207"/>
      <c r="AM385" s="207"/>
      <c r="AN385" s="207"/>
      <c r="AO385" s="207"/>
      <c r="AP385" s="207"/>
      <c r="AQ385" s="207"/>
      <c r="AR385" s="207"/>
      <c r="AS385" s="207"/>
      <c r="AT385" s="207"/>
      <c r="AU385" s="207"/>
      <c r="AV385" s="207"/>
      <c r="AW385" s="207"/>
      <c r="AX385" s="207"/>
      <c r="AY385" s="207"/>
      <c r="AZ385" s="207"/>
      <c r="BA385" s="207"/>
      <c r="BB385" s="207"/>
      <c r="BC385" s="207"/>
      <c r="BD385" s="207"/>
      <c r="BE385" s="207"/>
      <c r="BF385" s="207"/>
      <c r="BG385" s="207"/>
      <c r="BH385" s="207"/>
      <c r="BI385" s="207"/>
      <c r="BJ385" s="207"/>
      <c r="BK385" s="207"/>
      <c r="BL385" s="207"/>
      <c r="BM385" s="208">
        <v>28</v>
      </c>
    </row>
    <row r="386" spans="1:65">
      <c r="A386" s="30"/>
      <c r="B386" s="20" t="s">
        <v>272</v>
      </c>
      <c r="C386" s="12"/>
      <c r="D386" s="211">
        <v>33.5</v>
      </c>
      <c r="E386" s="206"/>
      <c r="F386" s="207"/>
      <c r="G386" s="207"/>
      <c r="H386" s="207"/>
      <c r="I386" s="207"/>
      <c r="J386" s="207"/>
      <c r="K386" s="207"/>
      <c r="L386" s="207"/>
      <c r="M386" s="207"/>
      <c r="N386" s="207"/>
      <c r="O386" s="207"/>
      <c r="P386" s="207"/>
      <c r="Q386" s="207"/>
      <c r="R386" s="207"/>
      <c r="S386" s="207"/>
      <c r="T386" s="207"/>
      <c r="U386" s="207"/>
      <c r="V386" s="207"/>
      <c r="W386" s="207"/>
      <c r="X386" s="207"/>
      <c r="Y386" s="207"/>
      <c r="Z386" s="207"/>
      <c r="AA386" s="207"/>
      <c r="AB386" s="207"/>
      <c r="AC386" s="207"/>
      <c r="AD386" s="207"/>
      <c r="AE386" s="207"/>
      <c r="AF386" s="207"/>
      <c r="AG386" s="207"/>
      <c r="AH386" s="207"/>
      <c r="AI386" s="207"/>
      <c r="AJ386" s="207"/>
      <c r="AK386" s="207"/>
      <c r="AL386" s="207"/>
      <c r="AM386" s="207"/>
      <c r="AN386" s="207"/>
      <c r="AO386" s="207"/>
      <c r="AP386" s="207"/>
      <c r="AQ386" s="207"/>
      <c r="AR386" s="207"/>
      <c r="AS386" s="207"/>
      <c r="AT386" s="207"/>
      <c r="AU386" s="207"/>
      <c r="AV386" s="207"/>
      <c r="AW386" s="207"/>
      <c r="AX386" s="207"/>
      <c r="AY386" s="207"/>
      <c r="AZ386" s="207"/>
      <c r="BA386" s="207"/>
      <c r="BB386" s="207"/>
      <c r="BC386" s="207"/>
      <c r="BD386" s="207"/>
      <c r="BE386" s="207"/>
      <c r="BF386" s="207"/>
      <c r="BG386" s="207"/>
      <c r="BH386" s="207"/>
      <c r="BI386" s="207"/>
      <c r="BJ386" s="207"/>
      <c r="BK386" s="207"/>
      <c r="BL386" s="207"/>
      <c r="BM386" s="208">
        <v>16</v>
      </c>
    </row>
    <row r="387" spans="1:65">
      <c r="A387" s="30"/>
      <c r="B387" s="3" t="s">
        <v>273</v>
      </c>
      <c r="C387" s="29"/>
      <c r="D387" s="209">
        <v>33.5</v>
      </c>
      <c r="E387" s="206"/>
      <c r="F387" s="207"/>
      <c r="G387" s="207"/>
      <c r="H387" s="207"/>
      <c r="I387" s="207"/>
      <c r="J387" s="207"/>
      <c r="K387" s="207"/>
      <c r="L387" s="207"/>
      <c r="M387" s="207"/>
      <c r="N387" s="207"/>
      <c r="O387" s="207"/>
      <c r="P387" s="207"/>
      <c r="Q387" s="207"/>
      <c r="R387" s="207"/>
      <c r="S387" s="207"/>
      <c r="T387" s="207"/>
      <c r="U387" s="207"/>
      <c r="V387" s="207"/>
      <c r="W387" s="207"/>
      <c r="X387" s="207"/>
      <c r="Y387" s="207"/>
      <c r="Z387" s="207"/>
      <c r="AA387" s="207"/>
      <c r="AB387" s="207"/>
      <c r="AC387" s="207"/>
      <c r="AD387" s="207"/>
      <c r="AE387" s="207"/>
      <c r="AF387" s="207"/>
      <c r="AG387" s="207"/>
      <c r="AH387" s="207"/>
      <c r="AI387" s="207"/>
      <c r="AJ387" s="207"/>
      <c r="AK387" s="207"/>
      <c r="AL387" s="207"/>
      <c r="AM387" s="207"/>
      <c r="AN387" s="207"/>
      <c r="AO387" s="207"/>
      <c r="AP387" s="207"/>
      <c r="AQ387" s="207"/>
      <c r="AR387" s="207"/>
      <c r="AS387" s="207"/>
      <c r="AT387" s="207"/>
      <c r="AU387" s="207"/>
      <c r="AV387" s="207"/>
      <c r="AW387" s="207"/>
      <c r="AX387" s="207"/>
      <c r="AY387" s="207"/>
      <c r="AZ387" s="207"/>
      <c r="BA387" s="207"/>
      <c r="BB387" s="207"/>
      <c r="BC387" s="207"/>
      <c r="BD387" s="207"/>
      <c r="BE387" s="207"/>
      <c r="BF387" s="207"/>
      <c r="BG387" s="207"/>
      <c r="BH387" s="207"/>
      <c r="BI387" s="207"/>
      <c r="BJ387" s="207"/>
      <c r="BK387" s="207"/>
      <c r="BL387" s="207"/>
      <c r="BM387" s="208">
        <v>33.5</v>
      </c>
    </row>
    <row r="388" spans="1:65">
      <c r="A388" s="30"/>
      <c r="B388" s="3" t="s">
        <v>274</v>
      </c>
      <c r="C388" s="29"/>
      <c r="D388" s="209">
        <v>0.70710678118654757</v>
      </c>
      <c r="E388" s="206"/>
      <c r="F388" s="207"/>
      <c r="G388" s="207"/>
      <c r="H388" s="207"/>
      <c r="I388" s="207"/>
      <c r="J388" s="207"/>
      <c r="K388" s="207"/>
      <c r="L388" s="207"/>
      <c r="M388" s="207"/>
      <c r="N388" s="207"/>
      <c r="O388" s="207"/>
      <c r="P388" s="207"/>
      <c r="Q388" s="207"/>
      <c r="R388" s="207"/>
      <c r="S388" s="207"/>
      <c r="T388" s="207"/>
      <c r="U388" s="207"/>
      <c r="V388" s="207"/>
      <c r="W388" s="207"/>
      <c r="X388" s="207"/>
      <c r="Y388" s="207"/>
      <c r="Z388" s="207"/>
      <c r="AA388" s="207"/>
      <c r="AB388" s="207"/>
      <c r="AC388" s="207"/>
      <c r="AD388" s="207"/>
      <c r="AE388" s="207"/>
      <c r="AF388" s="207"/>
      <c r="AG388" s="207"/>
      <c r="AH388" s="207"/>
      <c r="AI388" s="207"/>
      <c r="AJ388" s="207"/>
      <c r="AK388" s="207"/>
      <c r="AL388" s="207"/>
      <c r="AM388" s="207"/>
      <c r="AN388" s="207"/>
      <c r="AO388" s="207"/>
      <c r="AP388" s="207"/>
      <c r="AQ388" s="207"/>
      <c r="AR388" s="207"/>
      <c r="AS388" s="207"/>
      <c r="AT388" s="207"/>
      <c r="AU388" s="207"/>
      <c r="AV388" s="207"/>
      <c r="AW388" s="207"/>
      <c r="AX388" s="207"/>
      <c r="AY388" s="207"/>
      <c r="AZ388" s="207"/>
      <c r="BA388" s="207"/>
      <c r="BB388" s="207"/>
      <c r="BC388" s="207"/>
      <c r="BD388" s="207"/>
      <c r="BE388" s="207"/>
      <c r="BF388" s="207"/>
      <c r="BG388" s="207"/>
      <c r="BH388" s="207"/>
      <c r="BI388" s="207"/>
      <c r="BJ388" s="207"/>
      <c r="BK388" s="207"/>
      <c r="BL388" s="207"/>
      <c r="BM388" s="208">
        <v>34</v>
      </c>
    </row>
    <row r="389" spans="1:65">
      <c r="A389" s="30"/>
      <c r="B389" s="3" t="s">
        <v>87</v>
      </c>
      <c r="C389" s="29"/>
      <c r="D389" s="13">
        <v>2.1107665110046196E-2</v>
      </c>
      <c r="E389" s="15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  <c r="BC389" s="3"/>
      <c r="BD389" s="3"/>
      <c r="BE389" s="3"/>
      <c r="BF389" s="3"/>
      <c r="BG389" s="3"/>
      <c r="BH389" s="3"/>
      <c r="BI389" s="3"/>
      <c r="BJ389" s="3"/>
      <c r="BK389" s="3"/>
      <c r="BL389" s="3"/>
      <c r="BM389" s="55"/>
    </row>
    <row r="390" spans="1:65">
      <c r="A390" s="30"/>
      <c r="B390" s="3" t="s">
        <v>275</v>
      </c>
      <c r="C390" s="29"/>
      <c r="D390" s="13">
        <v>0</v>
      </c>
      <c r="E390" s="15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  <c r="BA390" s="3"/>
      <c r="BB390" s="3"/>
      <c r="BC390" s="3"/>
      <c r="BD390" s="3"/>
      <c r="BE390" s="3"/>
      <c r="BF390" s="3"/>
      <c r="BG390" s="3"/>
      <c r="BH390" s="3"/>
      <c r="BI390" s="3"/>
      <c r="BJ390" s="3"/>
      <c r="BK390" s="3"/>
      <c r="BL390" s="3"/>
      <c r="BM390" s="55"/>
    </row>
    <row r="391" spans="1:65">
      <c r="A391" s="30"/>
      <c r="B391" s="46" t="s">
        <v>276</v>
      </c>
      <c r="C391" s="47"/>
      <c r="D391" s="45" t="s">
        <v>277</v>
      </c>
      <c r="E391" s="15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  <c r="BB391" s="3"/>
      <c r="BC391" s="3"/>
      <c r="BD391" s="3"/>
      <c r="BE391" s="3"/>
      <c r="BF391" s="3"/>
      <c r="BG391" s="3"/>
      <c r="BH391" s="3"/>
      <c r="BI391" s="3"/>
      <c r="BJ391" s="3"/>
      <c r="BK391" s="3"/>
      <c r="BL391" s="3"/>
      <c r="BM391" s="55"/>
    </row>
    <row r="392" spans="1:65">
      <c r="B392" s="31"/>
      <c r="C392" s="20"/>
      <c r="D392" s="20"/>
      <c r="BM392" s="55"/>
    </row>
    <row r="393" spans="1:65" ht="15">
      <c r="B393" s="8" t="s">
        <v>648</v>
      </c>
      <c r="BM393" s="28" t="s">
        <v>278</v>
      </c>
    </row>
    <row r="394" spans="1:65" ht="15">
      <c r="A394" s="25" t="s">
        <v>40</v>
      </c>
      <c r="B394" s="18" t="s">
        <v>111</v>
      </c>
      <c r="C394" s="15" t="s">
        <v>112</v>
      </c>
      <c r="D394" s="16" t="s">
        <v>322</v>
      </c>
      <c r="E394" s="15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  <c r="BC394" s="3"/>
      <c r="BD394" s="3"/>
      <c r="BE394" s="3"/>
      <c r="BF394" s="3"/>
      <c r="BG394" s="3"/>
      <c r="BH394" s="3"/>
      <c r="BI394" s="3"/>
      <c r="BJ394" s="3"/>
      <c r="BK394" s="3"/>
      <c r="BL394" s="3"/>
      <c r="BM394" s="28">
        <v>1</v>
      </c>
    </row>
    <row r="395" spans="1:65">
      <c r="A395" s="30"/>
      <c r="B395" s="19" t="s">
        <v>231</v>
      </c>
      <c r="C395" s="9" t="s">
        <v>231</v>
      </c>
      <c r="D395" s="10" t="s">
        <v>113</v>
      </c>
      <c r="E395" s="15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3"/>
      <c r="BC395" s="3"/>
      <c r="BD395" s="3"/>
      <c r="BE395" s="3"/>
      <c r="BF395" s="3"/>
      <c r="BG395" s="3"/>
      <c r="BH395" s="3"/>
      <c r="BI395" s="3"/>
      <c r="BJ395" s="3"/>
      <c r="BK395" s="3"/>
      <c r="BL395" s="3"/>
      <c r="BM395" s="28" t="s">
        <v>3</v>
      </c>
    </row>
    <row r="396" spans="1:65">
      <c r="A396" s="30"/>
      <c r="B396" s="19"/>
      <c r="C396" s="9"/>
      <c r="D396" s="10" t="s">
        <v>349</v>
      </c>
      <c r="E396" s="15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  <c r="BA396" s="3"/>
      <c r="BB396" s="3"/>
      <c r="BC396" s="3"/>
      <c r="BD396" s="3"/>
      <c r="BE396" s="3"/>
      <c r="BF396" s="3"/>
      <c r="BG396" s="3"/>
      <c r="BH396" s="3"/>
      <c r="BI396" s="3"/>
      <c r="BJ396" s="3"/>
      <c r="BK396" s="3"/>
      <c r="BL396" s="3"/>
      <c r="BM396" s="28">
        <v>2</v>
      </c>
    </row>
    <row r="397" spans="1:65">
      <c r="A397" s="30"/>
      <c r="B397" s="19"/>
      <c r="C397" s="9"/>
      <c r="D397" s="26"/>
      <c r="E397" s="15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  <c r="AZ397" s="3"/>
      <c r="BA397" s="3"/>
      <c r="BB397" s="3"/>
      <c r="BC397" s="3"/>
      <c r="BD397" s="3"/>
      <c r="BE397" s="3"/>
      <c r="BF397" s="3"/>
      <c r="BG397" s="3"/>
      <c r="BH397" s="3"/>
      <c r="BI397" s="3"/>
      <c r="BJ397" s="3"/>
      <c r="BK397" s="3"/>
      <c r="BL397" s="3"/>
      <c r="BM397" s="28">
        <v>2</v>
      </c>
    </row>
    <row r="398" spans="1:65">
      <c r="A398" s="30"/>
      <c r="B398" s="18">
        <v>1</v>
      </c>
      <c r="C398" s="14">
        <v>1</v>
      </c>
      <c r="D398" s="22">
        <v>1.9699999999999998</v>
      </c>
      <c r="E398" s="15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  <c r="BA398" s="3"/>
      <c r="BB398" s="3"/>
      <c r="BC398" s="3"/>
      <c r="BD398" s="3"/>
      <c r="BE398" s="3"/>
      <c r="BF398" s="3"/>
      <c r="BG398" s="3"/>
      <c r="BH398" s="3"/>
      <c r="BI398" s="3"/>
      <c r="BJ398" s="3"/>
      <c r="BK398" s="3"/>
      <c r="BL398" s="3"/>
      <c r="BM398" s="28">
        <v>1</v>
      </c>
    </row>
    <row r="399" spans="1:65">
      <c r="A399" s="30"/>
      <c r="B399" s="19">
        <v>1</v>
      </c>
      <c r="C399" s="9">
        <v>2</v>
      </c>
      <c r="D399" s="11">
        <v>2.0499999999999998</v>
      </c>
      <c r="E399" s="15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  <c r="BA399" s="3"/>
      <c r="BB399" s="3"/>
      <c r="BC399" s="3"/>
      <c r="BD399" s="3"/>
      <c r="BE399" s="3"/>
      <c r="BF399" s="3"/>
      <c r="BG399" s="3"/>
      <c r="BH399" s="3"/>
      <c r="BI399" s="3"/>
      <c r="BJ399" s="3"/>
      <c r="BK399" s="3"/>
      <c r="BL399" s="3"/>
      <c r="BM399" s="28">
        <v>29</v>
      </c>
    </row>
    <row r="400" spans="1:65">
      <c r="A400" s="30"/>
      <c r="B400" s="20" t="s">
        <v>272</v>
      </c>
      <c r="C400" s="12"/>
      <c r="D400" s="23">
        <v>2.0099999999999998</v>
      </c>
      <c r="E400" s="15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  <c r="AZ400" s="3"/>
      <c r="BA400" s="3"/>
      <c r="BB400" s="3"/>
      <c r="BC400" s="3"/>
      <c r="BD400" s="3"/>
      <c r="BE400" s="3"/>
      <c r="BF400" s="3"/>
      <c r="BG400" s="3"/>
      <c r="BH400" s="3"/>
      <c r="BI400" s="3"/>
      <c r="BJ400" s="3"/>
      <c r="BK400" s="3"/>
      <c r="BL400" s="3"/>
      <c r="BM400" s="28">
        <v>16</v>
      </c>
    </row>
    <row r="401" spans="1:65">
      <c r="A401" s="30"/>
      <c r="B401" s="3" t="s">
        <v>273</v>
      </c>
      <c r="C401" s="29"/>
      <c r="D401" s="11">
        <v>2.0099999999999998</v>
      </c>
      <c r="E401" s="15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  <c r="AZ401" s="3"/>
      <c r="BA401" s="3"/>
      <c r="BB401" s="3"/>
      <c r="BC401" s="3"/>
      <c r="BD401" s="3"/>
      <c r="BE401" s="3"/>
      <c r="BF401" s="3"/>
      <c r="BG401" s="3"/>
      <c r="BH401" s="3"/>
      <c r="BI401" s="3"/>
      <c r="BJ401" s="3"/>
      <c r="BK401" s="3"/>
      <c r="BL401" s="3"/>
      <c r="BM401" s="28">
        <v>2.0099999999999998</v>
      </c>
    </row>
    <row r="402" spans="1:65">
      <c r="A402" s="30"/>
      <c r="B402" s="3" t="s">
        <v>274</v>
      </c>
      <c r="C402" s="29"/>
      <c r="D402" s="24">
        <v>5.6568542494923851E-2</v>
      </c>
      <c r="E402" s="15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  <c r="AZ402" s="3"/>
      <c r="BA402" s="3"/>
      <c r="BB402" s="3"/>
      <c r="BC402" s="3"/>
      <c r="BD402" s="3"/>
      <c r="BE402" s="3"/>
      <c r="BF402" s="3"/>
      <c r="BG402" s="3"/>
      <c r="BH402" s="3"/>
      <c r="BI402" s="3"/>
      <c r="BJ402" s="3"/>
      <c r="BK402" s="3"/>
      <c r="BL402" s="3"/>
      <c r="BM402" s="28">
        <v>35</v>
      </c>
    </row>
    <row r="403" spans="1:65">
      <c r="A403" s="30"/>
      <c r="B403" s="3" t="s">
        <v>87</v>
      </c>
      <c r="C403" s="29"/>
      <c r="D403" s="13">
        <v>2.8143553480061621E-2</v>
      </c>
      <c r="E403" s="15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  <c r="AZ403" s="3"/>
      <c r="BA403" s="3"/>
      <c r="BB403" s="3"/>
      <c r="BC403" s="3"/>
      <c r="BD403" s="3"/>
      <c r="BE403" s="3"/>
      <c r="BF403" s="3"/>
      <c r="BG403" s="3"/>
      <c r="BH403" s="3"/>
      <c r="BI403" s="3"/>
      <c r="BJ403" s="3"/>
      <c r="BK403" s="3"/>
      <c r="BL403" s="3"/>
      <c r="BM403" s="55"/>
    </row>
    <row r="404" spans="1:65">
      <c r="A404" s="30"/>
      <c r="B404" s="3" t="s">
        <v>275</v>
      </c>
      <c r="C404" s="29"/>
      <c r="D404" s="13">
        <v>0</v>
      </c>
      <c r="E404" s="15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  <c r="AZ404" s="3"/>
      <c r="BA404" s="3"/>
      <c r="BB404" s="3"/>
      <c r="BC404" s="3"/>
      <c r="BD404" s="3"/>
      <c r="BE404" s="3"/>
      <c r="BF404" s="3"/>
      <c r="BG404" s="3"/>
      <c r="BH404" s="3"/>
      <c r="BI404" s="3"/>
      <c r="BJ404" s="3"/>
      <c r="BK404" s="3"/>
      <c r="BL404" s="3"/>
      <c r="BM404" s="55"/>
    </row>
    <row r="405" spans="1:65">
      <c r="A405" s="30"/>
      <c r="B405" s="46" t="s">
        <v>276</v>
      </c>
      <c r="C405" s="47"/>
      <c r="D405" s="45" t="s">
        <v>277</v>
      </c>
      <c r="E405" s="15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  <c r="AZ405" s="3"/>
      <c r="BA405" s="3"/>
      <c r="BB405" s="3"/>
      <c r="BC405" s="3"/>
      <c r="BD405" s="3"/>
      <c r="BE405" s="3"/>
      <c r="BF405" s="3"/>
      <c r="BG405" s="3"/>
      <c r="BH405" s="3"/>
      <c r="BI405" s="3"/>
      <c r="BJ405" s="3"/>
      <c r="BK405" s="3"/>
      <c r="BL405" s="3"/>
      <c r="BM405" s="55"/>
    </row>
    <row r="406" spans="1:65">
      <c r="B406" s="31"/>
      <c r="C406" s="20"/>
      <c r="D406" s="20"/>
      <c r="BM406" s="55"/>
    </row>
    <row r="407" spans="1:65" ht="15">
      <c r="B407" s="8" t="s">
        <v>649</v>
      </c>
      <c r="BM407" s="28" t="s">
        <v>278</v>
      </c>
    </row>
    <row r="408" spans="1:65" ht="15">
      <c r="A408" s="25" t="s">
        <v>43</v>
      </c>
      <c r="B408" s="18" t="s">
        <v>111</v>
      </c>
      <c r="C408" s="15" t="s">
        <v>112</v>
      </c>
      <c r="D408" s="16" t="s">
        <v>322</v>
      </c>
      <c r="E408" s="15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  <c r="AZ408" s="3"/>
      <c r="BA408" s="3"/>
      <c r="BB408" s="3"/>
      <c r="BC408" s="3"/>
      <c r="BD408" s="3"/>
      <c r="BE408" s="3"/>
      <c r="BF408" s="3"/>
      <c r="BG408" s="3"/>
      <c r="BH408" s="3"/>
      <c r="BI408" s="3"/>
      <c r="BJ408" s="3"/>
      <c r="BK408" s="3"/>
      <c r="BL408" s="3"/>
      <c r="BM408" s="28">
        <v>1</v>
      </c>
    </row>
    <row r="409" spans="1:65">
      <c r="A409" s="30"/>
      <c r="B409" s="19" t="s">
        <v>231</v>
      </c>
      <c r="C409" s="9" t="s">
        <v>231</v>
      </c>
      <c r="D409" s="10" t="s">
        <v>113</v>
      </c>
      <c r="E409" s="15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  <c r="AZ409" s="3"/>
      <c r="BA409" s="3"/>
      <c r="BB409" s="3"/>
      <c r="BC409" s="3"/>
      <c r="BD409" s="3"/>
      <c r="BE409" s="3"/>
      <c r="BF409" s="3"/>
      <c r="BG409" s="3"/>
      <c r="BH409" s="3"/>
      <c r="BI409" s="3"/>
      <c r="BJ409" s="3"/>
      <c r="BK409" s="3"/>
      <c r="BL409" s="3"/>
      <c r="BM409" s="28" t="s">
        <v>3</v>
      </c>
    </row>
    <row r="410" spans="1:65">
      <c r="A410" s="30"/>
      <c r="B410" s="19"/>
      <c r="C410" s="9"/>
      <c r="D410" s="10" t="s">
        <v>349</v>
      </c>
      <c r="E410" s="15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  <c r="AZ410" s="3"/>
      <c r="BA410" s="3"/>
      <c r="BB410" s="3"/>
      <c r="BC410" s="3"/>
      <c r="BD410" s="3"/>
      <c r="BE410" s="3"/>
      <c r="BF410" s="3"/>
      <c r="BG410" s="3"/>
      <c r="BH410" s="3"/>
      <c r="BI410" s="3"/>
      <c r="BJ410" s="3"/>
      <c r="BK410" s="3"/>
      <c r="BL410" s="3"/>
      <c r="BM410" s="28">
        <v>1</v>
      </c>
    </row>
    <row r="411" spans="1:65">
      <c r="A411" s="30"/>
      <c r="B411" s="19"/>
      <c r="C411" s="9"/>
      <c r="D411" s="26"/>
      <c r="E411" s="15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  <c r="AZ411" s="3"/>
      <c r="BA411" s="3"/>
      <c r="BB411" s="3"/>
      <c r="BC411" s="3"/>
      <c r="BD411" s="3"/>
      <c r="BE411" s="3"/>
      <c r="BF411" s="3"/>
      <c r="BG411" s="3"/>
      <c r="BH411" s="3"/>
      <c r="BI411" s="3"/>
      <c r="BJ411" s="3"/>
      <c r="BK411" s="3"/>
      <c r="BL411" s="3"/>
      <c r="BM411" s="28">
        <v>1</v>
      </c>
    </row>
    <row r="412" spans="1:65">
      <c r="A412" s="30"/>
      <c r="B412" s="18">
        <v>1</v>
      </c>
      <c r="C412" s="14">
        <v>1</v>
      </c>
      <c r="D412" s="205">
        <v>15.299999999999999</v>
      </c>
      <c r="E412" s="206"/>
      <c r="F412" s="207"/>
      <c r="G412" s="207"/>
      <c r="H412" s="207"/>
      <c r="I412" s="207"/>
      <c r="J412" s="207"/>
      <c r="K412" s="207"/>
      <c r="L412" s="207"/>
      <c r="M412" s="207"/>
      <c r="N412" s="207"/>
      <c r="O412" s="207"/>
      <c r="P412" s="207"/>
      <c r="Q412" s="207"/>
      <c r="R412" s="207"/>
      <c r="S412" s="207"/>
      <c r="T412" s="207"/>
      <c r="U412" s="207"/>
      <c r="V412" s="207"/>
      <c r="W412" s="207"/>
      <c r="X412" s="207"/>
      <c r="Y412" s="207"/>
      <c r="Z412" s="207"/>
      <c r="AA412" s="207"/>
      <c r="AB412" s="207"/>
      <c r="AC412" s="207"/>
      <c r="AD412" s="207"/>
      <c r="AE412" s="207"/>
      <c r="AF412" s="207"/>
      <c r="AG412" s="207"/>
      <c r="AH412" s="207"/>
      <c r="AI412" s="207"/>
      <c r="AJ412" s="207"/>
      <c r="AK412" s="207"/>
      <c r="AL412" s="207"/>
      <c r="AM412" s="207"/>
      <c r="AN412" s="207"/>
      <c r="AO412" s="207"/>
      <c r="AP412" s="207"/>
      <c r="AQ412" s="207"/>
      <c r="AR412" s="207"/>
      <c r="AS412" s="207"/>
      <c r="AT412" s="207"/>
      <c r="AU412" s="207"/>
      <c r="AV412" s="207"/>
      <c r="AW412" s="207"/>
      <c r="AX412" s="207"/>
      <c r="AY412" s="207"/>
      <c r="AZ412" s="207"/>
      <c r="BA412" s="207"/>
      <c r="BB412" s="207"/>
      <c r="BC412" s="207"/>
      <c r="BD412" s="207"/>
      <c r="BE412" s="207"/>
      <c r="BF412" s="207"/>
      <c r="BG412" s="207"/>
      <c r="BH412" s="207"/>
      <c r="BI412" s="207"/>
      <c r="BJ412" s="207"/>
      <c r="BK412" s="207"/>
      <c r="BL412" s="207"/>
      <c r="BM412" s="208">
        <v>1</v>
      </c>
    </row>
    <row r="413" spans="1:65">
      <c r="A413" s="30"/>
      <c r="B413" s="19">
        <v>1</v>
      </c>
      <c r="C413" s="9">
        <v>2</v>
      </c>
      <c r="D413" s="209">
        <v>15.400000000000002</v>
      </c>
      <c r="E413" s="206"/>
      <c r="F413" s="207"/>
      <c r="G413" s="207"/>
      <c r="H413" s="207"/>
      <c r="I413" s="207"/>
      <c r="J413" s="207"/>
      <c r="K413" s="207"/>
      <c r="L413" s="207"/>
      <c r="M413" s="207"/>
      <c r="N413" s="207"/>
      <c r="O413" s="207"/>
      <c r="P413" s="207"/>
      <c r="Q413" s="207"/>
      <c r="R413" s="207"/>
      <c r="S413" s="207"/>
      <c r="T413" s="207"/>
      <c r="U413" s="207"/>
      <c r="V413" s="207"/>
      <c r="W413" s="207"/>
      <c r="X413" s="207"/>
      <c r="Y413" s="207"/>
      <c r="Z413" s="207"/>
      <c r="AA413" s="207"/>
      <c r="AB413" s="207"/>
      <c r="AC413" s="207"/>
      <c r="AD413" s="207"/>
      <c r="AE413" s="207"/>
      <c r="AF413" s="207"/>
      <c r="AG413" s="207"/>
      <c r="AH413" s="207"/>
      <c r="AI413" s="207"/>
      <c r="AJ413" s="207"/>
      <c r="AK413" s="207"/>
      <c r="AL413" s="207"/>
      <c r="AM413" s="207"/>
      <c r="AN413" s="207"/>
      <c r="AO413" s="207"/>
      <c r="AP413" s="207"/>
      <c r="AQ413" s="207"/>
      <c r="AR413" s="207"/>
      <c r="AS413" s="207"/>
      <c r="AT413" s="207"/>
      <c r="AU413" s="207"/>
      <c r="AV413" s="207"/>
      <c r="AW413" s="207"/>
      <c r="AX413" s="207"/>
      <c r="AY413" s="207"/>
      <c r="AZ413" s="207"/>
      <c r="BA413" s="207"/>
      <c r="BB413" s="207"/>
      <c r="BC413" s="207"/>
      <c r="BD413" s="207"/>
      <c r="BE413" s="207"/>
      <c r="BF413" s="207"/>
      <c r="BG413" s="207"/>
      <c r="BH413" s="207"/>
      <c r="BI413" s="207"/>
      <c r="BJ413" s="207"/>
      <c r="BK413" s="207"/>
      <c r="BL413" s="207"/>
      <c r="BM413" s="208">
        <v>30</v>
      </c>
    </row>
    <row r="414" spans="1:65">
      <c r="A414" s="30"/>
      <c r="B414" s="20" t="s">
        <v>272</v>
      </c>
      <c r="C414" s="12"/>
      <c r="D414" s="211">
        <v>15.350000000000001</v>
      </c>
      <c r="E414" s="206"/>
      <c r="F414" s="207"/>
      <c r="G414" s="207"/>
      <c r="H414" s="207"/>
      <c r="I414" s="207"/>
      <c r="J414" s="207"/>
      <c r="K414" s="207"/>
      <c r="L414" s="207"/>
      <c r="M414" s="207"/>
      <c r="N414" s="207"/>
      <c r="O414" s="207"/>
      <c r="P414" s="207"/>
      <c r="Q414" s="207"/>
      <c r="R414" s="207"/>
      <c r="S414" s="207"/>
      <c r="T414" s="207"/>
      <c r="U414" s="207"/>
      <c r="V414" s="207"/>
      <c r="W414" s="207"/>
      <c r="X414" s="207"/>
      <c r="Y414" s="207"/>
      <c r="Z414" s="207"/>
      <c r="AA414" s="207"/>
      <c r="AB414" s="207"/>
      <c r="AC414" s="207"/>
      <c r="AD414" s="207"/>
      <c r="AE414" s="207"/>
      <c r="AF414" s="207"/>
      <c r="AG414" s="207"/>
      <c r="AH414" s="207"/>
      <c r="AI414" s="207"/>
      <c r="AJ414" s="207"/>
      <c r="AK414" s="207"/>
      <c r="AL414" s="207"/>
      <c r="AM414" s="207"/>
      <c r="AN414" s="207"/>
      <c r="AO414" s="207"/>
      <c r="AP414" s="207"/>
      <c r="AQ414" s="207"/>
      <c r="AR414" s="207"/>
      <c r="AS414" s="207"/>
      <c r="AT414" s="207"/>
      <c r="AU414" s="207"/>
      <c r="AV414" s="207"/>
      <c r="AW414" s="207"/>
      <c r="AX414" s="207"/>
      <c r="AY414" s="207"/>
      <c r="AZ414" s="207"/>
      <c r="BA414" s="207"/>
      <c r="BB414" s="207"/>
      <c r="BC414" s="207"/>
      <c r="BD414" s="207"/>
      <c r="BE414" s="207"/>
      <c r="BF414" s="207"/>
      <c r="BG414" s="207"/>
      <c r="BH414" s="207"/>
      <c r="BI414" s="207"/>
      <c r="BJ414" s="207"/>
      <c r="BK414" s="207"/>
      <c r="BL414" s="207"/>
      <c r="BM414" s="208">
        <v>16</v>
      </c>
    </row>
    <row r="415" spans="1:65">
      <c r="A415" s="30"/>
      <c r="B415" s="3" t="s">
        <v>273</v>
      </c>
      <c r="C415" s="29"/>
      <c r="D415" s="209">
        <v>15.350000000000001</v>
      </c>
      <c r="E415" s="206"/>
      <c r="F415" s="207"/>
      <c r="G415" s="207"/>
      <c r="H415" s="207"/>
      <c r="I415" s="207"/>
      <c r="J415" s="207"/>
      <c r="K415" s="207"/>
      <c r="L415" s="207"/>
      <c r="M415" s="207"/>
      <c r="N415" s="207"/>
      <c r="O415" s="207"/>
      <c r="P415" s="207"/>
      <c r="Q415" s="207"/>
      <c r="R415" s="207"/>
      <c r="S415" s="207"/>
      <c r="T415" s="207"/>
      <c r="U415" s="207"/>
      <c r="V415" s="207"/>
      <c r="W415" s="207"/>
      <c r="X415" s="207"/>
      <c r="Y415" s="207"/>
      <c r="Z415" s="207"/>
      <c r="AA415" s="207"/>
      <c r="AB415" s="207"/>
      <c r="AC415" s="207"/>
      <c r="AD415" s="207"/>
      <c r="AE415" s="207"/>
      <c r="AF415" s="207"/>
      <c r="AG415" s="207"/>
      <c r="AH415" s="207"/>
      <c r="AI415" s="207"/>
      <c r="AJ415" s="207"/>
      <c r="AK415" s="207"/>
      <c r="AL415" s="207"/>
      <c r="AM415" s="207"/>
      <c r="AN415" s="207"/>
      <c r="AO415" s="207"/>
      <c r="AP415" s="207"/>
      <c r="AQ415" s="207"/>
      <c r="AR415" s="207"/>
      <c r="AS415" s="207"/>
      <c r="AT415" s="207"/>
      <c r="AU415" s="207"/>
      <c r="AV415" s="207"/>
      <c r="AW415" s="207"/>
      <c r="AX415" s="207"/>
      <c r="AY415" s="207"/>
      <c r="AZ415" s="207"/>
      <c r="BA415" s="207"/>
      <c r="BB415" s="207"/>
      <c r="BC415" s="207"/>
      <c r="BD415" s="207"/>
      <c r="BE415" s="207"/>
      <c r="BF415" s="207"/>
      <c r="BG415" s="207"/>
      <c r="BH415" s="207"/>
      <c r="BI415" s="207"/>
      <c r="BJ415" s="207"/>
      <c r="BK415" s="207"/>
      <c r="BL415" s="207"/>
      <c r="BM415" s="208">
        <v>15.35</v>
      </c>
    </row>
    <row r="416" spans="1:65">
      <c r="A416" s="30"/>
      <c r="B416" s="3" t="s">
        <v>274</v>
      </c>
      <c r="C416" s="29"/>
      <c r="D416" s="209">
        <v>7.0710678118657014E-2</v>
      </c>
      <c r="E416" s="206"/>
      <c r="F416" s="207"/>
      <c r="G416" s="207"/>
      <c r="H416" s="207"/>
      <c r="I416" s="207"/>
      <c r="J416" s="207"/>
      <c r="K416" s="207"/>
      <c r="L416" s="207"/>
      <c r="M416" s="207"/>
      <c r="N416" s="207"/>
      <c r="O416" s="207"/>
      <c r="P416" s="207"/>
      <c r="Q416" s="207"/>
      <c r="R416" s="207"/>
      <c r="S416" s="207"/>
      <c r="T416" s="207"/>
      <c r="U416" s="207"/>
      <c r="V416" s="207"/>
      <c r="W416" s="207"/>
      <c r="X416" s="207"/>
      <c r="Y416" s="207"/>
      <c r="Z416" s="207"/>
      <c r="AA416" s="207"/>
      <c r="AB416" s="207"/>
      <c r="AC416" s="207"/>
      <c r="AD416" s="207"/>
      <c r="AE416" s="207"/>
      <c r="AF416" s="207"/>
      <c r="AG416" s="207"/>
      <c r="AH416" s="207"/>
      <c r="AI416" s="207"/>
      <c r="AJ416" s="207"/>
      <c r="AK416" s="207"/>
      <c r="AL416" s="207"/>
      <c r="AM416" s="207"/>
      <c r="AN416" s="207"/>
      <c r="AO416" s="207"/>
      <c r="AP416" s="207"/>
      <c r="AQ416" s="207"/>
      <c r="AR416" s="207"/>
      <c r="AS416" s="207"/>
      <c r="AT416" s="207"/>
      <c r="AU416" s="207"/>
      <c r="AV416" s="207"/>
      <c r="AW416" s="207"/>
      <c r="AX416" s="207"/>
      <c r="AY416" s="207"/>
      <c r="AZ416" s="207"/>
      <c r="BA416" s="207"/>
      <c r="BB416" s="207"/>
      <c r="BC416" s="207"/>
      <c r="BD416" s="207"/>
      <c r="BE416" s="207"/>
      <c r="BF416" s="207"/>
      <c r="BG416" s="207"/>
      <c r="BH416" s="207"/>
      <c r="BI416" s="207"/>
      <c r="BJ416" s="207"/>
      <c r="BK416" s="207"/>
      <c r="BL416" s="207"/>
      <c r="BM416" s="208">
        <v>36</v>
      </c>
    </row>
    <row r="417" spans="1:65">
      <c r="A417" s="30"/>
      <c r="B417" s="3" t="s">
        <v>87</v>
      </c>
      <c r="C417" s="29"/>
      <c r="D417" s="13">
        <v>4.6065588350916618E-3</v>
      </c>
      <c r="E417" s="15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  <c r="AZ417" s="3"/>
      <c r="BA417" s="3"/>
      <c r="BB417" s="3"/>
      <c r="BC417" s="3"/>
      <c r="BD417" s="3"/>
      <c r="BE417" s="3"/>
      <c r="BF417" s="3"/>
      <c r="BG417" s="3"/>
      <c r="BH417" s="3"/>
      <c r="BI417" s="3"/>
      <c r="BJ417" s="3"/>
      <c r="BK417" s="3"/>
      <c r="BL417" s="3"/>
      <c r="BM417" s="55"/>
    </row>
    <row r="418" spans="1:65">
      <c r="A418" s="30"/>
      <c r="B418" s="3" t="s">
        <v>275</v>
      </c>
      <c r="C418" s="29"/>
      <c r="D418" s="13">
        <v>2.2204460492503131E-16</v>
      </c>
      <c r="E418" s="15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  <c r="AZ418" s="3"/>
      <c r="BA418" s="3"/>
      <c r="BB418" s="3"/>
      <c r="BC418" s="3"/>
      <c r="BD418" s="3"/>
      <c r="BE418" s="3"/>
      <c r="BF418" s="3"/>
      <c r="BG418" s="3"/>
      <c r="BH418" s="3"/>
      <c r="BI418" s="3"/>
      <c r="BJ418" s="3"/>
      <c r="BK418" s="3"/>
      <c r="BL418" s="3"/>
      <c r="BM418" s="55"/>
    </row>
    <row r="419" spans="1:65">
      <c r="A419" s="30"/>
      <c r="B419" s="46" t="s">
        <v>276</v>
      </c>
      <c r="C419" s="47"/>
      <c r="D419" s="45" t="s">
        <v>277</v>
      </c>
      <c r="E419" s="15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  <c r="AZ419" s="3"/>
      <c r="BA419" s="3"/>
      <c r="BB419" s="3"/>
      <c r="BC419" s="3"/>
      <c r="BD419" s="3"/>
      <c r="BE419" s="3"/>
      <c r="BF419" s="3"/>
      <c r="BG419" s="3"/>
      <c r="BH419" s="3"/>
      <c r="BI419" s="3"/>
      <c r="BJ419" s="3"/>
      <c r="BK419" s="3"/>
      <c r="BL419" s="3"/>
      <c r="BM419" s="55"/>
    </row>
    <row r="420" spans="1:65">
      <c r="B420" s="31"/>
      <c r="C420" s="20"/>
      <c r="D420" s="20"/>
      <c r="BM420" s="55"/>
    </row>
    <row r="421" spans="1:65" ht="15">
      <c r="B421" s="8" t="s">
        <v>650</v>
      </c>
      <c r="BM421" s="28" t="s">
        <v>278</v>
      </c>
    </row>
    <row r="422" spans="1:65" ht="15">
      <c r="A422" s="25" t="s">
        <v>59</v>
      </c>
      <c r="B422" s="18" t="s">
        <v>111</v>
      </c>
      <c r="C422" s="15" t="s">
        <v>112</v>
      </c>
      <c r="D422" s="16" t="s">
        <v>322</v>
      </c>
      <c r="E422" s="15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  <c r="AY422" s="3"/>
      <c r="AZ422" s="3"/>
      <c r="BA422" s="3"/>
      <c r="BB422" s="3"/>
      <c r="BC422" s="3"/>
      <c r="BD422" s="3"/>
      <c r="BE422" s="3"/>
      <c r="BF422" s="3"/>
      <c r="BG422" s="3"/>
      <c r="BH422" s="3"/>
      <c r="BI422" s="3"/>
      <c r="BJ422" s="3"/>
      <c r="BK422" s="3"/>
      <c r="BL422" s="3"/>
      <c r="BM422" s="28">
        <v>1</v>
      </c>
    </row>
    <row r="423" spans="1:65">
      <c r="A423" s="30"/>
      <c r="B423" s="19" t="s">
        <v>231</v>
      </c>
      <c r="C423" s="9" t="s">
        <v>231</v>
      </c>
      <c r="D423" s="10" t="s">
        <v>113</v>
      </c>
      <c r="E423" s="15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  <c r="AZ423" s="3"/>
      <c r="BA423" s="3"/>
      <c r="BB423" s="3"/>
      <c r="BC423" s="3"/>
      <c r="BD423" s="3"/>
      <c r="BE423" s="3"/>
      <c r="BF423" s="3"/>
      <c r="BG423" s="3"/>
      <c r="BH423" s="3"/>
      <c r="BI423" s="3"/>
      <c r="BJ423" s="3"/>
      <c r="BK423" s="3"/>
      <c r="BL423" s="3"/>
      <c r="BM423" s="28" t="s">
        <v>3</v>
      </c>
    </row>
    <row r="424" spans="1:65">
      <c r="A424" s="30"/>
      <c r="B424" s="19"/>
      <c r="C424" s="9"/>
      <c r="D424" s="10" t="s">
        <v>349</v>
      </c>
      <c r="E424" s="15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  <c r="AZ424" s="3"/>
      <c r="BA424" s="3"/>
      <c r="BB424" s="3"/>
      <c r="BC424" s="3"/>
      <c r="BD424" s="3"/>
      <c r="BE424" s="3"/>
      <c r="BF424" s="3"/>
      <c r="BG424" s="3"/>
      <c r="BH424" s="3"/>
      <c r="BI424" s="3"/>
      <c r="BJ424" s="3"/>
      <c r="BK424" s="3"/>
      <c r="BL424" s="3"/>
      <c r="BM424" s="28">
        <v>3</v>
      </c>
    </row>
    <row r="425" spans="1:65">
      <c r="A425" s="30"/>
      <c r="B425" s="19"/>
      <c r="C425" s="9"/>
      <c r="D425" s="26"/>
      <c r="E425" s="15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  <c r="AZ425" s="3"/>
      <c r="BA425" s="3"/>
      <c r="BB425" s="3"/>
      <c r="BC425" s="3"/>
      <c r="BD425" s="3"/>
      <c r="BE425" s="3"/>
      <c r="BF425" s="3"/>
      <c r="BG425" s="3"/>
      <c r="BH425" s="3"/>
      <c r="BI425" s="3"/>
      <c r="BJ425" s="3"/>
      <c r="BK425" s="3"/>
      <c r="BL425" s="3"/>
      <c r="BM425" s="28">
        <v>3</v>
      </c>
    </row>
    <row r="426" spans="1:65">
      <c r="A426" s="30"/>
      <c r="B426" s="18">
        <v>1</v>
      </c>
      <c r="C426" s="14">
        <v>1</v>
      </c>
      <c r="D426" s="225" t="s">
        <v>107</v>
      </c>
      <c r="E426" s="203"/>
      <c r="F426" s="204"/>
      <c r="G426" s="204"/>
      <c r="H426" s="204"/>
      <c r="I426" s="204"/>
      <c r="J426" s="204"/>
      <c r="K426" s="204"/>
      <c r="L426" s="204"/>
      <c r="M426" s="204"/>
      <c r="N426" s="204"/>
      <c r="O426" s="204"/>
      <c r="P426" s="204"/>
      <c r="Q426" s="204"/>
      <c r="R426" s="204"/>
      <c r="S426" s="204"/>
      <c r="T426" s="204"/>
      <c r="U426" s="204"/>
      <c r="V426" s="204"/>
      <c r="W426" s="204"/>
      <c r="X426" s="204"/>
      <c r="Y426" s="204"/>
      <c r="Z426" s="204"/>
      <c r="AA426" s="204"/>
      <c r="AB426" s="204"/>
      <c r="AC426" s="204"/>
      <c r="AD426" s="204"/>
      <c r="AE426" s="204"/>
      <c r="AF426" s="204"/>
      <c r="AG426" s="204"/>
      <c r="AH426" s="204"/>
      <c r="AI426" s="204"/>
      <c r="AJ426" s="204"/>
      <c r="AK426" s="204"/>
      <c r="AL426" s="204"/>
      <c r="AM426" s="204"/>
      <c r="AN426" s="204"/>
      <c r="AO426" s="204"/>
      <c r="AP426" s="204"/>
      <c r="AQ426" s="204"/>
      <c r="AR426" s="204"/>
      <c r="AS426" s="204"/>
      <c r="AT426" s="204"/>
      <c r="AU426" s="204"/>
      <c r="AV426" s="204"/>
      <c r="AW426" s="204"/>
      <c r="AX426" s="204"/>
      <c r="AY426" s="204"/>
      <c r="AZ426" s="204"/>
      <c r="BA426" s="204"/>
      <c r="BB426" s="204"/>
      <c r="BC426" s="204"/>
      <c r="BD426" s="204"/>
      <c r="BE426" s="204"/>
      <c r="BF426" s="204"/>
      <c r="BG426" s="204"/>
      <c r="BH426" s="204"/>
      <c r="BI426" s="204"/>
      <c r="BJ426" s="204"/>
      <c r="BK426" s="204"/>
      <c r="BL426" s="204"/>
      <c r="BM426" s="227">
        <v>1</v>
      </c>
    </row>
    <row r="427" spans="1:65">
      <c r="A427" s="30"/>
      <c r="B427" s="19">
        <v>1</v>
      </c>
      <c r="C427" s="9">
        <v>2</v>
      </c>
      <c r="D427" s="24">
        <v>0.01</v>
      </c>
      <c r="E427" s="203"/>
      <c r="F427" s="204"/>
      <c r="G427" s="204"/>
      <c r="H427" s="204"/>
      <c r="I427" s="204"/>
      <c r="J427" s="204"/>
      <c r="K427" s="204"/>
      <c r="L427" s="204"/>
      <c r="M427" s="204"/>
      <c r="N427" s="204"/>
      <c r="O427" s="204"/>
      <c r="P427" s="204"/>
      <c r="Q427" s="204"/>
      <c r="R427" s="204"/>
      <c r="S427" s="204"/>
      <c r="T427" s="204"/>
      <c r="U427" s="204"/>
      <c r="V427" s="204"/>
      <c r="W427" s="204"/>
      <c r="X427" s="204"/>
      <c r="Y427" s="204"/>
      <c r="Z427" s="204"/>
      <c r="AA427" s="204"/>
      <c r="AB427" s="204"/>
      <c r="AC427" s="204"/>
      <c r="AD427" s="204"/>
      <c r="AE427" s="204"/>
      <c r="AF427" s="204"/>
      <c r="AG427" s="204"/>
      <c r="AH427" s="204"/>
      <c r="AI427" s="204"/>
      <c r="AJ427" s="204"/>
      <c r="AK427" s="204"/>
      <c r="AL427" s="204"/>
      <c r="AM427" s="204"/>
      <c r="AN427" s="204"/>
      <c r="AO427" s="204"/>
      <c r="AP427" s="204"/>
      <c r="AQ427" s="204"/>
      <c r="AR427" s="204"/>
      <c r="AS427" s="204"/>
      <c r="AT427" s="204"/>
      <c r="AU427" s="204"/>
      <c r="AV427" s="204"/>
      <c r="AW427" s="204"/>
      <c r="AX427" s="204"/>
      <c r="AY427" s="204"/>
      <c r="AZ427" s="204"/>
      <c r="BA427" s="204"/>
      <c r="BB427" s="204"/>
      <c r="BC427" s="204"/>
      <c r="BD427" s="204"/>
      <c r="BE427" s="204"/>
      <c r="BF427" s="204"/>
      <c r="BG427" s="204"/>
      <c r="BH427" s="204"/>
      <c r="BI427" s="204"/>
      <c r="BJ427" s="204"/>
      <c r="BK427" s="204"/>
      <c r="BL427" s="204"/>
      <c r="BM427" s="227">
        <v>12</v>
      </c>
    </row>
    <row r="428" spans="1:65">
      <c r="A428" s="30"/>
      <c r="B428" s="20" t="s">
        <v>272</v>
      </c>
      <c r="C428" s="12"/>
      <c r="D428" s="229">
        <v>0.01</v>
      </c>
      <c r="E428" s="203"/>
      <c r="F428" s="204"/>
      <c r="G428" s="204"/>
      <c r="H428" s="204"/>
      <c r="I428" s="204"/>
      <c r="J428" s="204"/>
      <c r="K428" s="204"/>
      <c r="L428" s="204"/>
      <c r="M428" s="204"/>
      <c r="N428" s="204"/>
      <c r="O428" s="204"/>
      <c r="P428" s="204"/>
      <c r="Q428" s="204"/>
      <c r="R428" s="204"/>
      <c r="S428" s="204"/>
      <c r="T428" s="204"/>
      <c r="U428" s="204"/>
      <c r="V428" s="204"/>
      <c r="W428" s="204"/>
      <c r="X428" s="204"/>
      <c r="Y428" s="204"/>
      <c r="Z428" s="204"/>
      <c r="AA428" s="204"/>
      <c r="AB428" s="204"/>
      <c r="AC428" s="204"/>
      <c r="AD428" s="204"/>
      <c r="AE428" s="204"/>
      <c r="AF428" s="204"/>
      <c r="AG428" s="204"/>
      <c r="AH428" s="204"/>
      <c r="AI428" s="204"/>
      <c r="AJ428" s="204"/>
      <c r="AK428" s="204"/>
      <c r="AL428" s="204"/>
      <c r="AM428" s="204"/>
      <c r="AN428" s="204"/>
      <c r="AO428" s="204"/>
      <c r="AP428" s="204"/>
      <c r="AQ428" s="204"/>
      <c r="AR428" s="204"/>
      <c r="AS428" s="204"/>
      <c r="AT428" s="204"/>
      <c r="AU428" s="204"/>
      <c r="AV428" s="204"/>
      <c r="AW428" s="204"/>
      <c r="AX428" s="204"/>
      <c r="AY428" s="204"/>
      <c r="AZ428" s="204"/>
      <c r="BA428" s="204"/>
      <c r="BB428" s="204"/>
      <c r="BC428" s="204"/>
      <c r="BD428" s="204"/>
      <c r="BE428" s="204"/>
      <c r="BF428" s="204"/>
      <c r="BG428" s="204"/>
      <c r="BH428" s="204"/>
      <c r="BI428" s="204"/>
      <c r="BJ428" s="204"/>
      <c r="BK428" s="204"/>
      <c r="BL428" s="204"/>
      <c r="BM428" s="227">
        <v>16</v>
      </c>
    </row>
    <row r="429" spans="1:65">
      <c r="A429" s="30"/>
      <c r="B429" s="3" t="s">
        <v>273</v>
      </c>
      <c r="C429" s="29"/>
      <c r="D429" s="24">
        <v>0.01</v>
      </c>
      <c r="E429" s="203"/>
      <c r="F429" s="204"/>
      <c r="G429" s="204"/>
      <c r="H429" s="204"/>
      <c r="I429" s="204"/>
      <c r="J429" s="204"/>
      <c r="K429" s="204"/>
      <c r="L429" s="204"/>
      <c r="M429" s="204"/>
      <c r="N429" s="204"/>
      <c r="O429" s="204"/>
      <c r="P429" s="204"/>
      <c r="Q429" s="204"/>
      <c r="R429" s="204"/>
      <c r="S429" s="204"/>
      <c r="T429" s="204"/>
      <c r="U429" s="204"/>
      <c r="V429" s="204"/>
      <c r="W429" s="204"/>
      <c r="X429" s="204"/>
      <c r="Y429" s="204"/>
      <c r="Z429" s="204"/>
      <c r="AA429" s="204"/>
      <c r="AB429" s="204"/>
      <c r="AC429" s="204"/>
      <c r="AD429" s="204"/>
      <c r="AE429" s="204"/>
      <c r="AF429" s="204"/>
      <c r="AG429" s="204"/>
      <c r="AH429" s="204"/>
      <c r="AI429" s="204"/>
      <c r="AJ429" s="204"/>
      <c r="AK429" s="204"/>
      <c r="AL429" s="204"/>
      <c r="AM429" s="204"/>
      <c r="AN429" s="204"/>
      <c r="AO429" s="204"/>
      <c r="AP429" s="204"/>
      <c r="AQ429" s="204"/>
      <c r="AR429" s="204"/>
      <c r="AS429" s="204"/>
      <c r="AT429" s="204"/>
      <c r="AU429" s="204"/>
      <c r="AV429" s="204"/>
      <c r="AW429" s="204"/>
      <c r="AX429" s="204"/>
      <c r="AY429" s="204"/>
      <c r="AZ429" s="204"/>
      <c r="BA429" s="204"/>
      <c r="BB429" s="204"/>
      <c r="BC429" s="204"/>
      <c r="BD429" s="204"/>
      <c r="BE429" s="204"/>
      <c r="BF429" s="204"/>
      <c r="BG429" s="204"/>
      <c r="BH429" s="204"/>
      <c r="BI429" s="204"/>
      <c r="BJ429" s="204"/>
      <c r="BK429" s="204"/>
      <c r="BL429" s="204"/>
      <c r="BM429" s="227">
        <v>7.4999999999999997E-3</v>
      </c>
    </row>
    <row r="430" spans="1:65">
      <c r="A430" s="30"/>
      <c r="B430" s="3" t="s">
        <v>274</v>
      </c>
      <c r="C430" s="29"/>
      <c r="D430" s="24" t="s">
        <v>671</v>
      </c>
      <c r="E430" s="203"/>
      <c r="F430" s="204"/>
      <c r="G430" s="204"/>
      <c r="H430" s="204"/>
      <c r="I430" s="204"/>
      <c r="J430" s="204"/>
      <c r="K430" s="204"/>
      <c r="L430" s="204"/>
      <c r="M430" s="204"/>
      <c r="N430" s="204"/>
      <c r="O430" s="204"/>
      <c r="P430" s="204"/>
      <c r="Q430" s="204"/>
      <c r="R430" s="204"/>
      <c r="S430" s="204"/>
      <c r="T430" s="204"/>
      <c r="U430" s="204"/>
      <c r="V430" s="204"/>
      <c r="W430" s="204"/>
      <c r="X430" s="204"/>
      <c r="Y430" s="204"/>
      <c r="Z430" s="204"/>
      <c r="AA430" s="204"/>
      <c r="AB430" s="204"/>
      <c r="AC430" s="204"/>
      <c r="AD430" s="204"/>
      <c r="AE430" s="204"/>
      <c r="AF430" s="204"/>
      <c r="AG430" s="204"/>
      <c r="AH430" s="204"/>
      <c r="AI430" s="204"/>
      <c r="AJ430" s="204"/>
      <c r="AK430" s="204"/>
      <c r="AL430" s="204"/>
      <c r="AM430" s="204"/>
      <c r="AN430" s="204"/>
      <c r="AO430" s="204"/>
      <c r="AP430" s="204"/>
      <c r="AQ430" s="204"/>
      <c r="AR430" s="204"/>
      <c r="AS430" s="204"/>
      <c r="AT430" s="204"/>
      <c r="AU430" s="204"/>
      <c r="AV430" s="204"/>
      <c r="AW430" s="204"/>
      <c r="AX430" s="204"/>
      <c r="AY430" s="204"/>
      <c r="AZ430" s="204"/>
      <c r="BA430" s="204"/>
      <c r="BB430" s="204"/>
      <c r="BC430" s="204"/>
      <c r="BD430" s="204"/>
      <c r="BE430" s="204"/>
      <c r="BF430" s="204"/>
      <c r="BG430" s="204"/>
      <c r="BH430" s="204"/>
      <c r="BI430" s="204"/>
      <c r="BJ430" s="204"/>
      <c r="BK430" s="204"/>
      <c r="BL430" s="204"/>
      <c r="BM430" s="227">
        <v>37</v>
      </c>
    </row>
    <row r="431" spans="1:65">
      <c r="A431" s="30"/>
      <c r="B431" s="3" t="s">
        <v>87</v>
      </c>
      <c r="C431" s="29"/>
      <c r="D431" s="13" t="s">
        <v>671</v>
      </c>
      <c r="E431" s="15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  <c r="AZ431" s="3"/>
      <c r="BA431" s="3"/>
      <c r="BB431" s="3"/>
      <c r="BC431" s="3"/>
      <c r="BD431" s="3"/>
      <c r="BE431" s="3"/>
      <c r="BF431" s="3"/>
      <c r="BG431" s="3"/>
      <c r="BH431" s="3"/>
      <c r="BI431" s="3"/>
      <c r="BJ431" s="3"/>
      <c r="BK431" s="3"/>
      <c r="BL431" s="3"/>
      <c r="BM431" s="55"/>
    </row>
    <row r="432" spans="1:65">
      <c r="A432" s="30"/>
      <c r="B432" s="3" t="s">
        <v>275</v>
      </c>
      <c r="C432" s="29"/>
      <c r="D432" s="13">
        <v>0.33333333333333348</v>
      </c>
      <c r="E432" s="15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  <c r="AY432" s="3"/>
      <c r="AZ432" s="3"/>
      <c r="BA432" s="3"/>
      <c r="BB432" s="3"/>
      <c r="BC432" s="3"/>
      <c r="BD432" s="3"/>
      <c r="BE432" s="3"/>
      <c r="BF432" s="3"/>
      <c r="BG432" s="3"/>
      <c r="BH432" s="3"/>
      <c r="BI432" s="3"/>
      <c r="BJ432" s="3"/>
      <c r="BK432" s="3"/>
      <c r="BL432" s="3"/>
      <c r="BM432" s="55"/>
    </row>
    <row r="433" spans="1:65">
      <c r="A433" s="30"/>
      <c r="B433" s="46" t="s">
        <v>276</v>
      </c>
      <c r="C433" s="47"/>
      <c r="D433" s="45" t="s">
        <v>277</v>
      </c>
      <c r="E433" s="15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  <c r="AY433" s="3"/>
      <c r="AZ433" s="3"/>
      <c r="BA433" s="3"/>
      <c r="BB433" s="3"/>
      <c r="BC433" s="3"/>
      <c r="BD433" s="3"/>
      <c r="BE433" s="3"/>
      <c r="BF433" s="3"/>
      <c r="BG433" s="3"/>
      <c r="BH433" s="3"/>
      <c r="BI433" s="3"/>
      <c r="BJ433" s="3"/>
      <c r="BK433" s="3"/>
      <c r="BL433" s="3"/>
      <c r="BM433" s="55"/>
    </row>
    <row r="434" spans="1:65">
      <c r="B434" s="31"/>
      <c r="C434" s="20"/>
      <c r="D434" s="20"/>
      <c r="BM434" s="55"/>
    </row>
    <row r="435" spans="1:65" ht="15">
      <c r="B435" s="8" t="s">
        <v>651</v>
      </c>
      <c r="BM435" s="28" t="s">
        <v>278</v>
      </c>
    </row>
    <row r="436" spans="1:65" ht="15">
      <c r="A436" s="25" t="s">
        <v>6</v>
      </c>
      <c r="B436" s="18" t="s">
        <v>111</v>
      </c>
      <c r="C436" s="15" t="s">
        <v>112</v>
      </c>
      <c r="D436" s="16" t="s">
        <v>322</v>
      </c>
      <c r="E436" s="15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  <c r="AY436" s="3"/>
      <c r="AZ436" s="3"/>
      <c r="BA436" s="3"/>
      <c r="BB436" s="3"/>
      <c r="BC436" s="3"/>
      <c r="BD436" s="3"/>
      <c r="BE436" s="3"/>
      <c r="BF436" s="3"/>
      <c r="BG436" s="3"/>
      <c r="BH436" s="3"/>
      <c r="BI436" s="3"/>
      <c r="BJ436" s="3"/>
      <c r="BK436" s="3"/>
      <c r="BL436" s="3"/>
      <c r="BM436" s="28">
        <v>1</v>
      </c>
    </row>
    <row r="437" spans="1:65">
      <c r="A437" s="30"/>
      <c r="B437" s="19" t="s">
        <v>231</v>
      </c>
      <c r="C437" s="9" t="s">
        <v>231</v>
      </c>
      <c r="D437" s="10" t="s">
        <v>113</v>
      </c>
      <c r="E437" s="15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  <c r="AY437" s="3"/>
      <c r="AZ437" s="3"/>
      <c r="BA437" s="3"/>
      <c r="BB437" s="3"/>
      <c r="BC437" s="3"/>
      <c r="BD437" s="3"/>
      <c r="BE437" s="3"/>
      <c r="BF437" s="3"/>
      <c r="BG437" s="3"/>
      <c r="BH437" s="3"/>
      <c r="BI437" s="3"/>
      <c r="BJ437" s="3"/>
      <c r="BK437" s="3"/>
      <c r="BL437" s="3"/>
      <c r="BM437" s="28" t="s">
        <v>3</v>
      </c>
    </row>
    <row r="438" spans="1:65">
      <c r="A438" s="30"/>
      <c r="B438" s="19"/>
      <c r="C438" s="9"/>
      <c r="D438" s="10" t="s">
        <v>349</v>
      </c>
      <c r="E438" s="15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  <c r="AY438" s="3"/>
      <c r="AZ438" s="3"/>
      <c r="BA438" s="3"/>
      <c r="BB438" s="3"/>
      <c r="BC438" s="3"/>
      <c r="BD438" s="3"/>
      <c r="BE438" s="3"/>
      <c r="BF438" s="3"/>
      <c r="BG438" s="3"/>
      <c r="BH438" s="3"/>
      <c r="BI438" s="3"/>
      <c r="BJ438" s="3"/>
      <c r="BK438" s="3"/>
      <c r="BL438" s="3"/>
      <c r="BM438" s="28">
        <v>2</v>
      </c>
    </row>
    <row r="439" spans="1:65">
      <c r="A439" s="30"/>
      <c r="B439" s="19"/>
      <c r="C439" s="9"/>
      <c r="D439" s="26"/>
      <c r="E439" s="15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3"/>
      <c r="AY439" s="3"/>
      <c r="AZ439" s="3"/>
      <c r="BA439" s="3"/>
      <c r="BB439" s="3"/>
      <c r="BC439" s="3"/>
      <c r="BD439" s="3"/>
      <c r="BE439" s="3"/>
      <c r="BF439" s="3"/>
      <c r="BG439" s="3"/>
      <c r="BH439" s="3"/>
      <c r="BI439" s="3"/>
      <c r="BJ439" s="3"/>
      <c r="BK439" s="3"/>
      <c r="BL439" s="3"/>
      <c r="BM439" s="28">
        <v>2</v>
      </c>
    </row>
    <row r="440" spans="1:65">
      <c r="A440" s="30"/>
      <c r="B440" s="18">
        <v>1</v>
      </c>
      <c r="C440" s="14">
        <v>1</v>
      </c>
      <c r="D440" s="22">
        <v>1.7</v>
      </c>
      <c r="E440" s="15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  <c r="AX440" s="3"/>
      <c r="AY440" s="3"/>
      <c r="AZ440" s="3"/>
      <c r="BA440" s="3"/>
      <c r="BB440" s="3"/>
      <c r="BC440" s="3"/>
      <c r="BD440" s="3"/>
      <c r="BE440" s="3"/>
      <c r="BF440" s="3"/>
      <c r="BG440" s="3"/>
      <c r="BH440" s="3"/>
      <c r="BI440" s="3"/>
      <c r="BJ440" s="3"/>
      <c r="BK440" s="3"/>
      <c r="BL440" s="3"/>
      <c r="BM440" s="28">
        <v>1</v>
      </c>
    </row>
    <row r="441" spans="1:65">
      <c r="A441" s="30"/>
      <c r="B441" s="19">
        <v>1</v>
      </c>
      <c r="C441" s="9">
        <v>2</v>
      </c>
      <c r="D441" s="11">
        <v>1.8</v>
      </c>
      <c r="E441" s="15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  <c r="AX441" s="3"/>
      <c r="AY441" s="3"/>
      <c r="AZ441" s="3"/>
      <c r="BA441" s="3"/>
      <c r="BB441" s="3"/>
      <c r="BC441" s="3"/>
      <c r="BD441" s="3"/>
      <c r="BE441" s="3"/>
      <c r="BF441" s="3"/>
      <c r="BG441" s="3"/>
      <c r="BH441" s="3"/>
      <c r="BI441" s="3"/>
      <c r="BJ441" s="3"/>
      <c r="BK441" s="3"/>
      <c r="BL441" s="3"/>
      <c r="BM441" s="28">
        <v>32</v>
      </c>
    </row>
    <row r="442" spans="1:65">
      <c r="A442" s="30"/>
      <c r="B442" s="20" t="s">
        <v>272</v>
      </c>
      <c r="C442" s="12"/>
      <c r="D442" s="23">
        <v>1.75</v>
      </c>
      <c r="E442" s="15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  <c r="AX442" s="3"/>
      <c r="AY442" s="3"/>
      <c r="AZ442" s="3"/>
      <c r="BA442" s="3"/>
      <c r="BB442" s="3"/>
      <c r="BC442" s="3"/>
      <c r="BD442" s="3"/>
      <c r="BE442" s="3"/>
      <c r="BF442" s="3"/>
      <c r="BG442" s="3"/>
      <c r="BH442" s="3"/>
      <c r="BI442" s="3"/>
      <c r="BJ442" s="3"/>
      <c r="BK442" s="3"/>
      <c r="BL442" s="3"/>
      <c r="BM442" s="28">
        <v>16</v>
      </c>
    </row>
    <row r="443" spans="1:65">
      <c r="A443" s="30"/>
      <c r="B443" s="3" t="s">
        <v>273</v>
      </c>
      <c r="C443" s="29"/>
      <c r="D443" s="11">
        <v>1.75</v>
      </c>
      <c r="E443" s="15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  <c r="AX443" s="3"/>
      <c r="AY443" s="3"/>
      <c r="AZ443" s="3"/>
      <c r="BA443" s="3"/>
      <c r="BB443" s="3"/>
      <c r="BC443" s="3"/>
      <c r="BD443" s="3"/>
      <c r="BE443" s="3"/>
      <c r="BF443" s="3"/>
      <c r="BG443" s="3"/>
      <c r="BH443" s="3"/>
      <c r="BI443" s="3"/>
      <c r="BJ443" s="3"/>
      <c r="BK443" s="3"/>
      <c r="BL443" s="3"/>
      <c r="BM443" s="28">
        <v>1.75</v>
      </c>
    </row>
    <row r="444" spans="1:65">
      <c r="A444" s="30"/>
      <c r="B444" s="3" t="s">
        <v>274</v>
      </c>
      <c r="C444" s="29"/>
      <c r="D444" s="24">
        <v>7.0710678118654821E-2</v>
      </c>
      <c r="E444" s="15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  <c r="AX444" s="3"/>
      <c r="AY444" s="3"/>
      <c r="AZ444" s="3"/>
      <c r="BA444" s="3"/>
      <c r="BB444" s="3"/>
      <c r="BC444" s="3"/>
      <c r="BD444" s="3"/>
      <c r="BE444" s="3"/>
      <c r="BF444" s="3"/>
      <c r="BG444" s="3"/>
      <c r="BH444" s="3"/>
      <c r="BI444" s="3"/>
      <c r="BJ444" s="3"/>
      <c r="BK444" s="3"/>
      <c r="BL444" s="3"/>
      <c r="BM444" s="28">
        <v>38</v>
      </c>
    </row>
    <row r="445" spans="1:65">
      <c r="A445" s="30"/>
      <c r="B445" s="3" t="s">
        <v>87</v>
      </c>
      <c r="C445" s="29"/>
      <c r="D445" s="13">
        <v>4.040610178208847E-2</v>
      </c>
      <c r="E445" s="15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  <c r="AX445" s="3"/>
      <c r="AY445" s="3"/>
      <c r="AZ445" s="3"/>
      <c r="BA445" s="3"/>
      <c r="BB445" s="3"/>
      <c r="BC445" s="3"/>
      <c r="BD445" s="3"/>
      <c r="BE445" s="3"/>
      <c r="BF445" s="3"/>
      <c r="BG445" s="3"/>
      <c r="BH445" s="3"/>
      <c r="BI445" s="3"/>
      <c r="BJ445" s="3"/>
      <c r="BK445" s="3"/>
      <c r="BL445" s="3"/>
      <c r="BM445" s="55"/>
    </row>
    <row r="446" spans="1:65">
      <c r="A446" s="30"/>
      <c r="B446" s="3" t="s">
        <v>275</v>
      </c>
      <c r="C446" s="29"/>
      <c r="D446" s="13">
        <v>0</v>
      </c>
      <c r="E446" s="15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  <c r="AX446" s="3"/>
      <c r="AY446" s="3"/>
      <c r="AZ446" s="3"/>
      <c r="BA446" s="3"/>
      <c r="BB446" s="3"/>
      <c r="BC446" s="3"/>
      <c r="BD446" s="3"/>
      <c r="BE446" s="3"/>
      <c r="BF446" s="3"/>
      <c r="BG446" s="3"/>
      <c r="BH446" s="3"/>
      <c r="BI446" s="3"/>
      <c r="BJ446" s="3"/>
      <c r="BK446" s="3"/>
      <c r="BL446" s="3"/>
      <c r="BM446" s="55"/>
    </row>
    <row r="447" spans="1:65">
      <c r="A447" s="30"/>
      <c r="B447" s="46" t="s">
        <v>276</v>
      </c>
      <c r="C447" s="47"/>
      <c r="D447" s="45" t="s">
        <v>277</v>
      </c>
      <c r="E447" s="15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  <c r="AY447" s="3"/>
      <c r="AZ447" s="3"/>
      <c r="BA447" s="3"/>
      <c r="BB447" s="3"/>
      <c r="BC447" s="3"/>
      <c r="BD447" s="3"/>
      <c r="BE447" s="3"/>
      <c r="BF447" s="3"/>
      <c r="BG447" s="3"/>
      <c r="BH447" s="3"/>
      <c r="BI447" s="3"/>
      <c r="BJ447" s="3"/>
      <c r="BK447" s="3"/>
      <c r="BL447" s="3"/>
      <c r="BM447" s="55"/>
    </row>
    <row r="448" spans="1:65">
      <c r="B448" s="31"/>
      <c r="C448" s="20"/>
      <c r="D448" s="20"/>
      <c r="BM448" s="55"/>
    </row>
    <row r="449" spans="1:65" ht="15">
      <c r="B449" s="8" t="s">
        <v>652</v>
      </c>
      <c r="BM449" s="28" t="s">
        <v>278</v>
      </c>
    </row>
    <row r="450" spans="1:65" ht="15">
      <c r="A450" s="25" t="s">
        <v>9</v>
      </c>
      <c r="B450" s="18" t="s">
        <v>111</v>
      </c>
      <c r="C450" s="15" t="s">
        <v>112</v>
      </c>
      <c r="D450" s="16" t="s">
        <v>322</v>
      </c>
      <c r="E450" s="15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  <c r="AX450" s="3"/>
      <c r="AY450" s="3"/>
      <c r="AZ450" s="3"/>
      <c r="BA450" s="3"/>
      <c r="BB450" s="3"/>
      <c r="BC450" s="3"/>
      <c r="BD450" s="3"/>
      <c r="BE450" s="3"/>
      <c r="BF450" s="3"/>
      <c r="BG450" s="3"/>
      <c r="BH450" s="3"/>
      <c r="BI450" s="3"/>
      <c r="BJ450" s="3"/>
      <c r="BK450" s="3"/>
      <c r="BL450" s="3"/>
      <c r="BM450" s="28">
        <v>1</v>
      </c>
    </row>
    <row r="451" spans="1:65">
      <c r="A451" s="30"/>
      <c r="B451" s="19" t="s">
        <v>231</v>
      </c>
      <c r="C451" s="9" t="s">
        <v>231</v>
      </c>
      <c r="D451" s="10" t="s">
        <v>113</v>
      </c>
      <c r="E451" s="15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  <c r="AX451" s="3"/>
      <c r="AY451" s="3"/>
      <c r="AZ451" s="3"/>
      <c r="BA451" s="3"/>
      <c r="BB451" s="3"/>
      <c r="BC451" s="3"/>
      <c r="BD451" s="3"/>
      <c r="BE451" s="3"/>
      <c r="BF451" s="3"/>
      <c r="BG451" s="3"/>
      <c r="BH451" s="3"/>
      <c r="BI451" s="3"/>
      <c r="BJ451" s="3"/>
      <c r="BK451" s="3"/>
      <c r="BL451" s="3"/>
      <c r="BM451" s="28" t="s">
        <v>3</v>
      </c>
    </row>
    <row r="452" spans="1:65">
      <c r="A452" s="30"/>
      <c r="B452" s="19"/>
      <c r="C452" s="9"/>
      <c r="D452" s="10" t="s">
        <v>349</v>
      </c>
      <c r="E452" s="15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  <c r="AY452" s="3"/>
      <c r="AZ452" s="3"/>
      <c r="BA452" s="3"/>
      <c r="BB452" s="3"/>
      <c r="BC452" s="3"/>
      <c r="BD452" s="3"/>
      <c r="BE452" s="3"/>
      <c r="BF452" s="3"/>
      <c r="BG452" s="3"/>
      <c r="BH452" s="3"/>
      <c r="BI452" s="3"/>
      <c r="BJ452" s="3"/>
      <c r="BK452" s="3"/>
      <c r="BL452" s="3"/>
      <c r="BM452" s="28">
        <v>1</v>
      </c>
    </row>
    <row r="453" spans="1:65">
      <c r="A453" s="30"/>
      <c r="B453" s="19"/>
      <c r="C453" s="9"/>
      <c r="D453" s="26"/>
      <c r="E453" s="15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3"/>
      <c r="AY453" s="3"/>
      <c r="AZ453" s="3"/>
      <c r="BA453" s="3"/>
      <c r="BB453" s="3"/>
      <c r="BC453" s="3"/>
      <c r="BD453" s="3"/>
      <c r="BE453" s="3"/>
      <c r="BF453" s="3"/>
      <c r="BG453" s="3"/>
      <c r="BH453" s="3"/>
      <c r="BI453" s="3"/>
      <c r="BJ453" s="3"/>
      <c r="BK453" s="3"/>
      <c r="BL453" s="3"/>
      <c r="BM453" s="28">
        <v>1</v>
      </c>
    </row>
    <row r="454" spans="1:65">
      <c r="A454" s="30"/>
      <c r="B454" s="18">
        <v>1</v>
      </c>
      <c r="C454" s="14">
        <v>1</v>
      </c>
      <c r="D454" s="205">
        <v>37.4</v>
      </c>
      <c r="E454" s="206"/>
      <c r="F454" s="207"/>
      <c r="G454" s="207"/>
      <c r="H454" s="207"/>
      <c r="I454" s="207"/>
      <c r="J454" s="207"/>
      <c r="K454" s="207"/>
      <c r="L454" s="207"/>
      <c r="M454" s="207"/>
      <c r="N454" s="207"/>
      <c r="O454" s="207"/>
      <c r="P454" s="207"/>
      <c r="Q454" s="207"/>
      <c r="R454" s="207"/>
      <c r="S454" s="207"/>
      <c r="T454" s="207"/>
      <c r="U454" s="207"/>
      <c r="V454" s="207"/>
      <c r="W454" s="207"/>
      <c r="X454" s="207"/>
      <c r="Y454" s="207"/>
      <c r="Z454" s="207"/>
      <c r="AA454" s="207"/>
      <c r="AB454" s="207"/>
      <c r="AC454" s="207"/>
      <c r="AD454" s="207"/>
      <c r="AE454" s="207"/>
      <c r="AF454" s="207"/>
      <c r="AG454" s="207"/>
      <c r="AH454" s="207"/>
      <c r="AI454" s="207"/>
      <c r="AJ454" s="207"/>
      <c r="AK454" s="207"/>
      <c r="AL454" s="207"/>
      <c r="AM454" s="207"/>
      <c r="AN454" s="207"/>
      <c r="AO454" s="207"/>
      <c r="AP454" s="207"/>
      <c r="AQ454" s="207"/>
      <c r="AR454" s="207"/>
      <c r="AS454" s="207"/>
      <c r="AT454" s="207"/>
      <c r="AU454" s="207"/>
      <c r="AV454" s="207"/>
      <c r="AW454" s="207"/>
      <c r="AX454" s="207"/>
      <c r="AY454" s="207"/>
      <c r="AZ454" s="207"/>
      <c r="BA454" s="207"/>
      <c r="BB454" s="207"/>
      <c r="BC454" s="207"/>
      <c r="BD454" s="207"/>
      <c r="BE454" s="207"/>
      <c r="BF454" s="207"/>
      <c r="BG454" s="207"/>
      <c r="BH454" s="207"/>
      <c r="BI454" s="207"/>
      <c r="BJ454" s="207"/>
      <c r="BK454" s="207"/>
      <c r="BL454" s="207"/>
      <c r="BM454" s="208">
        <v>1</v>
      </c>
    </row>
    <row r="455" spans="1:65">
      <c r="A455" s="30"/>
      <c r="B455" s="19">
        <v>1</v>
      </c>
      <c r="C455" s="9">
        <v>2</v>
      </c>
      <c r="D455" s="209">
        <v>37.700000000000003</v>
      </c>
      <c r="E455" s="206"/>
      <c r="F455" s="207"/>
      <c r="G455" s="207"/>
      <c r="H455" s="207"/>
      <c r="I455" s="207"/>
      <c r="J455" s="207"/>
      <c r="K455" s="207"/>
      <c r="L455" s="207"/>
      <c r="M455" s="207"/>
      <c r="N455" s="207"/>
      <c r="O455" s="207"/>
      <c r="P455" s="207"/>
      <c r="Q455" s="207"/>
      <c r="R455" s="207"/>
      <c r="S455" s="207"/>
      <c r="T455" s="207"/>
      <c r="U455" s="207"/>
      <c r="V455" s="207"/>
      <c r="W455" s="207"/>
      <c r="X455" s="207"/>
      <c r="Y455" s="207"/>
      <c r="Z455" s="207"/>
      <c r="AA455" s="207"/>
      <c r="AB455" s="207"/>
      <c r="AC455" s="207"/>
      <c r="AD455" s="207"/>
      <c r="AE455" s="207"/>
      <c r="AF455" s="207"/>
      <c r="AG455" s="207"/>
      <c r="AH455" s="207"/>
      <c r="AI455" s="207"/>
      <c r="AJ455" s="207"/>
      <c r="AK455" s="207"/>
      <c r="AL455" s="207"/>
      <c r="AM455" s="207"/>
      <c r="AN455" s="207"/>
      <c r="AO455" s="207"/>
      <c r="AP455" s="207"/>
      <c r="AQ455" s="207"/>
      <c r="AR455" s="207"/>
      <c r="AS455" s="207"/>
      <c r="AT455" s="207"/>
      <c r="AU455" s="207"/>
      <c r="AV455" s="207"/>
      <c r="AW455" s="207"/>
      <c r="AX455" s="207"/>
      <c r="AY455" s="207"/>
      <c r="AZ455" s="207"/>
      <c r="BA455" s="207"/>
      <c r="BB455" s="207"/>
      <c r="BC455" s="207"/>
      <c r="BD455" s="207"/>
      <c r="BE455" s="207"/>
      <c r="BF455" s="207"/>
      <c r="BG455" s="207"/>
      <c r="BH455" s="207"/>
      <c r="BI455" s="207"/>
      <c r="BJ455" s="207"/>
      <c r="BK455" s="207"/>
      <c r="BL455" s="207"/>
      <c r="BM455" s="208">
        <v>33</v>
      </c>
    </row>
    <row r="456" spans="1:65">
      <c r="A456" s="30"/>
      <c r="B456" s="20" t="s">
        <v>272</v>
      </c>
      <c r="C456" s="12"/>
      <c r="D456" s="211">
        <v>37.549999999999997</v>
      </c>
      <c r="E456" s="206"/>
      <c r="F456" s="207"/>
      <c r="G456" s="207"/>
      <c r="H456" s="207"/>
      <c r="I456" s="207"/>
      <c r="J456" s="207"/>
      <c r="K456" s="207"/>
      <c r="L456" s="207"/>
      <c r="M456" s="207"/>
      <c r="N456" s="207"/>
      <c r="O456" s="207"/>
      <c r="P456" s="207"/>
      <c r="Q456" s="207"/>
      <c r="R456" s="207"/>
      <c r="S456" s="207"/>
      <c r="T456" s="207"/>
      <c r="U456" s="207"/>
      <c r="V456" s="207"/>
      <c r="W456" s="207"/>
      <c r="X456" s="207"/>
      <c r="Y456" s="207"/>
      <c r="Z456" s="207"/>
      <c r="AA456" s="207"/>
      <c r="AB456" s="207"/>
      <c r="AC456" s="207"/>
      <c r="AD456" s="207"/>
      <c r="AE456" s="207"/>
      <c r="AF456" s="207"/>
      <c r="AG456" s="207"/>
      <c r="AH456" s="207"/>
      <c r="AI456" s="207"/>
      <c r="AJ456" s="207"/>
      <c r="AK456" s="207"/>
      <c r="AL456" s="207"/>
      <c r="AM456" s="207"/>
      <c r="AN456" s="207"/>
      <c r="AO456" s="207"/>
      <c r="AP456" s="207"/>
      <c r="AQ456" s="207"/>
      <c r="AR456" s="207"/>
      <c r="AS456" s="207"/>
      <c r="AT456" s="207"/>
      <c r="AU456" s="207"/>
      <c r="AV456" s="207"/>
      <c r="AW456" s="207"/>
      <c r="AX456" s="207"/>
      <c r="AY456" s="207"/>
      <c r="AZ456" s="207"/>
      <c r="BA456" s="207"/>
      <c r="BB456" s="207"/>
      <c r="BC456" s="207"/>
      <c r="BD456" s="207"/>
      <c r="BE456" s="207"/>
      <c r="BF456" s="207"/>
      <c r="BG456" s="207"/>
      <c r="BH456" s="207"/>
      <c r="BI456" s="207"/>
      <c r="BJ456" s="207"/>
      <c r="BK456" s="207"/>
      <c r="BL456" s="207"/>
      <c r="BM456" s="208">
        <v>16</v>
      </c>
    </row>
    <row r="457" spans="1:65">
      <c r="A457" s="30"/>
      <c r="B457" s="3" t="s">
        <v>273</v>
      </c>
      <c r="C457" s="29"/>
      <c r="D457" s="209">
        <v>37.549999999999997</v>
      </c>
      <c r="E457" s="206"/>
      <c r="F457" s="207"/>
      <c r="G457" s="207"/>
      <c r="H457" s="207"/>
      <c r="I457" s="207"/>
      <c r="J457" s="207"/>
      <c r="K457" s="207"/>
      <c r="L457" s="207"/>
      <c r="M457" s="207"/>
      <c r="N457" s="207"/>
      <c r="O457" s="207"/>
      <c r="P457" s="207"/>
      <c r="Q457" s="207"/>
      <c r="R457" s="207"/>
      <c r="S457" s="207"/>
      <c r="T457" s="207"/>
      <c r="U457" s="207"/>
      <c r="V457" s="207"/>
      <c r="W457" s="207"/>
      <c r="X457" s="207"/>
      <c r="Y457" s="207"/>
      <c r="Z457" s="207"/>
      <c r="AA457" s="207"/>
      <c r="AB457" s="207"/>
      <c r="AC457" s="207"/>
      <c r="AD457" s="207"/>
      <c r="AE457" s="207"/>
      <c r="AF457" s="207"/>
      <c r="AG457" s="207"/>
      <c r="AH457" s="207"/>
      <c r="AI457" s="207"/>
      <c r="AJ457" s="207"/>
      <c r="AK457" s="207"/>
      <c r="AL457" s="207"/>
      <c r="AM457" s="207"/>
      <c r="AN457" s="207"/>
      <c r="AO457" s="207"/>
      <c r="AP457" s="207"/>
      <c r="AQ457" s="207"/>
      <c r="AR457" s="207"/>
      <c r="AS457" s="207"/>
      <c r="AT457" s="207"/>
      <c r="AU457" s="207"/>
      <c r="AV457" s="207"/>
      <c r="AW457" s="207"/>
      <c r="AX457" s="207"/>
      <c r="AY457" s="207"/>
      <c r="AZ457" s="207"/>
      <c r="BA457" s="207"/>
      <c r="BB457" s="207"/>
      <c r="BC457" s="207"/>
      <c r="BD457" s="207"/>
      <c r="BE457" s="207"/>
      <c r="BF457" s="207"/>
      <c r="BG457" s="207"/>
      <c r="BH457" s="207"/>
      <c r="BI457" s="207"/>
      <c r="BJ457" s="207"/>
      <c r="BK457" s="207"/>
      <c r="BL457" s="207"/>
      <c r="BM457" s="208">
        <v>37.549999999999997</v>
      </c>
    </row>
    <row r="458" spans="1:65">
      <c r="A458" s="30"/>
      <c r="B458" s="3" t="s">
        <v>274</v>
      </c>
      <c r="C458" s="29"/>
      <c r="D458" s="209">
        <v>0.21213203435596725</v>
      </c>
      <c r="E458" s="206"/>
      <c r="F458" s="207"/>
      <c r="G458" s="207"/>
      <c r="H458" s="207"/>
      <c r="I458" s="207"/>
      <c r="J458" s="207"/>
      <c r="K458" s="207"/>
      <c r="L458" s="207"/>
      <c r="M458" s="207"/>
      <c r="N458" s="207"/>
      <c r="O458" s="207"/>
      <c r="P458" s="207"/>
      <c r="Q458" s="207"/>
      <c r="R458" s="207"/>
      <c r="S458" s="207"/>
      <c r="T458" s="207"/>
      <c r="U458" s="207"/>
      <c r="V458" s="207"/>
      <c r="W458" s="207"/>
      <c r="X458" s="207"/>
      <c r="Y458" s="207"/>
      <c r="Z458" s="207"/>
      <c r="AA458" s="207"/>
      <c r="AB458" s="207"/>
      <c r="AC458" s="207"/>
      <c r="AD458" s="207"/>
      <c r="AE458" s="207"/>
      <c r="AF458" s="207"/>
      <c r="AG458" s="207"/>
      <c r="AH458" s="207"/>
      <c r="AI458" s="207"/>
      <c r="AJ458" s="207"/>
      <c r="AK458" s="207"/>
      <c r="AL458" s="207"/>
      <c r="AM458" s="207"/>
      <c r="AN458" s="207"/>
      <c r="AO458" s="207"/>
      <c r="AP458" s="207"/>
      <c r="AQ458" s="207"/>
      <c r="AR458" s="207"/>
      <c r="AS458" s="207"/>
      <c r="AT458" s="207"/>
      <c r="AU458" s="207"/>
      <c r="AV458" s="207"/>
      <c r="AW458" s="207"/>
      <c r="AX458" s="207"/>
      <c r="AY458" s="207"/>
      <c r="AZ458" s="207"/>
      <c r="BA458" s="207"/>
      <c r="BB458" s="207"/>
      <c r="BC458" s="207"/>
      <c r="BD458" s="207"/>
      <c r="BE458" s="207"/>
      <c r="BF458" s="207"/>
      <c r="BG458" s="207"/>
      <c r="BH458" s="207"/>
      <c r="BI458" s="207"/>
      <c r="BJ458" s="207"/>
      <c r="BK458" s="207"/>
      <c r="BL458" s="207"/>
      <c r="BM458" s="208">
        <v>39</v>
      </c>
    </row>
    <row r="459" spans="1:65">
      <c r="A459" s="30"/>
      <c r="B459" s="3" t="s">
        <v>87</v>
      </c>
      <c r="C459" s="29"/>
      <c r="D459" s="13">
        <v>5.649321820398596E-3</v>
      </c>
      <c r="E459" s="15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  <c r="AX459" s="3"/>
      <c r="AY459" s="3"/>
      <c r="AZ459" s="3"/>
      <c r="BA459" s="3"/>
      <c r="BB459" s="3"/>
      <c r="BC459" s="3"/>
      <c r="BD459" s="3"/>
      <c r="BE459" s="3"/>
      <c r="BF459" s="3"/>
      <c r="BG459" s="3"/>
      <c r="BH459" s="3"/>
      <c r="BI459" s="3"/>
      <c r="BJ459" s="3"/>
      <c r="BK459" s="3"/>
      <c r="BL459" s="3"/>
      <c r="BM459" s="55"/>
    </row>
    <row r="460" spans="1:65">
      <c r="A460" s="30"/>
      <c r="B460" s="3" t="s">
        <v>275</v>
      </c>
      <c r="C460" s="29"/>
      <c r="D460" s="13">
        <v>0</v>
      </c>
      <c r="E460" s="15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  <c r="AX460" s="3"/>
      <c r="AY460" s="3"/>
      <c r="AZ460" s="3"/>
      <c r="BA460" s="3"/>
      <c r="BB460" s="3"/>
      <c r="BC460" s="3"/>
      <c r="BD460" s="3"/>
      <c r="BE460" s="3"/>
      <c r="BF460" s="3"/>
      <c r="BG460" s="3"/>
      <c r="BH460" s="3"/>
      <c r="BI460" s="3"/>
      <c r="BJ460" s="3"/>
      <c r="BK460" s="3"/>
      <c r="BL460" s="3"/>
      <c r="BM460" s="55"/>
    </row>
    <row r="461" spans="1:65">
      <c r="A461" s="30"/>
      <c r="B461" s="46" t="s">
        <v>276</v>
      </c>
      <c r="C461" s="47"/>
      <c r="D461" s="45" t="s">
        <v>277</v>
      </c>
      <c r="E461" s="15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  <c r="AX461" s="3"/>
      <c r="AY461" s="3"/>
      <c r="AZ461" s="3"/>
      <c r="BA461" s="3"/>
      <c r="BB461" s="3"/>
      <c r="BC461" s="3"/>
      <c r="BD461" s="3"/>
      <c r="BE461" s="3"/>
      <c r="BF461" s="3"/>
      <c r="BG461" s="3"/>
      <c r="BH461" s="3"/>
      <c r="BI461" s="3"/>
      <c r="BJ461" s="3"/>
      <c r="BK461" s="3"/>
      <c r="BL461" s="3"/>
      <c r="BM461" s="55"/>
    </row>
    <row r="462" spans="1:65">
      <c r="B462" s="31"/>
      <c r="C462" s="20"/>
      <c r="D462" s="20"/>
      <c r="BM462" s="55"/>
    </row>
    <row r="463" spans="1:65" ht="15">
      <c r="B463" s="8" t="s">
        <v>653</v>
      </c>
      <c r="BM463" s="28" t="s">
        <v>278</v>
      </c>
    </row>
    <row r="464" spans="1:65" ht="15">
      <c r="A464" s="25" t="s">
        <v>61</v>
      </c>
      <c r="B464" s="18" t="s">
        <v>111</v>
      </c>
      <c r="C464" s="15" t="s">
        <v>112</v>
      </c>
      <c r="D464" s="16" t="s">
        <v>322</v>
      </c>
      <c r="E464" s="15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  <c r="AX464" s="3"/>
      <c r="AY464" s="3"/>
      <c r="AZ464" s="3"/>
      <c r="BA464" s="3"/>
      <c r="BB464" s="3"/>
      <c r="BC464" s="3"/>
      <c r="BD464" s="3"/>
      <c r="BE464" s="3"/>
      <c r="BF464" s="3"/>
      <c r="BG464" s="3"/>
      <c r="BH464" s="3"/>
      <c r="BI464" s="3"/>
      <c r="BJ464" s="3"/>
      <c r="BK464" s="3"/>
      <c r="BL464" s="3"/>
      <c r="BM464" s="28">
        <v>1</v>
      </c>
    </row>
    <row r="465" spans="1:65">
      <c r="A465" s="30"/>
      <c r="B465" s="19" t="s">
        <v>231</v>
      </c>
      <c r="C465" s="9" t="s">
        <v>231</v>
      </c>
      <c r="D465" s="10" t="s">
        <v>113</v>
      </c>
      <c r="E465" s="15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  <c r="AX465" s="3"/>
      <c r="AY465" s="3"/>
      <c r="AZ465" s="3"/>
      <c r="BA465" s="3"/>
      <c r="BB465" s="3"/>
      <c r="BC465" s="3"/>
      <c r="BD465" s="3"/>
      <c r="BE465" s="3"/>
      <c r="BF465" s="3"/>
      <c r="BG465" s="3"/>
      <c r="BH465" s="3"/>
      <c r="BI465" s="3"/>
      <c r="BJ465" s="3"/>
      <c r="BK465" s="3"/>
      <c r="BL465" s="3"/>
      <c r="BM465" s="28" t="s">
        <v>3</v>
      </c>
    </row>
    <row r="466" spans="1:65">
      <c r="A466" s="30"/>
      <c r="B466" s="19"/>
      <c r="C466" s="9"/>
      <c r="D466" s="10" t="s">
        <v>349</v>
      </c>
      <c r="E466" s="15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  <c r="AX466" s="3"/>
      <c r="AY466" s="3"/>
      <c r="AZ466" s="3"/>
      <c r="BA466" s="3"/>
      <c r="BB466" s="3"/>
      <c r="BC466" s="3"/>
      <c r="BD466" s="3"/>
      <c r="BE466" s="3"/>
      <c r="BF466" s="3"/>
      <c r="BG466" s="3"/>
      <c r="BH466" s="3"/>
      <c r="BI466" s="3"/>
      <c r="BJ466" s="3"/>
      <c r="BK466" s="3"/>
      <c r="BL466" s="3"/>
      <c r="BM466" s="28">
        <v>2</v>
      </c>
    </row>
    <row r="467" spans="1:65">
      <c r="A467" s="30"/>
      <c r="B467" s="19"/>
      <c r="C467" s="9"/>
      <c r="D467" s="26"/>
      <c r="E467" s="15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  <c r="AX467" s="3"/>
      <c r="AY467" s="3"/>
      <c r="AZ467" s="3"/>
      <c r="BA467" s="3"/>
      <c r="BB467" s="3"/>
      <c r="BC467" s="3"/>
      <c r="BD467" s="3"/>
      <c r="BE467" s="3"/>
      <c r="BF467" s="3"/>
      <c r="BG467" s="3"/>
      <c r="BH467" s="3"/>
      <c r="BI467" s="3"/>
      <c r="BJ467" s="3"/>
      <c r="BK467" s="3"/>
      <c r="BL467" s="3"/>
      <c r="BM467" s="28">
        <v>2</v>
      </c>
    </row>
    <row r="468" spans="1:65">
      <c r="A468" s="30"/>
      <c r="B468" s="18">
        <v>1</v>
      </c>
      <c r="C468" s="14">
        <v>1</v>
      </c>
      <c r="D468" s="147" t="s">
        <v>105</v>
      </c>
      <c r="E468" s="15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  <c r="AX468" s="3"/>
      <c r="AY468" s="3"/>
      <c r="AZ468" s="3"/>
      <c r="BA468" s="3"/>
      <c r="BB468" s="3"/>
      <c r="BC468" s="3"/>
      <c r="BD468" s="3"/>
      <c r="BE468" s="3"/>
      <c r="BF468" s="3"/>
      <c r="BG468" s="3"/>
      <c r="BH468" s="3"/>
      <c r="BI468" s="3"/>
      <c r="BJ468" s="3"/>
      <c r="BK468" s="3"/>
      <c r="BL468" s="3"/>
      <c r="BM468" s="28">
        <v>1</v>
      </c>
    </row>
    <row r="469" spans="1:65">
      <c r="A469" s="30"/>
      <c r="B469" s="19">
        <v>1</v>
      </c>
      <c r="C469" s="9">
        <v>2</v>
      </c>
      <c r="D469" s="148" t="s">
        <v>105</v>
      </c>
      <c r="E469" s="15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  <c r="AX469" s="3"/>
      <c r="AY469" s="3"/>
      <c r="AZ469" s="3"/>
      <c r="BA469" s="3"/>
      <c r="BB469" s="3"/>
      <c r="BC469" s="3"/>
      <c r="BD469" s="3"/>
      <c r="BE469" s="3"/>
      <c r="BF469" s="3"/>
      <c r="BG469" s="3"/>
      <c r="BH469" s="3"/>
      <c r="BI469" s="3"/>
      <c r="BJ469" s="3"/>
      <c r="BK469" s="3"/>
      <c r="BL469" s="3"/>
      <c r="BM469" s="28">
        <v>4</v>
      </c>
    </row>
    <row r="470" spans="1:65">
      <c r="A470" s="30"/>
      <c r="B470" s="20" t="s">
        <v>272</v>
      </c>
      <c r="C470" s="12"/>
      <c r="D470" s="23" t="s">
        <v>671</v>
      </c>
      <c r="E470" s="15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  <c r="AX470" s="3"/>
      <c r="AY470" s="3"/>
      <c r="AZ470" s="3"/>
      <c r="BA470" s="3"/>
      <c r="BB470" s="3"/>
      <c r="BC470" s="3"/>
      <c r="BD470" s="3"/>
      <c r="BE470" s="3"/>
      <c r="BF470" s="3"/>
      <c r="BG470" s="3"/>
      <c r="BH470" s="3"/>
      <c r="BI470" s="3"/>
      <c r="BJ470" s="3"/>
      <c r="BK470" s="3"/>
      <c r="BL470" s="3"/>
      <c r="BM470" s="28">
        <v>16</v>
      </c>
    </row>
    <row r="471" spans="1:65">
      <c r="A471" s="30"/>
      <c r="B471" s="3" t="s">
        <v>273</v>
      </c>
      <c r="C471" s="29"/>
      <c r="D471" s="11" t="s">
        <v>671</v>
      </c>
      <c r="E471" s="15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  <c r="AX471" s="3"/>
      <c r="AY471" s="3"/>
      <c r="AZ471" s="3"/>
      <c r="BA471" s="3"/>
      <c r="BB471" s="3"/>
      <c r="BC471" s="3"/>
      <c r="BD471" s="3"/>
      <c r="BE471" s="3"/>
      <c r="BF471" s="3"/>
      <c r="BG471" s="3"/>
      <c r="BH471" s="3"/>
      <c r="BI471" s="3"/>
      <c r="BJ471" s="3"/>
      <c r="BK471" s="3"/>
      <c r="BL471" s="3"/>
      <c r="BM471" s="28" t="s">
        <v>105</v>
      </c>
    </row>
    <row r="472" spans="1:65">
      <c r="A472" s="30"/>
      <c r="B472" s="3" t="s">
        <v>274</v>
      </c>
      <c r="C472" s="29"/>
      <c r="D472" s="24" t="s">
        <v>671</v>
      </c>
      <c r="E472" s="15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  <c r="AX472" s="3"/>
      <c r="AY472" s="3"/>
      <c r="AZ472" s="3"/>
      <c r="BA472" s="3"/>
      <c r="BB472" s="3"/>
      <c r="BC472" s="3"/>
      <c r="BD472" s="3"/>
      <c r="BE472" s="3"/>
      <c r="BF472" s="3"/>
      <c r="BG472" s="3"/>
      <c r="BH472" s="3"/>
      <c r="BI472" s="3"/>
      <c r="BJ472" s="3"/>
      <c r="BK472" s="3"/>
      <c r="BL472" s="3"/>
      <c r="BM472" s="28">
        <v>40</v>
      </c>
    </row>
    <row r="473" spans="1:65">
      <c r="A473" s="30"/>
      <c r="B473" s="3" t="s">
        <v>87</v>
      </c>
      <c r="C473" s="29"/>
      <c r="D473" s="13" t="s">
        <v>671</v>
      </c>
      <c r="E473" s="15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  <c r="AX473" s="3"/>
      <c r="AY473" s="3"/>
      <c r="AZ473" s="3"/>
      <c r="BA473" s="3"/>
      <c r="BB473" s="3"/>
      <c r="BC473" s="3"/>
      <c r="BD473" s="3"/>
      <c r="BE473" s="3"/>
      <c r="BF473" s="3"/>
      <c r="BG473" s="3"/>
      <c r="BH473" s="3"/>
      <c r="BI473" s="3"/>
      <c r="BJ473" s="3"/>
      <c r="BK473" s="3"/>
      <c r="BL473" s="3"/>
      <c r="BM473" s="55"/>
    </row>
    <row r="474" spans="1:65">
      <c r="A474" s="30"/>
      <c r="B474" s="3" t="s">
        <v>275</v>
      </c>
      <c r="C474" s="29"/>
      <c r="D474" s="13" t="s">
        <v>671</v>
      </c>
      <c r="E474" s="15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  <c r="AX474" s="3"/>
      <c r="AY474" s="3"/>
      <c r="AZ474" s="3"/>
      <c r="BA474" s="3"/>
      <c r="BB474" s="3"/>
      <c r="BC474" s="3"/>
      <c r="BD474" s="3"/>
      <c r="BE474" s="3"/>
      <c r="BF474" s="3"/>
      <c r="BG474" s="3"/>
      <c r="BH474" s="3"/>
      <c r="BI474" s="3"/>
      <c r="BJ474" s="3"/>
      <c r="BK474" s="3"/>
      <c r="BL474" s="3"/>
      <c r="BM474" s="55"/>
    </row>
    <row r="475" spans="1:65">
      <c r="A475" s="30"/>
      <c r="B475" s="46" t="s">
        <v>276</v>
      </c>
      <c r="C475" s="47"/>
      <c r="D475" s="45" t="s">
        <v>277</v>
      </c>
      <c r="E475" s="15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  <c r="AX475" s="3"/>
      <c r="AY475" s="3"/>
      <c r="AZ475" s="3"/>
      <c r="BA475" s="3"/>
      <c r="BB475" s="3"/>
      <c r="BC475" s="3"/>
      <c r="BD475" s="3"/>
      <c r="BE475" s="3"/>
      <c r="BF475" s="3"/>
      <c r="BG475" s="3"/>
      <c r="BH475" s="3"/>
      <c r="BI475" s="3"/>
      <c r="BJ475" s="3"/>
      <c r="BK475" s="3"/>
      <c r="BL475" s="3"/>
      <c r="BM475" s="55"/>
    </row>
    <row r="476" spans="1:65">
      <c r="B476" s="31"/>
      <c r="C476" s="20"/>
      <c r="D476" s="20"/>
      <c r="BM476" s="55"/>
    </row>
    <row r="477" spans="1:65" ht="15">
      <c r="B477" s="8" t="s">
        <v>654</v>
      </c>
      <c r="BM477" s="28" t="s">
        <v>278</v>
      </c>
    </row>
    <row r="478" spans="1:65" ht="15">
      <c r="A478" s="25" t="s">
        <v>12</v>
      </c>
      <c r="B478" s="18" t="s">
        <v>111</v>
      </c>
      <c r="C478" s="15" t="s">
        <v>112</v>
      </c>
      <c r="D478" s="16" t="s">
        <v>322</v>
      </c>
      <c r="E478" s="15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  <c r="AX478" s="3"/>
      <c r="AY478" s="3"/>
      <c r="AZ478" s="3"/>
      <c r="BA478" s="3"/>
      <c r="BB478" s="3"/>
      <c r="BC478" s="3"/>
      <c r="BD478" s="3"/>
      <c r="BE478" s="3"/>
      <c r="BF478" s="3"/>
      <c r="BG478" s="3"/>
      <c r="BH478" s="3"/>
      <c r="BI478" s="3"/>
      <c r="BJ478" s="3"/>
      <c r="BK478" s="3"/>
      <c r="BL478" s="3"/>
      <c r="BM478" s="28">
        <v>1</v>
      </c>
    </row>
    <row r="479" spans="1:65">
      <c r="A479" s="30"/>
      <c r="B479" s="19" t="s">
        <v>231</v>
      </c>
      <c r="C479" s="9" t="s">
        <v>231</v>
      </c>
      <c r="D479" s="10" t="s">
        <v>113</v>
      </c>
      <c r="E479" s="15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  <c r="AX479" s="3"/>
      <c r="AY479" s="3"/>
      <c r="AZ479" s="3"/>
      <c r="BA479" s="3"/>
      <c r="BB479" s="3"/>
      <c r="BC479" s="3"/>
      <c r="BD479" s="3"/>
      <c r="BE479" s="3"/>
      <c r="BF479" s="3"/>
      <c r="BG479" s="3"/>
      <c r="BH479" s="3"/>
      <c r="BI479" s="3"/>
      <c r="BJ479" s="3"/>
      <c r="BK479" s="3"/>
      <c r="BL479" s="3"/>
      <c r="BM479" s="28" t="s">
        <v>3</v>
      </c>
    </row>
    <row r="480" spans="1:65">
      <c r="A480" s="30"/>
      <c r="B480" s="19"/>
      <c r="C480" s="9"/>
      <c r="D480" s="10" t="s">
        <v>349</v>
      </c>
      <c r="E480" s="15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  <c r="AX480" s="3"/>
      <c r="AY480" s="3"/>
      <c r="AZ480" s="3"/>
      <c r="BA480" s="3"/>
      <c r="BB480" s="3"/>
      <c r="BC480" s="3"/>
      <c r="BD480" s="3"/>
      <c r="BE480" s="3"/>
      <c r="BF480" s="3"/>
      <c r="BG480" s="3"/>
      <c r="BH480" s="3"/>
      <c r="BI480" s="3"/>
      <c r="BJ480" s="3"/>
      <c r="BK480" s="3"/>
      <c r="BL480" s="3"/>
      <c r="BM480" s="28">
        <v>2</v>
      </c>
    </row>
    <row r="481" spans="1:65">
      <c r="A481" s="30"/>
      <c r="B481" s="19"/>
      <c r="C481" s="9"/>
      <c r="D481" s="26"/>
      <c r="E481" s="15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  <c r="AX481" s="3"/>
      <c r="AY481" s="3"/>
      <c r="AZ481" s="3"/>
      <c r="BA481" s="3"/>
      <c r="BB481" s="3"/>
      <c r="BC481" s="3"/>
      <c r="BD481" s="3"/>
      <c r="BE481" s="3"/>
      <c r="BF481" s="3"/>
      <c r="BG481" s="3"/>
      <c r="BH481" s="3"/>
      <c r="BI481" s="3"/>
      <c r="BJ481" s="3"/>
      <c r="BK481" s="3"/>
      <c r="BL481" s="3"/>
      <c r="BM481" s="28">
        <v>2</v>
      </c>
    </row>
    <row r="482" spans="1:65">
      <c r="A482" s="30"/>
      <c r="B482" s="18">
        <v>1</v>
      </c>
      <c r="C482" s="14">
        <v>1</v>
      </c>
      <c r="D482" s="22">
        <v>2.72</v>
      </c>
      <c r="E482" s="15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  <c r="AX482" s="3"/>
      <c r="AY482" s="3"/>
      <c r="AZ482" s="3"/>
      <c r="BA482" s="3"/>
      <c r="BB482" s="3"/>
      <c r="BC482" s="3"/>
      <c r="BD482" s="3"/>
      <c r="BE482" s="3"/>
      <c r="BF482" s="3"/>
      <c r="BG482" s="3"/>
      <c r="BH482" s="3"/>
      <c r="BI482" s="3"/>
      <c r="BJ482" s="3"/>
      <c r="BK482" s="3"/>
      <c r="BL482" s="3"/>
      <c r="BM482" s="28">
        <v>1</v>
      </c>
    </row>
    <row r="483" spans="1:65">
      <c r="A483" s="30"/>
      <c r="B483" s="19">
        <v>1</v>
      </c>
      <c r="C483" s="9">
        <v>2</v>
      </c>
      <c r="D483" s="11">
        <v>2.7</v>
      </c>
      <c r="E483" s="15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  <c r="AX483" s="3"/>
      <c r="AY483" s="3"/>
      <c r="AZ483" s="3"/>
      <c r="BA483" s="3"/>
      <c r="BB483" s="3"/>
      <c r="BC483" s="3"/>
      <c r="BD483" s="3"/>
      <c r="BE483" s="3"/>
      <c r="BF483" s="3"/>
      <c r="BG483" s="3"/>
      <c r="BH483" s="3"/>
      <c r="BI483" s="3"/>
      <c r="BJ483" s="3"/>
      <c r="BK483" s="3"/>
      <c r="BL483" s="3"/>
      <c r="BM483" s="28">
        <v>18</v>
      </c>
    </row>
    <row r="484" spans="1:65">
      <c r="A484" s="30"/>
      <c r="B484" s="20" t="s">
        <v>272</v>
      </c>
      <c r="C484" s="12"/>
      <c r="D484" s="23">
        <v>2.71</v>
      </c>
      <c r="E484" s="15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  <c r="AX484" s="3"/>
      <c r="AY484" s="3"/>
      <c r="AZ484" s="3"/>
      <c r="BA484" s="3"/>
      <c r="BB484" s="3"/>
      <c r="BC484" s="3"/>
      <c r="BD484" s="3"/>
      <c r="BE484" s="3"/>
      <c r="BF484" s="3"/>
      <c r="BG484" s="3"/>
      <c r="BH484" s="3"/>
      <c r="BI484" s="3"/>
      <c r="BJ484" s="3"/>
      <c r="BK484" s="3"/>
      <c r="BL484" s="3"/>
      <c r="BM484" s="28">
        <v>16</v>
      </c>
    </row>
    <row r="485" spans="1:65">
      <c r="A485" s="30"/>
      <c r="B485" s="3" t="s">
        <v>273</v>
      </c>
      <c r="C485" s="29"/>
      <c r="D485" s="11">
        <v>2.71</v>
      </c>
      <c r="E485" s="15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  <c r="AX485" s="3"/>
      <c r="AY485" s="3"/>
      <c r="AZ485" s="3"/>
      <c r="BA485" s="3"/>
      <c r="BB485" s="3"/>
      <c r="BC485" s="3"/>
      <c r="BD485" s="3"/>
      <c r="BE485" s="3"/>
      <c r="BF485" s="3"/>
      <c r="BG485" s="3"/>
      <c r="BH485" s="3"/>
      <c r="BI485" s="3"/>
      <c r="BJ485" s="3"/>
      <c r="BK485" s="3"/>
      <c r="BL485" s="3"/>
      <c r="BM485" s="28">
        <v>2.71</v>
      </c>
    </row>
    <row r="486" spans="1:65">
      <c r="A486" s="30"/>
      <c r="B486" s="3" t="s">
        <v>274</v>
      </c>
      <c r="C486" s="29"/>
      <c r="D486" s="24">
        <v>1.4142135623730963E-2</v>
      </c>
      <c r="E486" s="15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  <c r="AX486" s="3"/>
      <c r="AY486" s="3"/>
      <c r="AZ486" s="3"/>
      <c r="BA486" s="3"/>
      <c r="BB486" s="3"/>
      <c r="BC486" s="3"/>
      <c r="BD486" s="3"/>
      <c r="BE486" s="3"/>
      <c r="BF486" s="3"/>
      <c r="BG486" s="3"/>
      <c r="BH486" s="3"/>
      <c r="BI486" s="3"/>
      <c r="BJ486" s="3"/>
      <c r="BK486" s="3"/>
      <c r="BL486" s="3"/>
      <c r="BM486" s="28">
        <v>24</v>
      </c>
    </row>
    <row r="487" spans="1:65">
      <c r="A487" s="30"/>
      <c r="B487" s="3" t="s">
        <v>87</v>
      </c>
      <c r="C487" s="29"/>
      <c r="D487" s="13">
        <v>5.2185002301590273E-3</v>
      </c>
      <c r="E487" s="15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  <c r="AX487" s="3"/>
      <c r="AY487" s="3"/>
      <c r="AZ487" s="3"/>
      <c r="BA487" s="3"/>
      <c r="BB487" s="3"/>
      <c r="BC487" s="3"/>
      <c r="BD487" s="3"/>
      <c r="BE487" s="3"/>
      <c r="BF487" s="3"/>
      <c r="BG487" s="3"/>
      <c r="BH487" s="3"/>
      <c r="BI487" s="3"/>
      <c r="BJ487" s="3"/>
      <c r="BK487" s="3"/>
      <c r="BL487" s="3"/>
      <c r="BM487" s="55"/>
    </row>
    <row r="488" spans="1:65">
      <c r="A488" s="30"/>
      <c r="B488" s="3" t="s">
        <v>275</v>
      </c>
      <c r="C488" s="29"/>
      <c r="D488" s="13">
        <v>0</v>
      </c>
      <c r="E488" s="15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  <c r="AX488" s="3"/>
      <c r="AY488" s="3"/>
      <c r="AZ488" s="3"/>
      <c r="BA488" s="3"/>
      <c r="BB488" s="3"/>
      <c r="BC488" s="3"/>
      <c r="BD488" s="3"/>
      <c r="BE488" s="3"/>
      <c r="BF488" s="3"/>
      <c r="BG488" s="3"/>
      <c r="BH488" s="3"/>
      <c r="BI488" s="3"/>
      <c r="BJ488" s="3"/>
      <c r="BK488" s="3"/>
      <c r="BL488" s="3"/>
      <c r="BM488" s="55"/>
    </row>
    <row r="489" spans="1:65">
      <c r="A489" s="30"/>
      <c r="B489" s="46" t="s">
        <v>276</v>
      </c>
      <c r="C489" s="47"/>
      <c r="D489" s="45" t="s">
        <v>277</v>
      </c>
      <c r="E489" s="15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  <c r="AX489" s="3"/>
      <c r="AY489" s="3"/>
      <c r="AZ489" s="3"/>
      <c r="BA489" s="3"/>
      <c r="BB489" s="3"/>
      <c r="BC489" s="3"/>
      <c r="BD489" s="3"/>
      <c r="BE489" s="3"/>
      <c r="BF489" s="3"/>
      <c r="BG489" s="3"/>
      <c r="BH489" s="3"/>
      <c r="BI489" s="3"/>
      <c r="BJ489" s="3"/>
      <c r="BK489" s="3"/>
      <c r="BL489" s="3"/>
      <c r="BM489" s="55"/>
    </row>
    <row r="490" spans="1:65">
      <c r="B490" s="31"/>
      <c r="C490" s="20"/>
      <c r="D490" s="20"/>
      <c r="BM490" s="55"/>
    </row>
    <row r="491" spans="1:65" ht="15">
      <c r="B491" s="8" t="s">
        <v>655</v>
      </c>
      <c r="BM491" s="28" t="s">
        <v>278</v>
      </c>
    </row>
    <row r="492" spans="1:65" ht="15">
      <c r="A492" s="25" t="s">
        <v>15</v>
      </c>
      <c r="B492" s="18" t="s">
        <v>111</v>
      </c>
      <c r="C492" s="15" t="s">
        <v>112</v>
      </c>
      <c r="D492" s="16" t="s">
        <v>322</v>
      </c>
      <c r="E492" s="15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  <c r="AX492" s="3"/>
      <c r="AY492" s="3"/>
      <c r="AZ492" s="3"/>
      <c r="BA492" s="3"/>
      <c r="BB492" s="3"/>
      <c r="BC492" s="3"/>
      <c r="BD492" s="3"/>
      <c r="BE492" s="3"/>
      <c r="BF492" s="3"/>
      <c r="BG492" s="3"/>
      <c r="BH492" s="3"/>
      <c r="BI492" s="3"/>
      <c r="BJ492" s="3"/>
      <c r="BK492" s="3"/>
      <c r="BL492" s="3"/>
      <c r="BM492" s="28">
        <v>1</v>
      </c>
    </row>
    <row r="493" spans="1:65">
      <c r="A493" s="30"/>
      <c r="B493" s="19" t="s">
        <v>231</v>
      </c>
      <c r="C493" s="9" t="s">
        <v>231</v>
      </c>
      <c r="D493" s="10" t="s">
        <v>113</v>
      </c>
      <c r="E493" s="15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  <c r="AX493" s="3"/>
      <c r="AY493" s="3"/>
      <c r="AZ493" s="3"/>
      <c r="BA493" s="3"/>
      <c r="BB493" s="3"/>
      <c r="BC493" s="3"/>
      <c r="BD493" s="3"/>
      <c r="BE493" s="3"/>
      <c r="BF493" s="3"/>
      <c r="BG493" s="3"/>
      <c r="BH493" s="3"/>
      <c r="BI493" s="3"/>
      <c r="BJ493" s="3"/>
      <c r="BK493" s="3"/>
      <c r="BL493" s="3"/>
      <c r="BM493" s="28" t="s">
        <v>3</v>
      </c>
    </row>
    <row r="494" spans="1:65">
      <c r="A494" s="30"/>
      <c r="B494" s="19"/>
      <c r="C494" s="9"/>
      <c r="D494" s="10" t="s">
        <v>349</v>
      </c>
      <c r="E494" s="15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  <c r="AX494" s="3"/>
      <c r="AY494" s="3"/>
      <c r="AZ494" s="3"/>
      <c r="BA494" s="3"/>
      <c r="BB494" s="3"/>
      <c r="BC494" s="3"/>
      <c r="BD494" s="3"/>
      <c r="BE494" s="3"/>
      <c r="BF494" s="3"/>
      <c r="BG494" s="3"/>
      <c r="BH494" s="3"/>
      <c r="BI494" s="3"/>
      <c r="BJ494" s="3"/>
      <c r="BK494" s="3"/>
      <c r="BL494" s="3"/>
      <c r="BM494" s="28">
        <v>2</v>
      </c>
    </row>
    <row r="495" spans="1:65">
      <c r="A495" s="30"/>
      <c r="B495" s="19"/>
      <c r="C495" s="9"/>
      <c r="D495" s="26"/>
      <c r="E495" s="15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  <c r="AX495" s="3"/>
      <c r="AY495" s="3"/>
      <c r="AZ495" s="3"/>
      <c r="BA495" s="3"/>
      <c r="BB495" s="3"/>
      <c r="BC495" s="3"/>
      <c r="BD495" s="3"/>
      <c r="BE495" s="3"/>
      <c r="BF495" s="3"/>
      <c r="BG495" s="3"/>
      <c r="BH495" s="3"/>
      <c r="BI495" s="3"/>
      <c r="BJ495" s="3"/>
      <c r="BK495" s="3"/>
      <c r="BL495" s="3"/>
      <c r="BM495" s="28">
        <v>2</v>
      </c>
    </row>
    <row r="496" spans="1:65">
      <c r="A496" s="30"/>
      <c r="B496" s="18">
        <v>1</v>
      </c>
      <c r="C496" s="14">
        <v>1</v>
      </c>
      <c r="D496" s="22">
        <v>1.2</v>
      </c>
      <c r="E496" s="15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  <c r="AX496" s="3"/>
      <c r="AY496" s="3"/>
      <c r="AZ496" s="3"/>
      <c r="BA496" s="3"/>
      <c r="BB496" s="3"/>
      <c r="BC496" s="3"/>
      <c r="BD496" s="3"/>
      <c r="BE496" s="3"/>
      <c r="BF496" s="3"/>
      <c r="BG496" s="3"/>
      <c r="BH496" s="3"/>
      <c r="BI496" s="3"/>
      <c r="BJ496" s="3"/>
      <c r="BK496" s="3"/>
      <c r="BL496" s="3"/>
      <c r="BM496" s="28">
        <v>1</v>
      </c>
    </row>
    <row r="497" spans="1:65">
      <c r="A497" s="30"/>
      <c r="B497" s="19">
        <v>1</v>
      </c>
      <c r="C497" s="9">
        <v>2</v>
      </c>
      <c r="D497" s="11">
        <v>1.4</v>
      </c>
      <c r="E497" s="15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  <c r="AX497" s="3"/>
      <c r="AY497" s="3"/>
      <c r="AZ497" s="3"/>
      <c r="BA497" s="3"/>
      <c r="BB497" s="3"/>
      <c r="BC497" s="3"/>
      <c r="BD497" s="3"/>
      <c r="BE497" s="3"/>
      <c r="BF497" s="3"/>
      <c r="BG497" s="3"/>
      <c r="BH497" s="3"/>
      <c r="BI497" s="3"/>
      <c r="BJ497" s="3"/>
      <c r="BK497" s="3"/>
      <c r="BL497" s="3"/>
      <c r="BM497" s="28">
        <v>19</v>
      </c>
    </row>
    <row r="498" spans="1:65">
      <c r="A498" s="30"/>
      <c r="B498" s="20" t="s">
        <v>272</v>
      </c>
      <c r="C498" s="12"/>
      <c r="D498" s="23">
        <v>1.2999999999999998</v>
      </c>
      <c r="E498" s="15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  <c r="AX498" s="3"/>
      <c r="AY498" s="3"/>
      <c r="AZ498" s="3"/>
      <c r="BA498" s="3"/>
      <c r="BB498" s="3"/>
      <c r="BC498" s="3"/>
      <c r="BD498" s="3"/>
      <c r="BE498" s="3"/>
      <c r="BF498" s="3"/>
      <c r="BG498" s="3"/>
      <c r="BH498" s="3"/>
      <c r="BI498" s="3"/>
      <c r="BJ498" s="3"/>
      <c r="BK498" s="3"/>
      <c r="BL498" s="3"/>
      <c r="BM498" s="28">
        <v>16</v>
      </c>
    </row>
    <row r="499" spans="1:65">
      <c r="A499" s="30"/>
      <c r="B499" s="3" t="s">
        <v>273</v>
      </c>
      <c r="C499" s="29"/>
      <c r="D499" s="11">
        <v>1.2999999999999998</v>
      </c>
      <c r="E499" s="15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  <c r="AX499" s="3"/>
      <c r="AY499" s="3"/>
      <c r="AZ499" s="3"/>
      <c r="BA499" s="3"/>
      <c r="BB499" s="3"/>
      <c r="BC499" s="3"/>
      <c r="BD499" s="3"/>
      <c r="BE499" s="3"/>
      <c r="BF499" s="3"/>
      <c r="BG499" s="3"/>
      <c r="BH499" s="3"/>
      <c r="BI499" s="3"/>
      <c r="BJ499" s="3"/>
      <c r="BK499" s="3"/>
      <c r="BL499" s="3"/>
      <c r="BM499" s="28">
        <v>1.3</v>
      </c>
    </row>
    <row r="500" spans="1:65">
      <c r="A500" s="30"/>
      <c r="B500" s="3" t="s">
        <v>274</v>
      </c>
      <c r="C500" s="29"/>
      <c r="D500" s="24">
        <v>0.14142135623730948</v>
      </c>
      <c r="E500" s="15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  <c r="AX500" s="3"/>
      <c r="AY500" s="3"/>
      <c r="AZ500" s="3"/>
      <c r="BA500" s="3"/>
      <c r="BB500" s="3"/>
      <c r="BC500" s="3"/>
      <c r="BD500" s="3"/>
      <c r="BE500" s="3"/>
      <c r="BF500" s="3"/>
      <c r="BG500" s="3"/>
      <c r="BH500" s="3"/>
      <c r="BI500" s="3"/>
      <c r="BJ500" s="3"/>
      <c r="BK500" s="3"/>
      <c r="BL500" s="3"/>
      <c r="BM500" s="28">
        <v>25</v>
      </c>
    </row>
    <row r="501" spans="1:65">
      <c r="A501" s="30"/>
      <c r="B501" s="3" t="s">
        <v>87</v>
      </c>
      <c r="C501" s="29"/>
      <c r="D501" s="13">
        <v>0.10878565864408422</v>
      </c>
      <c r="E501" s="15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  <c r="AX501" s="3"/>
      <c r="AY501" s="3"/>
      <c r="AZ501" s="3"/>
      <c r="BA501" s="3"/>
      <c r="BB501" s="3"/>
      <c r="BC501" s="3"/>
      <c r="BD501" s="3"/>
      <c r="BE501" s="3"/>
      <c r="BF501" s="3"/>
      <c r="BG501" s="3"/>
      <c r="BH501" s="3"/>
      <c r="BI501" s="3"/>
      <c r="BJ501" s="3"/>
      <c r="BK501" s="3"/>
      <c r="BL501" s="3"/>
      <c r="BM501" s="55"/>
    </row>
    <row r="502" spans="1:65">
      <c r="A502" s="30"/>
      <c r="B502" s="3" t="s">
        <v>275</v>
      </c>
      <c r="C502" s="29"/>
      <c r="D502" s="13">
        <v>-2.2204460492503131E-16</v>
      </c>
      <c r="E502" s="15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  <c r="AX502" s="3"/>
      <c r="AY502" s="3"/>
      <c r="AZ502" s="3"/>
      <c r="BA502" s="3"/>
      <c r="BB502" s="3"/>
      <c r="BC502" s="3"/>
      <c r="BD502" s="3"/>
      <c r="BE502" s="3"/>
      <c r="BF502" s="3"/>
      <c r="BG502" s="3"/>
      <c r="BH502" s="3"/>
      <c r="BI502" s="3"/>
      <c r="BJ502" s="3"/>
      <c r="BK502" s="3"/>
      <c r="BL502" s="3"/>
      <c r="BM502" s="55"/>
    </row>
    <row r="503" spans="1:65">
      <c r="A503" s="30"/>
      <c r="B503" s="46" t="s">
        <v>276</v>
      </c>
      <c r="C503" s="47"/>
      <c r="D503" s="45" t="s">
        <v>277</v>
      </c>
      <c r="E503" s="15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  <c r="AX503" s="3"/>
      <c r="AY503" s="3"/>
      <c r="AZ503" s="3"/>
      <c r="BA503" s="3"/>
      <c r="BB503" s="3"/>
      <c r="BC503" s="3"/>
      <c r="BD503" s="3"/>
      <c r="BE503" s="3"/>
      <c r="BF503" s="3"/>
      <c r="BG503" s="3"/>
      <c r="BH503" s="3"/>
      <c r="BI503" s="3"/>
      <c r="BJ503" s="3"/>
      <c r="BK503" s="3"/>
      <c r="BL503" s="3"/>
      <c r="BM503" s="55"/>
    </row>
    <row r="504" spans="1:65">
      <c r="B504" s="31"/>
      <c r="C504" s="20"/>
      <c r="D504" s="20"/>
      <c r="BM504" s="55"/>
    </row>
    <row r="505" spans="1:65" ht="15">
      <c r="B505" s="8" t="s">
        <v>656</v>
      </c>
      <c r="BM505" s="28" t="s">
        <v>278</v>
      </c>
    </row>
    <row r="506" spans="1:65" ht="15">
      <c r="A506" s="25" t="s">
        <v>18</v>
      </c>
      <c r="B506" s="18" t="s">
        <v>111</v>
      </c>
      <c r="C506" s="15" t="s">
        <v>112</v>
      </c>
      <c r="D506" s="16" t="s">
        <v>322</v>
      </c>
      <c r="E506" s="15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  <c r="AX506" s="3"/>
      <c r="AY506" s="3"/>
      <c r="AZ506" s="3"/>
      <c r="BA506" s="3"/>
      <c r="BB506" s="3"/>
      <c r="BC506" s="3"/>
      <c r="BD506" s="3"/>
      <c r="BE506" s="3"/>
      <c r="BF506" s="3"/>
      <c r="BG506" s="3"/>
      <c r="BH506" s="3"/>
      <c r="BI506" s="3"/>
      <c r="BJ506" s="3"/>
      <c r="BK506" s="3"/>
      <c r="BL506" s="3"/>
      <c r="BM506" s="28">
        <v>1</v>
      </c>
    </row>
    <row r="507" spans="1:65">
      <c r="A507" s="30"/>
      <c r="B507" s="19" t="s">
        <v>231</v>
      </c>
      <c r="C507" s="9" t="s">
        <v>231</v>
      </c>
      <c r="D507" s="10" t="s">
        <v>113</v>
      </c>
      <c r="E507" s="15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  <c r="AX507" s="3"/>
      <c r="AY507" s="3"/>
      <c r="AZ507" s="3"/>
      <c r="BA507" s="3"/>
      <c r="BB507" s="3"/>
      <c r="BC507" s="3"/>
      <c r="BD507" s="3"/>
      <c r="BE507" s="3"/>
      <c r="BF507" s="3"/>
      <c r="BG507" s="3"/>
      <c r="BH507" s="3"/>
      <c r="BI507" s="3"/>
      <c r="BJ507" s="3"/>
      <c r="BK507" s="3"/>
      <c r="BL507" s="3"/>
      <c r="BM507" s="28" t="s">
        <v>3</v>
      </c>
    </row>
    <row r="508" spans="1:65">
      <c r="A508" s="30"/>
      <c r="B508" s="19"/>
      <c r="C508" s="9"/>
      <c r="D508" s="10" t="s">
        <v>349</v>
      </c>
      <c r="E508" s="15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  <c r="AX508" s="3"/>
      <c r="AY508" s="3"/>
      <c r="AZ508" s="3"/>
      <c r="BA508" s="3"/>
      <c r="BB508" s="3"/>
      <c r="BC508" s="3"/>
      <c r="BD508" s="3"/>
      <c r="BE508" s="3"/>
      <c r="BF508" s="3"/>
      <c r="BG508" s="3"/>
      <c r="BH508" s="3"/>
      <c r="BI508" s="3"/>
      <c r="BJ508" s="3"/>
      <c r="BK508" s="3"/>
      <c r="BL508" s="3"/>
      <c r="BM508" s="28">
        <v>0</v>
      </c>
    </row>
    <row r="509" spans="1:65">
      <c r="A509" s="30"/>
      <c r="B509" s="19"/>
      <c r="C509" s="9"/>
      <c r="D509" s="26"/>
      <c r="E509" s="15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  <c r="AX509" s="3"/>
      <c r="AY509" s="3"/>
      <c r="AZ509" s="3"/>
      <c r="BA509" s="3"/>
      <c r="BB509" s="3"/>
      <c r="BC509" s="3"/>
      <c r="BD509" s="3"/>
      <c r="BE509" s="3"/>
      <c r="BF509" s="3"/>
      <c r="BG509" s="3"/>
      <c r="BH509" s="3"/>
      <c r="BI509" s="3"/>
      <c r="BJ509" s="3"/>
      <c r="BK509" s="3"/>
      <c r="BL509" s="3"/>
      <c r="BM509" s="28">
        <v>0</v>
      </c>
    </row>
    <row r="510" spans="1:65">
      <c r="A510" s="30"/>
      <c r="B510" s="18">
        <v>1</v>
      </c>
      <c r="C510" s="14">
        <v>1</v>
      </c>
      <c r="D510" s="212">
        <v>147</v>
      </c>
      <c r="E510" s="214"/>
      <c r="F510" s="215"/>
      <c r="G510" s="215"/>
      <c r="H510" s="215"/>
      <c r="I510" s="215"/>
      <c r="J510" s="215"/>
      <c r="K510" s="215"/>
      <c r="L510" s="215"/>
      <c r="M510" s="215"/>
      <c r="N510" s="215"/>
      <c r="O510" s="215"/>
      <c r="P510" s="215"/>
      <c r="Q510" s="215"/>
      <c r="R510" s="215"/>
      <c r="S510" s="215"/>
      <c r="T510" s="215"/>
      <c r="U510" s="215"/>
      <c r="V510" s="215"/>
      <c r="W510" s="215"/>
      <c r="X510" s="215"/>
      <c r="Y510" s="215"/>
      <c r="Z510" s="215"/>
      <c r="AA510" s="215"/>
      <c r="AB510" s="215"/>
      <c r="AC510" s="215"/>
      <c r="AD510" s="215"/>
      <c r="AE510" s="215"/>
      <c r="AF510" s="215"/>
      <c r="AG510" s="215"/>
      <c r="AH510" s="215"/>
      <c r="AI510" s="215"/>
      <c r="AJ510" s="215"/>
      <c r="AK510" s="215"/>
      <c r="AL510" s="215"/>
      <c r="AM510" s="215"/>
      <c r="AN510" s="215"/>
      <c r="AO510" s="215"/>
      <c r="AP510" s="215"/>
      <c r="AQ510" s="215"/>
      <c r="AR510" s="215"/>
      <c r="AS510" s="215"/>
      <c r="AT510" s="215"/>
      <c r="AU510" s="215"/>
      <c r="AV510" s="215"/>
      <c r="AW510" s="215"/>
      <c r="AX510" s="215"/>
      <c r="AY510" s="215"/>
      <c r="AZ510" s="215"/>
      <c r="BA510" s="215"/>
      <c r="BB510" s="215"/>
      <c r="BC510" s="215"/>
      <c r="BD510" s="215"/>
      <c r="BE510" s="215"/>
      <c r="BF510" s="215"/>
      <c r="BG510" s="215"/>
      <c r="BH510" s="215"/>
      <c r="BI510" s="215"/>
      <c r="BJ510" s="215"/>
      <c r="BK510" s="215"/>
      <c r="BL510" s="215"/>
      <c r="BM510" s="216">
        <v>1</v>
      </c>
    </row>
    <row r="511" spans="1:65">
      <c r="A511" s="30"/>
      <c r="B511" s="19">
        <v>1</v>
      </c>
      <c r="C511" s="9">
        <v>2</v>
      </c>
      <c r="D511" s="217">
        <v>146</v>
      </c>
      <c r="E511" s="214"/>
      <c r="F511" s="215"/>
      <c r="G511" s="215"/>
      <c r="H511" s="215"/>
      <c r="I511" s="215"/>
      <c r="J511" s="215"/>
      <c r="K511" s="215"/>
      <c r="L511" s="215"/>
      <c r="M511" s="215"/>
      <c r="N511" s="215"/>
      <c r="O511" s="215"/>
      <c r="P511" s="215"/>
      <c r="Q511" s="215"/>
      <c r="R511" s="215"/>
      <c r="S511" s="215"/>
      <c r="T511" s="215"/>
      <c r="U511" s="215"/>
      <c r="V511" s="215"/>
      <c r="W511" s="215"/>
      <c r="X511" s="215"/>
      <c r="Y511" s="215"/>
      <c r="Z511" s="215"/>
      <c r="AA511" s="215"/>
      <c r="AB511" s="215"/>
      <c r="AC511" s="215"/>
      <c r="AD511" s="215"/>
      <c r="AE511" s="215"/>
      <c r="AF511" s="215"/>
      <c r="AG511" s="215"/>
      <c r="AH511" s="215"/>
      <c r="AI511" s="215"/>
      <c r="AJ511" s="215"/>
      <c r="AK511" s="215"/>
      <c r="AL511" s="215"/>
      <c r="AM511" s="215"/>
      <c r="AN511" s="215"/>
      <c r="AO511" s="215"/>
      <c r="AP511" s="215"/>
      <c r="AQ511" s="215"/>
      <c r="AR511" s="215"/>
      <c r="AS511" s="215"/>
      <c r="AT511" s="215"/>
      <c r="AU511" s="215"/>
      <c r="AV511" s="215"/>
      <c r="AW511" s="215"/>
      <c r="AX511" s="215"/>
      <c r="AY511" s="215"/>
      <c r="AZ511" s="215"/>
      <c r="BA511" s="215"/>
      <c r="BB511" s="215"/>
      <c r="BC511" s="215"/>
      <c r="BD511" s="215"/>
      <c r="BE511" s="215"/>
      <c r="BF511" s="215"/>
      <c r="BG511" s="215"/>
      <c r="BH511" s="215"/>
      <c r="BI511" s="215"/>
      <c r="BJ511" s="215"/>
      <c r="BK511" s="215"/>
      <c r="BL511" s="215"/>
      <c r="BM511" s="216">
        <v>20</v>
      </c>
    </row>
    <row r="512" spans="1:65">
      <c r="A512" s="30"/>
      <c r="B512" s="20" t="s">
        <v>272</v>
      </c>
      <c r="C512" s="12"/>
      <c r="D512" s="221">
        <v>146.5</v>
      </c>
      <c r="E512" s="214"/>
      <c r="F512" s="215"/>
      <c r="G512" s="215"/>
      <c r="H512" s="215"/>
      <c r="I512" s="215"/>
      <c r="J512" s="215"/>
      <c r="K512" s="215"/>
      <c r="L512" s="215"/>
      <c r="M512" s="215"/>
      <c r="N512" s="215"/>
      <c r="O512" s="215"/>
      <c r="P512" s="215"/>
      <c r="Q512" s="215"/>
      <c r="R512" s="215"/>
      <c r="S512" s="215"/>
      <c r="T512" s="215"/>
      <c r="U512" s="215"/>
      <c r="V512" s="215"/>
      <c r="W512" s="215"/>
      <c r="X512" s="215"/>
      <c r="Y512" s="215"/>
      <c r="Z512" s="215"/>
      <c r="AA512" s="215"/>
      <c r="AB512" s="215"/>
      <c r="AC512" s="215"/>
      <c r="AD512" s="215"/>
      <c r="AE512" s="215"/>
      <c r="AF512" s="215"/>
      <c r="AG512" s="215"/>
      <c r="AH512" s="215"/>
      <c r="AI512" s="215"/>
      <c r="AJ512" s="215"/>
      <c r="AK512" s="215"/>
      <c r="AL512" s="215"/>
      <c r="AM512" s="215"/>
      <c r="AN512" s="215"/>
      <c r="AO512" s="215"/>
      <c r="AP512" s="215"/>
      <c r="AQ512" s="215"/>
      <c r="AR512" s="215"/>
      <c r="AS512" s="215"/>
      <c r="AT512" s="215"/>
      <c r="AU512" s="215"/>
      <c r="AV512" s="215"/>
      <c r="AW512" s="215"/>
      <c r="AX512" s="215"/>
      <c r="AY512" s="215"/>
      <c r="AZ512" s="215"/>
      <c r="BA512" s="215"/>
      <c r="BB512" s="215"/>
      <c r="BC512" s="215"/>
      <c r="BD512" s="215"/>
      <c r="BE512" s="215"/>
      <c r="BF512" s="215"/>
      <c r="BG512" s="215"/>
      <c r="BH512" s="215"/>
      <c r="BI512" s="215"/>
      <c r="BJ512" s="215"/>
      <c r="BK512" s="215"/>
      <c r="BL512" s="215"/>
      <c r="BM512" s="216">
        <v>16</v>
      </c>
    </row>
    <row r="513" spans="1:65">
      <c r="A513" s="30"/>
      <c r="B513" s="3" t="s">
        <v>273</v>
      </c>
      <c r="C513" s="29"/>
      <c r="D513" s="217">
        <v>146.5</v>
      </c>
      <c r="E513" s="214"/>
      <c r="F513" s="215"/>
      <c r="G513" s="215"/>
      <c r="H513" s="215"/>
      <c r="I513" s="215"/>
      <c r="J513" s="215"/>
      <c r="K513" s="215"/>
      <c r="L513" s="215"/>
      <c r="M513" s="215"/>
      <c r="N513" s="215"/>
      <c r="O513" s="215"/>
      <c r="P513" s="215"/>
      <c r="Q513" s="215"/>
      <c r="R513" s="215"/>
      <c r="S513" s="215"/>
      <c r="T513" s="215"/>
      <c r="U513" s="215"/>
      <c r="V513" s="215"/>
      <c r="W513" s="215"/>
      <c r="X513" s="215"/>
      <c r="Y513" s="215"/>
      <c r="Z513" s="215"/>
      <c r="AA513" s="215"/>
      <c r="AB513" s="215"/>
      <c r="AC513" s="215"/>
      <c r="AD513" s="215"/>
      <c r="AE513" s="215"/>
      <c r="AF513" s="215"/>
      <c r="AG513" s="215"/>
      <c r="AH513" s="215"/>
      <c r="AI513" s="215"/>
      <c r="AJ513" s="215"/>
      <c r="AK513" s="215"/>
      <c r="AL513" s="215"/>
      <c r="AM513" s="215"/>
      <c r="AN513" s="215"/>
      <c r="AO513" s="215"/>
      <c r="AP513" s="215"/>
      <c r="AQ513" s="215"/>
      <c r="AR513" s="215"/>
      <c r="AS513" s="215"/>
      <c r="AT513" s="215"/>
      <c r="AU513" s="215"/>
      <c r="AV513" s="215"/>
      <c r="AW513" s="215"/>
      <c r="AX513" s="215"/>
      <c r="AY513" s="215"/>
      <c r="AZ513" s="215"/>
      <c r="BA513" s="215"/>
      <c r="BB513" s="215"/>
      <c r="BC513" s="215"/>
      <c r="BD513" s="215"/>
      <c r="BE513" s="215"/>
      <c r="BF513" s="215"/>
      <c r="BG513" s="215"/>
      <c r="BH513" s="215"/>
      <c r="BI513" s="215"/>
      <c r="BJ513" s="215"/>
      <c r="BK513" s="215"/>
      <c r="BL513" s="215"/>
      <c r="BM513" s="216">
        <v>146.5</v>
      </c>
    </row>
    <row r="514" spans="1:65">
      <c r="A514" s="30"/>
      <c r="B514" s="3" t="s">
        <v>274</v>
      </c>
      <c r="C514" s="29"/>
      <c r="D514" s="217">
        <v>0.70710678118654757</v>
      </c>
      <c r="E514" s="214"/>
      <c r="F514" s="215"/>
      <c r="G514" s="215"/>
      <c r="H514" s="215"/>
      <c r="I514" s="215"/>
      <c r="J514" s="215"/>
      <c r="K514" s="215"/>
      <c r="L514" s="215"/>
      <c r="M514" s="215"/>
      <c r="N514" s="215"/>
      <c r="O514" s="215"/>
      <c r="P514" s="215"/>
      <c r="Q514" s="215"/>
      <c r="R514" s="215"/>
      <c r="S514" s="215"/>
      <c r="T514" s="215"/>
      <c r="U514" s="215"/>
      <c r="V514" s="215"/>
      <c r="W514" s="215"/>
      <c r="X514" s="215"/>
      <c r="Y514" s="215"/>
      <c r="Z514" s="215"/>
      <c r="AA514" s="215"/>
      <c r="AB514" s="215"/>
      <c r="AC514" s="215"/>
      <c r="AD514" s="215"/>
      <c r="AE514" s="215"/>
      <c r="AF514" s="215"/>
      <c r="AG514" s="215"/>
      <c r="AH514" s="215"/>
      <c r="AI514" s="215"/>
      <c r="AJ514" s="215"/>
      <c r="AK514" s="215"/>
      <c r="AL514" s="215"/>
      <c r="AM514" s="215"/>
      <c r="AN514" s="215"/>
      <c r="AO514" s="215"/>
      <c r="AP514" s="215"/>
      <c r="AQ514" s="215"/>
      <c r="AR514" s="215"/>
      <c r="AS514" s="215"/>
      <c r="AT514" s="215"/>
      <c r="AU514" s="215"/>
      <c r="AV514" s="215"/>
      <c r="AW514" s="215"/>
      <c r="AX514" s="215"/>
      <c r="AY514" s="215"/>
      <c r="AZ514" s="215"/>
      <c r="BA514" s="215"/>
      <c r="BB514" s="215"/>
      <c r="BC514" s="215"/>
      <c r="BD514" s="215"/>
      <c r="BE514" s="215"/>
      <c r="BF514" s="215"/>
      <c r="BG514" s="215"/>
      <c r="BH514" s="215"/>
      <c r="BI514" s="215"/>
      <c r="BJ514" s="215"/>
      <c r="BK514" s="215"/>
      <c r="BL514" s="215"/>
      <c r="BM514" s="216">
        <v>26</v>
      </c>
    </row>
    <row r="515" spans="1:65">
      <c r="A515" s="30"/>
      <c r="B515" s="3" t="s">
        <v>87</v>
      </c>
      <c r="C515" s="29"/>
      <c r="D515" s="13">
        <v>4.8266674483723382E-3</v>
      </c>
      <c r="E515" s="15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  <c r="AX515" s="3"/>
      <c r="AY515" s="3"/>
      <c r="AZ515" s="3"/>
      <c r="BA515" s="3"/>
      <c r="BB515" s="3"/>
      <c r="BC515" s="3"/>
      <c r="BD515" s="3"/>
      <c r="BE515" s="3"/>
      <c r="BF515" s="3"/>
      <c r="BG515" s="3"/>
      <c r="BH515" s="3"/>
      <c r="BI515" s="3"/>
      <c r="BJ515" s="3"/>
      <c r="BK515" s="3"/>
      <c r="BL515" s="3"/>
      <c r="BM515" s="55"/>
    </row>
    <row r="516" spans="1:65">
      <c r="A516" s="30"/>
      <c r="B516" s="3" t="s">
        <v>275</v>
      </c>
      <c r="C516" s="29"/>
      <c r="D516" s="13">
        <v>0</v>
      </c>
      <c r="E516" s="15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  <c r="AX516" s="3"/>
      <c r="AY516" s="3"/>
      <c r="AZ516" s="3"/>
      <c r="BA516" s="3"/>
      <c r="BB516" s="3"/>
      <c r="BC516" s="3"/>
      <c r="BD516" s="3"/>
      <c r="BE516" s="3"/>
      <c r="BF516" s="3"/>
      <c r="BG516" s="3"/>
      <c r="BH516" s="3"/>
      <c r="BI516" s="3"/>
      <c r="BJ516" s="3"/>
      <c r="BK516" s="3"/>
      <c r="BL516" s="3"/>
      <c r="BM516" s="55"/>
    </row>
    <row r="517" spans="1:65">
      <c r="A517" s="30"/>
      <c r="B517" s="46" t="s">
        <v>276</v>
      </c>
      <c r="C517" s="47"/>
      <c r="D517" s="45" t="s">
        <v>277</v>
      </c>
      <c r="E517" s="15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  <c r="AX517" s="3"/>
      <c r="AY517" s="3"/>
      <c r="AZ517" s="3"/>
      <c r="BA517" s="3"/>
      <c r="BB517" s="3"/>
      <c r="BC517" s="3"/>
      <c r="BD517" s="3"/>
      <c r="BE517" s="3"/>
      <c r="BF517" s="3"/>
      <c r="BG517" s="3"/>
      <c r="BH517" s="3"/>
      <c r="BI517" s="3"/>
      <c r="BJ517" s="3"/>
      <c r="BK517" s="3"/>
      <c r="BL517" s="3"/>
      <c r="BM517" s="55"/>
    </row>
    <row r="518" spans="1:65">
      <c r="B518" s="31"/>
      <c r="C518" s="20"/>
      <c r="D518" s="20"/>
      <c r="BM518" s="55"/>
    </row>
    <row r="519" spans="1:65" ht="15">
      <c r="B519" s="8" t="s">
        <v>657</v>
      </c>
      <c r="BM519" s="28" t="s">
        <v>278</v>
      </c>
    </row>
    <row r="520" spans="1:65" ht="15">
      <c r="A520" s="25" t="s">
        <v>21</v>
      </c>
      <c r="B520" s="18" t="s">
        <v>111</v>
      </c>
      <c r="C520" s="15" t="s">
        <v>112</v>
      </c>
      <c r="D520" s="16" t="s">
        <v>322</v>
      </c>
      <c r="E520" s="15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  <c r="AX520" s="3"/>
      <c r="AY520" s="3"/>
      <c r="AZ520" s="3"/>
      <c r="BA520" s="3"/>
      <c r="BB520" s="3"/>
      <c r="BC520" s="3"/>
      <c r="BD520" s="3"/>
      <c r="BE520" s="3"/>
      <c r="BF520" s="3"/>
      <c r="BG520" s="3"/>
      <c r="BH520" s="3"/>
      <c r="BI520" s="3"/>
      <c r="BJ520" s="3"/>
      <c r="BK520" s="3"/>
      <c r="BL520" s="3"/>
      <c r="BM520" s="28">
        <v>1</v>
      </c>
    </row>
    <row r="521" spans="1:65">
      <c r="A521" s="30"/>
      <c r="B521" s="19" t="s">
        <v>231</v>
      </c>
      <c r="C521" s="9" t="s">
        <v>231</v>
      </c>
      <c r="D521" s="10" t="s">
        <v>113</v>
      </c>
      <c r="E521" s="15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  <c r="AX521" s="3"/>
      <c r="AY521" s="3"/>
      <c r="AZ521" s="3"/>
      <c r="BA521" s="3"/>
      <c r="BB521" s="3"/>
      <c r="BC521" s="3"/>
      <c r="BD521" s="3"/>
      <c r="BE521" s="3"/>
      <c r="BF521" s="3"/>
      <c r="BG521" s="3"/>
      <c r="BH521" s="3"/>
      <c r="BI521" s="3"/>
      <c r="BJ521" s="3"/>
      <c r="BK521" s="3"/>
      <c r="BL521" s="3"/>
      <c r="BM521" s="28" t="s">
        <v>3</v>
      </c>
    </row>
    <row r="522" spans="1:65">
      <c r="A522" s="30"/>
      <c r="B522" s="19"/>
      <c r="C522" s="9"/>
      <c r="D522" s="10" t="s">
        <v>349</v>
      </c>
      <c r="E522" s="15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  <c r="AX522" s="3"/>
      <c r="AY522" s="3"/>
      <c r="AZ522" s="3"/>
      <c r="BA522" s="3"/>
      <c r="BB522" s="3"/>
      <c r="BC522" s="3"/>
      <c r="BD522" s="3"/>
      <c r="BE522" s="3"/>
      <c r="BF522" s="3"/>
      <c r="BG522" s="3"/>
      <c r="BH522" s="3"/>
      <c r="BI522" s="3"/>
      <c r="BJ522" s="3"/>
      <c r="BK522" s="3"/>
      <c r="BL522" s="3"/>
      <c r="BM522" s="28">
        <v>2</v>
      </c>
    </row>
    <row r="523" spans="1:65">
      <c r="A523" s="30"/>
      <c r="B523" s="19"/>
      <c r="C523" s="9"/>
      <c r="D523" s="26"/>
      <c r="E523" s="15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  <c r="AX523" s="3"/>
      <c r="AY523" s="3"/>
      <c r="AZ523" s="3"/>
      <c r="BA523" s="3"/>
      <c r="BB523" s="3"/>
      <c r="BC523" s="3"/>
      <c r="BD523" s="3"/>
      <c r="BE523" s="3"/>
      <c r="BF523" s="3"/>
      <c r="BG523" s="3"/>
      <c r="BH523" s="3"/>
      <c r="BI523" s="3"/>
      <c r="BJ523" s="3"/>
      <c r="BK523" s="3"/>
      <c r="BL523" s="3"/>
      <c r="BM523" s="28">
        <v>2</v>
      </c>
    </row>
    <row r="524" spans="1:65">
      <c r="A524" s="30"/>
      <c r="B524" s="18">
        <v>1</v>
      </c>
      <c r="C524" s="14">
        <v>1</v>
      </c>
      <c r="D524" s="22">
        <v>0.27</v>
      </c>
      <c r="E524" s="15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  <c r="AX524" s="3"/>
      <c r="AY524" s="3"/>
      <c r="AZ524" s="3"/>
      <c r="BA524" s="3"/>
      <c r="BB524" s="3"/>
      <c r="BC524" s="3"/>
      <c r="BD524" s="3"/>
      <c r="BE524" s="3"/>
      <c r="BF524" s="3"/>
      <c r="BG524" s="3"/>
      <c r="BH524" s="3"/>
      <c r="BI524" s="3"/>
      <c r="BJ524" s="3"/>
      <c r="BK524" s="3"/>
      <c r="BL524" s="3"/>
      <c r="BM524" s="28">
        <v>1</v>
      </c>
    </row>
    <row r="525" spans="1:65">
      <c r="A525" s="30"/>
      <c r="B525" s="19">
        <v>1</v>
      </c>
      <c r="C525" s="9">
        <v>2</v>
      </c>
      <c r="D525" s="11">
        <v>0.28000000000000003</v>
      </c>
      <c r="E525" s="15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  <c r="AX525" s="3"/>
      <c r="AY525" s="3"/>
      <c r="AZ525" s="3"/>
      <c r="BA525" s="3"/>
      <c r="BB525" s="3"/>
      <c r="BC525" s="3"/>
      <c r="BD525" s="3"/>
      <c r="BE525" s="3"/>
      <c r="BF525" s="3"/>
      <c r="BG525" s="3"/>
      <c r="BH525" s="3"/>
      <c r="BI525" s="3"/>
      <c r="BJ525" s="3"/>
      <c r="BK525" s="3"/>
      <c r="BL525" s="3"/>
      <c r="BM525" s="28">
        <v>21</v>
      </c>
    </row>
    <row r="526" spans="1:65">
      <c r="A526" s="30"/>
      <c r="B526" s="20" t="s">
        <v>272</v>
      </c>
      <c r="C526" s="12"/>
      <c r="D526" s="23">
        <v>0.27500000000000002</v>
      </c>
      <c r="E526" s="15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  <c r="AX526" s="3"/>
      <c r="AY526" s="3"/>
      <c r="AZ526" s="3"/>
      <c r="BA526" s="3"/>
      <c r="BB526" s="3"/>
      <c r="BC526" s="3"/>
      <c r="BD526" s="3"/>
      <c r="BE526" s="3"/>
      <c r="BF526" s="3"/>
      <c r="BG526" s="3"/>
      <c r="BH526" s="3"/>
      <c r="BI526" s="3"/>
      <c r="BJ526" s="3"/>
      <c r="BK526" s="3"/>
      <c r="BL526" s="3"/>
      <c r="BM526" s="28">
        <v>16</v>
      </c>
    </row>
    <row r="527" spans="1:65">
      <c r="A527" s="30"/>
      <c r="B527" s="3" t="s">
        <v>273</v>
      </c>
      <c r="C527" s="29"/>
      <c r="D527" s="11">
        <v>0.27500000000000002</v>
      </c>
      <c r="E527" s="15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  <c r="AX527" s="3"/>
      <c r="AY527" s="3"/>
      <c r="AZ527" s="3"/>
      <c r="BA527" s="3"/>
      <c r="BB527" s="3"/>
      <c r="BC527" s="3"/>
      <c r="BD527" s="3"/>
      <c r="BE527" s="3"/>
      <c r="BF527" s="3"/>
      <c r="BG527" s="3"/>
      <c r="BH527" s="3"/>
      <c r="BI527" s="3"/>
      <c r="BJ527" s="3"/>
      <c r="BK527" s="3"/>
      <c r="BL527" s="3"/>
      <c r="BM527" s="28">
        <v>0.27500000000000002</v>
      </c>
    </row>
    <row r="528" spans="1:65">
      <c r="A528" s="30"/>
      <c r="B528" s="3" t="s">
        <v>274</v>
      </c>
      <c r="C528" s="29"/>
      <c r="D528" s="24">
        <v>7.0710678118654814E-3</v>
      </c>
      <c r="E528" s="15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  <c r="AX528" s="3"/>
      <c r="AY528" s="3"/>
      <c r="AZ528" s="3"/>
      <c r="BA528" s="3"/>
      <c r="BB528" s="3"/>
      <c r="BC528" s="3"/>
      <c r="BD528" s="3"/>
      <c r="BE528" s="3"/>
      <c r="BF528" s="3"/>
      <c r="BG528" s="3"/>
      <c r="BH528" s="3"/>
      <c r="BI528" s="3"/>
      <c r="BJ528" s="3"/>
      <c r="BK528" s="3"/>
      <c r="BL528" s="3"/>
      <c r="BM528" s="28">
        <v>27</v>
      </c>
    </row>
    <row r="529" spans="1:65">
      <c r="A529" s="30"/>
      <c r="B529" s="3" t="s">
        <v>87</v>
      </c>
      <c r="C529" s="29"/>
      <c r="D529" s="13">
        <v>2.5712973861329022E-2</v>
      </c>
      <c r="E529" s="15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  <c r="AX529" s="3"/>
      <c r="AY529" s="3"/>
      <c r="AZ529" s="3"/>
      <c r="BA529" s="3"/>
      <c r="BB529" s="3"/>
      <c r="BC529" s="3"/>
      <c r="BD529" s="3"/>
      <c r="BE529" s="3"/>
      <c r="BF529" s="3"/>
      <c r="BG529" s="3"/>
      <c r="BH529" s="3"/>
      <c r="BI529" s="3"/>
      <c r="BJ529" s="3"/>
      <c r="BK529" s="3"/>
      <c r="BL529" s="3"/>
      <c r="BM529" s="55"/>
    </row>
    <row r="530" spans="1:65">
      <c r="A530" s="30"/>
      <c r="B530" s="3" t="s">
        <v>275</v>
      </c>
      <c r="C530" s="29"/>
      <c r="D530" s="13">
        <v>0</v>
      </c>
      <c r="E530" s="15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  <c r="AX530" s="3"/>
      <c r="AY530" s="3"/>
      <c r="AZ530" s="3"/>
      <c r="BA530" s="3"/>
      <c r="BB530" s="3"/>
      <c r="BC530" s="3"/>
      <c r="BD530" s="3"/>
      <c r="BE530" s="3"/>
      <c r="BF530" s="3"/>
      <c r="BG530" s="3"/>
      <c r="BH530" s="3"/>
      <c r="BI530" s="3"/>
      <c r="BJ530" s="3"/>
      <c r="BK530" s="3"/>
      <c r="BL530" s="3"/>
      <c r="BM530" s="55"/>
    </row>
    <row r="531" spans="1:65">
      <c r="A531" s="30"/>
      <c r="B531" s="46" t="s">
        <v>276</v>
      </c>
      <c r="C531" s="47"/>
      <c r="D531" s="45" t="s">
        <v>277</v>
      </c>
      <c r="E531" s="15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  <c r="AX531" s="3"/>
      <c r="AY531" s="3"/>
      <c r="AZ531" s="3"/>
      <c r="BA531" s="3"/>
      <c r="BB531" s="3"/>
      <c r="BC531" s="3"/>
      <c r="BD531" s="3"/>
      <c r="BE531" s="3"/>
      <c r="BF531" s="3"/>
      <c r="BG531" s="3"/>
      <c r="BH531" s="3"/>
      <c r="BI531" s="3"/>
      <c r="BJ531" s="3"/>
      <c r="BK531" s="3"/>
      <c r="BL531" s="3"/>
      <c r="BM531" s="55"/>
    </row>
    <row r="532" spans="1:65">
      <c r="B532" s="31"/>
      <c r="C532" s="20"/>
      <c r="D532" s="20"/>
      <c r="BM532" s="55"/>
    </row>
    <row r="533" spans="1:65" ht="15">
      <c r="B533" s="8" t="s">
        <v>658</v>
      </c>
      <c r="BM533" s="28" t="s">
        <v>278</v>
      </c>
    </row>
    <row r="534" spans="1:65" ht="15">
      <c r="A534" s="25" t="s">
        <v>24</v>
      </c>
      <c r="B534" s="18" t="s">
        <v>111</v>
      </c>
      <c r="C534" s="15" t="s">
        <v>112</v>
      </c>
      <c r="D534" s="16" t="s">
        <v>322</v>
      </c>
      <c r="E534" s="15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  <c r="AX534" s="3"/>
      <c r="AY534" s="3"/>
      <c r="AZ534" s="3"/>
      <c r="BA534" s="3"/>
      <c r="BB534" s="3"/>
      <c r="BC534" s="3"/>
      <c r="BD534" s="3"/>
      <c r="BE534" s="3"/>
      <c r="BF534" s="3"/>
      <c r="BG534" s="3"/>
      <c r="BH534" s="3"/>
      <c r="BI534" s="3"/>
      <c r="BJ534" s="3"/>
      <c r="BK534" s="3"/>
      <c r="BL534" s="3"/>
      <c r="BM534" s="28">
        <v>1</v>
      </c>
    </row>
    <row r="535" spans="1:65">
      <c r="A535" s="30"/>
      <c r="B535" s="19" t="s">
        <v>231</v>
      </c>
      <c r="C535" s="9" t="s">
        <v>231</v>
      </c>
      <c r="D535" s="10" t="s">
        <v>113</v>
      </c>
      <c r="E535" s="15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  <c r="AX535" s="3"/>
      <c r="AY535" s="3"/>
      <c r="AZ535" s="3"/>
      <c r="BA535" s="3"/>
      <c r="BB535" s="3"/>
      <c r="BC535" s="3"/>
      <c r="BD535" s="3"/>
      <c r="BE535" s="3"/>
      <c r="BF535" s="3"/>
      <c r="BG535" s="3"/>
      <c r="BH535" s="3"/>
      <c r="BI535" s="3"/>
      <c r="BJ535" s="3"/>
      <c r="BK535" s="3"/>
      <c r="BL535" s="3"/>
      <c r="BM535" s="28" t="s">
        <v>3</v>
      </c>
    </row>
    <row r="536" spans="1:65">
      <c r="A536" s="30"/>
      <c r="B536" s="19"/>
      <c r="C536" s="9"/>
      <c r="D536" s="10" t="s">
        <v>349</v>
      </c>
      <c r="E536" s="15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  <c r="AX536" s="3"/>
      <c r="AY536" s="3"/>
      <c r="AZ536" s="3"/>
      <c r="BA536" s="3"/>
      <c r="BB536" s="3"/>
      <c r="BC536" s="3"/>
      <c r="BD536" s="3"/>
      <c r="BE536" s="3"/>
      <c r="BF536" s="3"/>
      <c r="BG536" s="3"/>
      <c r="BH536" s="3"/>
      <c r="BI536" s="3"/>
      <c r="BJ536" s="3"/>
      <c r="BK536" s="3"/>
      <c r="BL536" s="3"/>
      <c r="BM536" s="28">
        <v>2</v>
      </c>
    </row>
    <row r="537" spans="1:65">
      <c r="A537" s="30"/>
      <c r="B537" s="19"/>
      <c r="C537" s="9"/>
      <c r="D537" s="26"/>
      <c r="E537" s="15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  <c r="AX537" s="3"/>
      <c r="AY537" s="3"/>
      <c r="AZ537" s="3"/>
      <c r="BA537" s="3"/>
      <c r="BB537" s="3"/>
      <c r="BC537" s="3"/>
      <c r="BD537" s="3"/>
      <c r="BE537" s="3"/>
      <c r="BF537" s="3"/>
      <c r="BG537" s="3"/>
      <c r="BH537" s="3"/>
      <c r="BI537" s="3"/>
      <c r="BJ537" s="3"/>
      <c r="BK537" s="3"/>
      <c r="BL537" s="3"/>
      <c r="BM537" s="28">
        <v>2</v>
      </c>
    </row>
    <row r="538" spans="1:65">
      <c r="A538" s="30"/>
      <c r="B538" s="18">
        <v>1</v>
      </c>
      <c r="C538" s="14">
        <v>1</v>
      </c>
      <c r="D538" s="22">
        <v>0.6</v>
      </c>
      <c r="E538" s="15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  <c r="AX538" s="3"/>
      <c r="AY538" s="3"/>
      <c r="AZ538" s="3"/>
      <c r="BA538" s="3"/>
      <c r="BB538" s="3"/>
      <c r="BC538" s="3"/>
      <c r="BD538" s="3"/>
      <c r="BE538" s="3"/>
      <c r="BF538" s="3"/>
      <c r="BG538" s="3"/>
      <c r="BH538" s="3"/>
      <c r="BI538" s="3"/>
      <c r="BJ538" s="3"/>
      <c r="BK538" s="3"/>
      <c r="BL538" s="3"/>
      <c r="BM538" s="28">
        <v>1</v>
      </c>
    </row>
    <row r="539" spans="1:65">
      <c r="A539" s="30"/>
      <c r="B539" s="19">
        <v>1</v>
      </c>
      <c r="C539" s="9">
        <v>2</v>
      </c>
      <c r="D539" s="11">
        <v>0.6</v>
      </c>
      <c r="E539" s="15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  <c r="AX539" s="3"/>
      <c r="AY539" s="3"/>
      <c r="AZ539" s="3"/>
      <c r="BA539" s="3"/>
      <c r="BB539" s="3"/>
      <c r="BC539" s="3"/>
      <c r="BD539" s="3"/>
      <c r="BE539" s="3"/>
      <c r="BF539" s="3"/>
      <c r="BG539" s="3"/>
      <c r="BH539" s="3"/>
      <c r="BI539" s="3"/>
      <c r="BJ539" s="3"/>
      <c r="BK539" s="3"/>
      <c r="BL539" s="3"/>
      <c r="BM539" s="28">
        <v>22</v>
      </c>
    </row>
    <row r="540" spans="1:65">
      <c r="A540" s="30"/>
      <c r="B540" s="20" t="s">
        <v>272</v>
      </c>
      <c r="C540" s="12"/>
      <c r="D540" s="23">
        <v>0.6</v>
      </c>
      <c r="E540" s="15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  <c r="AX540" s="3"/>
      <c r="AY540" s="3"/>
      <c r="AZ540" s="3"/>
      <c r="BA540" s="3"/>
      <c r="BB540" s="3"/>
      <c r="BC540" s="3"/>
      <c r="BD540" s="3"/>
      <c r="BE540" s="3"/>
      <c r="BF540" s="3"/>
      <c r="BG540" s="3"/>
      <c r="BH540" s="3"/>
      <c r="BI540" s="3"/>
      <c r="BJ540" s="3"/>
      <c r="BK540" s="3"/>
      <c r="BL540" s="3"/>
      <c r="BM540" s="28">
        <v>16</v>
      </c>
    </row>
    <row r="541" spans="1:65">
      <c r="A541" s="30"/>
      <c r="B541" s="3" t="s">
        <v>273</v>
      </c>
      <c r="C541" s="29"/>
      <c r="D541" s="11">
        <v>0.6</v>
      </c>
      <c r="E541" s="15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  <c r="AX541" s="3"/>
      <c r="AY541" s="3"/>
      <c r="AZ541" s="3"/>
      <c r="BA541" s="3"/>
      <c r="BB541" s="3"/>
      <c r="BC541" s="3"/>
      <c r="BD541" s="3"/>
      <c r="BE541" s="3"/>
      <c r="BF541" s="3"/>
      <c r="BG541" s="3"/>
      <c r="BH541" s="3"/>
      <c r="BI541" s="3"/>
      <c r="BJ541" s="3"/>
      <c r="BK541" s="3"/>
      <c r="BL541" s="3"/>
      <c r="BM541" s="28">
        <v>0.6</v>
      </c>
    </row>
    <row r="542" spans="1:65">
      <c r="A542" s="30"/>
      <c r="B542" s="3" t="s">
        <v>274</v>
      </c>
      <c r="C542" s="29"/>
      <c r="D542" s="24">
        <v>0</v>
      </c>
      <c r="E542" s="15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  <c r="AX542" s="3"/>
      <c r="AY542" s="3"/>
      <c r="AZ542" s="3"/>
      <c r="BA542" s="3"/>
      <c r="BB542" s="3"/>
      <c r="BC542" s="3"/>
      <c r="BD542" s="3"/>
      <c r="BE542" s="3"/>
      <c r="BF542" s="3"/>
      <c r="BG542" s="3"/>
      <c r="BH542" s="3"/>
      <c r="BI542" s="3"/>
      <c r="BJ542" s="3"/>
      <c r="BK542" s="3"/>
      <c r="BL542" s="3"/>
      <c r="BM542" s="28">
        <v>28</v>
      </c>
    </row>
    <row r="543" spans="1:65">
      <c r="A543" s="30"/>
      <c r="B543" s="3" t="s">
        <v>87</v>
      </c>
      <c r="C543" s="29"/>
      <c r="D543" s="13">
        <v>0</v>
      </c>
      <c r="E543" s="15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  <c r="AX543" s="3"/>
      <c r="AY543" s="3"/>
      <c r="AZ543" s="3"/>
      <c r="BA543" s="3"/>
      <c r="BB543" s="3"/>
      <c r="BC543" s="3"/>
      <c r="BD543" s="3"/>
      <c r="BE543" s="3"/>
      <c r="BF543" s="3"/>
      <c r="BG543" s="3"/>
      <c r="BH543" s="3"/>
      <c r="BI543" s="3"/>
      <c r="BJ543" s="3"/>
      <c r="BK543" s="3"/>
      <c r="BL543" s="3"/>
      <c r="BM543" s="55"/>
    </row>
    <row r="544" spans="1:65">
      <c r="A544" s="30"/>
      <c r="B544" s="3" t="s">
        <v>275</v>
      </c>
      <c r="C544" s="29"/>
      <c r="D544" s="13">
        <v>0</v>
      </c>
      <c r="E544" s="15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  <c r="AX544" s="3"/>
      <c r="AY544" s="3"/>
      <c r="AZ544" s="3"/>
      <c r="BA544" s="3"/>
      <c r="BB544" s="3"/>
      <c r="BC544" s="3"/>
      <c r="BD544" s="3"/>
      <c r="BE544" s="3"/>
      <c r="BF544" s="3"/>
      <c r="BG544" s="3"/>
      <c r="BH544" s="3"/>
      <c r="BI544" s="3"/>
      <c r="BJ544" s="3"/>
      <c r="BK544" s="3"/>
      <c r="BL544" s="3"/>
      <c r="BM544" s="55"/>
    </row>
    <row r="545" spans="1:65">
      <c r="A545" s="30"/>
      <c r="B545" s="46" t="s">
        <v>276</v>
      </c>
      <c r="C545" s="47"/>
      <c r="D545" s="45" t="s">
        <v>277</v>
      </c>
      <c r="E545" s="15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  <c r="AX545" s="3"/>
      <c r="AY545" s="3"/>
      <c r="AZ545" s="3"/>
      <c r="BA545" s="3"/>
      <c r="BB545" s="3"/>
      <c r="BC545" s="3"/>
      <c r="BD545" s="3"/>
      <c r="BE545" s="3"/>
      <c r="BF545" s="3"/>
      <c r="BG545" s="3"/>
      <c r="BH545" s="3"/>
      <c r="BI545" s="3"/>
      <c r="BJ545" s="3"/>
      <c r="BK545" s="3"/>
      <c r="BL545" s="3"/>
      <c r="BM545" s="55"/>
    </row>
    <row r="546" spans="1:65">
      <c r="B546" s="31"/>
      <c r="C546" s="20"/>
      <c r="D546" s="20"/>
      <c r="BM546" s="55"/>
    </row>
    <row r="547" spans="1:65" ht="15">
      <c r="B547" s="8" t="s">
        <v>659</v>
      </c>
      <c r="BM547" s="28" t="s">
        <v>278</v>
      </c>
    </row>
    <row r="548" spans="1:65" ht="15">
      <c r="A548" s="25" t="s">
        <v>27</v>
      </c>
      <c r="B548" s="18" t="s">
        <v>111</v>
      </c>
      <c r="C548" s="15" t="s">
        <v>112</v>
      </c>
      <c r="D548" s="16" t="s">
        <v>322</v>
      </c>
      <c r="E548" s="15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  <c r="AX548" s="3"/>
      <c r="AY548" s="3"/>
      <c r="AZ548" s="3"/>
      <c r="BA548" s="3"/>
      <c r="BB548" s="3"/>
      <c r="BC548" s="3"/>
      <c r="BD548" s="3"/>
      <c r="BE548" s="3"/>
      <c r="BF548" s="3"/>
      <c r="BG548" s="3"/>
      <c r="BH548" s="3"/>
      <c r="BI548" s="3"/>
      <c r="BJ548" s="3"/>
      <c r="BK548" s="3"/>
      <c r="BL548" s="3"/>
      <c r="BM548" s="28">
        <v>1</v>
      </c>
    </row>
    <row r="549" spans="1:65">
      <c r="A549" s="30"/>
      <c r="B549" s="19" t="s">
        <v>231</v>
      </c>
      <c r="C549" s="9" t="s">
        <v>231</v>
      </c>
      <c r="D549" s="10" t="s">
        <v>113</v>
      </c>
      <c r="E549" s="15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  <c r="AX549" s="3"/>
      <c r="AY549" s="3"/>
      <c r="AZ549" s="3"/>
      <c r="BA549" s="3"/>
      <c r="BB549" s="3"/>
      <c r="BC549" s="3"/>
      <c r="BD549" s="3"/>
      <c r="BE549" s="3"/>
      <c r="BF549" s="3"/>
      <c r="BG549" s="3"/>
      <c r="BH549" s="3"/>
      <c r="BI549" s="3"/>
      <c r="BJ549" s="3"/>
      <c r="BK549" s="3"/>
      <c r="BL549" s="3"/>
      <c r="BM549" s="28" t="s">
        <v>3</v>
      </c>
    </row>
    <row r="550" spans="1:65">
      <c r="A550" s="30"/>
      <c r="B550" s="19"/>
      <c r="C550" s="9"/>
      <c r="D550" s="10" t="s">
        <v>349</v>
      </c>
      <c r="E550" s="15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  <c r="AX550" s="3"/>
      <c r="AY550" s="3"/>
      <c r="AZ550" s="3"/>
      <c r="BA550" s="3"/>
      <c r="BB550" s="3"/>
      <c r="BC550" s="3"/>
      <c r="BD550" s="3"/>
      <c r="BE550" s="3"/>
      <c r="BF550" s="3"/>
      <c r="BG550" s="3"/>
      <c r="BH550" s="3"/>
      <c r="BI550" s="3"/>
      <c r="BJ550" s="3"/>
      <c r="BK550" s="3"/>
      <c r="BL550" s="3"/>
      <c r="BM550" s="28">
        <v>2</v>
      </c>
    </row>
    <row r="551" spans="1:65">
      <c r="A551" s="30"/>
      <c r="B551" s="19"/>
      <c r="C551" s="9"/>
      <c r="D551" s="26"/>
      <c r="E551" s="15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  <c r="AX551" s="3"/>
      <c r="AY551" s="3"/>
      <c r="AZ551" s="3"/>
      <c r="BA551" s="3"/>
      <c r="BB551" s="3"/>
      <c r="BC551" s="3"/>
      <c r="BD551" s="3"/>
      <c r="BE551" s="3"/>
      <c r="BF551" s="3"/>
      <c r="BG551" s="3"/>
      <c r="BH551" s="3"/>
      <c r="BI551" s="3"/>
      <c r="BJ551" s="3"/>
      <c r="BK551" s="3"/>
      <c r="BL551" s="3"/>
      <c r="BM551" s="28">
        <v>2</v>
      </c>
    </row>
    <row r="552" spans="1:65">
      <c r="A552" s="30"/>
      <c r="B552" s="18">
        <v>1</v>
      </c>
      <c r="C552" s="14">
        <v>1</v>
      </c>
      <c r="D552" s="147" t="s">
        <v>97</v>
      </c>
      <c r="E552" s="15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  <c r="AX552" s="3"/>
      <c r="AY552" s="3"/>
      <c r="AZ552" s="3"/>
      <c r="BA552" s="3"/>
      <c r="BB552" s="3"/>
      <c r="BC552" s="3"/>
      <c r="BD552" s="3"/>
      <c r="BE552" s="3"/>
      <c r="BF552" s="3"/>
      <c r="BG552" s="3"/>
      <c r="BH552" s="3"/>
      <c r="BI552" s="3"/>
      <c r="BJ552" s="3"/>
      <c r="BK552" s="3"/>
      <c r="BL552" s="3"/>
      <c r="BM552" s="28">
        <v>1</v>
      </c>
    </row>
    <row r="553" spans="1:65">
      <c r="A553" s="30"/>
      <c r="B553" s="19">
        <v>1</v>
      </c>
      <c r="C553" s="9">
        <v>2</v>
      </c>
      <c r="D553" s="148" t="s">
        <v>97</v>
      </c>
      <c r="E553" s="15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  <c r="AX553" s="3"/>
      <c r="AY553" s="3"/>
      <c r="AZ553" s="3"/>
      <c r="BA553" s="3"/>
      <c r="BB553" s="3"/>
      <c r="BC553" s="3"/>
      <c r="BD553" s="3"/>
      <c r="BE553" s="3"/>
      <c r="BF553" s="3"/>
      <c r="BG553" s="3"/>
      <c r="BH553" s="3"/>
      <c r="BI553" s="3"/>
      <c r="BJ553" s="3"/>
      <c r="BK553" s="3"/>
      <c r="BL553" s="3"/>
      <c r="BM553" s="28">
        <v>23</v>
      </c>
    </row>
    <row r="554" spans="1:65">
      <c r="A554" s="30"/>
      <c r="B554" s="20" t="s">
        <v>272</v>
      </c>
      <c r="C554" s="12"/>
      <c r="D554" s="23" t="s">
        <v>671</v>
      </c>
      <c r="E554" s="15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  <c r="AX554" s="3"/>
      <c r="AY554" s="3"/>
      <c r="AZ554" s="3"/>
      <c r="BA554" s="3"/>
      <c r="BB554" s="3"/>
      <c r="BC554" s="3"/>
      <c r="BD554" s="3"/>
      <c r="BE554" s="3"/>
      <c r="BF554" s="3"/>
      <c r="BG554" s="3"/>
      <c r="BH554" s="3"/>
      <c r="BI554" s="3"/>
      <c r="BJ554" s="3"/>
      <c r="BK554" s="3"/>
      <c r="BL554" s="3"/>
      <c r="BM554" s="28">
        <v>16</v>
      </c>
    </row>
    <row r="555" spans="1:65">
      <c r="A555" s="30"/>
      <c r="B555" s="3" t="s">
        <v>273</v>
      </c>
      <c r="C555" s="29"/>
      <c r="D555" s="11" t="s">
        <v>671</v>
      </c>
      <c r="E555" s="15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  <c r="AX555" s="3"/>
      <c r="AY555" s="3"/>
      <c r="AZ555" s="3"/>
      <c r="BA555" s="3"/>
      <c r="BB555" s="3"/>
      <c r="BC555" s="3"/>
      <c r="BD555" s="3"/>
      <c r="BE555" s="3"/>
      <c r="BF555" s="3"/>
      <c r="BG555" s="3"/>
      <c r="BH555" s="3"/>
      <c r="BI555" s="3"/>
      <c r="BJ555" s="3"/>
      <c r="BK555" s="3"/>
      <c r="BL555" s="3"/>
      <c r="BM555" s="28" t="s">
        <v>97</v>
      </c>
    </row>
    <row r="556" spans="1:65">
      <c r="A556" s="30"/>
      <c r="B556" s="3" t="s">
        <v>274</v>
      </c>
      <c r="C556" s="29"/>
      <c r="D556" s="24" t="s">
        <v>671</v>
      </c>
      <c r="E556" s="15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  <c r="AX556" s="3"/>
      <c r="AY556" s="3"/>
      <c r="AZ556" s="3"/>
      <c r="BA556" s="3"/>
      <c r="BB556" s="3"/>
      <c r="BC556" s="3"/>
      <c r="BD556" s="3"/>
      <c r="BE556" s="3"/>
      <c r="BF556" s="3"/>
      <c r="BG556" s="3"/>
      <c r="BH556" s="3"/>
      <c r="BI556" s="3"/>
      <c r="BJ556" s="3"/>
      <c r="BK556" s="3"/>
      <c r="BL556" s="3"/>
      <c r="BM556" s="28">
        <v>29</v>
      </c>
    </row>
    <row r="557" spans="1:65">
      <c r="A557" s="30"/>
      <c r="B557" s="3" t="s">
        <v>87</v>
      </c>
      <c r="C557" s="29"/>
      <c r="D557" s="13" t="s">
        <v>671</v>
      </c>
      <c r="E557" s="15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  <c r="AX557" s="3"/>
      <c r="AY557" s="3"/>
      <c r="AZ557" s="3"/>
      <c r="BA557" s="3"/>
      <c r="BB557" s="3"/>
      <c r="BC557" s="3"/>
      <c r="BD557" s="3"/>
      <c r="BE557" s="3"/>
      <c r="BF557" s="3"/>
      <c r="BG557" s="3"/>
      <c r="BH557" s="3"/>
      <c r="BI557" s="3"/>
      <c r="BJ557" s="3"/>
      <c r="BK557" s="3"/>
      <c r="BL557" s="3"/>
      <c r="BM557" s="55"/>
    </row>
    <row r="558" spans="1:65">
      <c r="A558" s="30"/>
      <c r="B558" s="3" t="s">
        <v>275</v>
      </c>
      <c r="C558" s="29"/>
      <c r="D558" s="13" t="s">
        <v>671</v>
      </c>
      <c r="E558" s="15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  <c r="AX558" s="3"/>
      <c r="AY558" s="3"/>
      <c r="AZ558" s="3"/>
      <c r="BA558" s="3"/>
      <c r="BB558" s="3"/>
      <c r="BC558" s="3"/>
      <c r="BD558" s="3"/>
      <c r="BE558" s="3"/>
      <c r="BF558" s="3"/>
      <c r="BG558" s="3"/>
      <c r="BH558" s="3"/>
      <c r="BI558" s="3"/>
      <c r="BJ558" s="3"/>
      <c r="BK558" s="3"/>
      <c r="BL558" s="3"/>
      <c r="BM558" s="55"/>
    </row>
    <row r="559" spans="1:65">
      <c r="A559" s="30"/>
      <c r="B559" s="46" t="s">
        <v>276</v>
      </c>
      <c r="C559" s="47"/>
      <c r="D559" s="45" t="s">
        <v>277</v>
      </c>
      <c r="E559" s="15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  <c r="AX559" s="3"/>
      <c r="AY559" s="3"/>
      <c r="AZ559" s="3"/>
      <c r="BA559" s="3"/>
      <c r="BB559" s="3"/>
      <c r="BC559" s="3"/>
      <c r="BD559" s="3"/>
      <c r="BE559" s="3"/>
      <c r="BF559" s="3"/>
      <c r="BG559" s="3"/>
      <c r="BH559" s="3"/>
      <c r="BI559" s="3"/>
      <c r="BJ559" s="3"/>
      <c r="BK559" s="3"/>
      <c r="BL559" s="3"/>
      <c r="BM559" s="55"/>
    </row>
    <row r="560" spans="1:65">
      <c r="B560" s="31"/>
      <c r="C560" s="20"/>
      <c r="D560" s="20"/>
      <c r="BM560" s="55"/>
    </row>
    <row r="561" spans="1:65" ht="15">
      <c r="B561" s="8" t="s">
        <v>660</v>
      </c>
      <c r="BM561" s="28" t="s">
        <v>278</v>
      </c>
    </row>
    <row r="562" spans="1:65" ht="15">
      <c r="A562" s="25" t="s">
        <v>30</v>
      </c>
      <c r="B562" s="18" t="s">
        <v>111</v>
      </c>
      <c r="C562" s="15" t="s">
        <v>112</v>
      </c>
      <c r="D562" s="16" t="s">
        <v>322</v>
      </c>
      <c r="E562" s="15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  <c r="AX562" s="3"/>
      <c r="AY562" s="3"/>
      <c r="AZ562" s="3"/>
      <c r="BA562" s="3"/>
      <c r="BB562" s="3"/>
      <c r="BC562" s="3"/>
      <c r="BD562" s="3"/>
      <c r="BE562" s="3"/>
      <c r="BF562" s="3"/>
      <c r="BG562" s="3"/>
      <c r="BH562" s="3"/>
      <c r="BI562" s="3"/>
      <c r="BJ562" s="3"/>
      <c r="BK562" s="3"/>
      <c r="BL562" s="3"/>
      <c r="BM562" s="28">
        <v>1</v>
      </c>
    </row>
    <row r="563" spans="1:65">
      <c r="A563" s="30"/>
      <c r="B563" s="19" t="s">
        <v>231</v>
      </c>
      <c r="C563" s="9" t="s">
        <v>231</v>
      </c>
      <c r="D563" s="10" t="s">
        <v>113</v>
      </c>
      <c r="E563" s="15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  <c r="AX563" s="3"/>
      <c r="AY563" s="3"/>
      <c r="AZ563" s="3"/>
      <c r="BA563" s="3"/>
      <c r="BB563" s="3"/>
      <c r="BC563" s="3"/>
      <c r="BD563" s="3"/>
      <c r="BE563" s="3"/>
      <c r="BF563" s="3"/>
      <c r="BG563" s="3"/>
      <c r="BH563" s="3"/>
      <c r="BI563" s="3"/>
      <c r="BJ563" s="3"/>
      <c r="BK563" s="3"/>
      <c r="BL563" s="3"/>
      <c r="BM563" s="28" t="s">
        <v>3</v>
      </c>
    </row>
    <row r="564" spans="1:65">
      <c r="A564" s="30"/>
      <c r="B564" s="19"/>
      <c r="C564" s="9"/>
      <c r="D564" s="10" t="s">
        <v>349</v>
      </c>
      <c r="E564" s="15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  <c r="AV564" s="3"/>
      <c r="AW564" s="3"/>
      <c r="AX564" s="3"/>
      <c r="AY564" s="3"/>
      <c r="AZ564" s="3"/>
      <c r="BA564" s="3"/>
      <c r="BB564" s="3"/>
      <c r="BC564" s="3"/>
      <c r="BD564" s="3"/>
      <c r="BE564" s="3"/>
      <c r="BF564" s="3"/>
      <c r="BG564" s="3"/>
      <c r="BH564" s="3"/>
      <c r="BI564" s="3"/>
      <c r="BJ564" s="3"/>
      <c r="BK564" s="3"/>
      <c r="BL564" s="3"/>
      <c r="BM564" s="28">
        <v>2</v>
      </c>
    </row>
    <row r="565" spans="1:65">
      <c r="A565" s="30"/>
      <c r="B565" s="19"/>
      <c r="C565" s="9"/>
      <c r="D565" s="26"/>
      <c r="E565" s="15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  <c r="AX565" s="3"/>
      <c r="AY565" s="3"/>
      <c r="AZ565" s="3"/>
      <c r="BA565" s="3"/>
      <c r="BB565" s="3"/>
      <c r="BC565" s="3"/>
      <c r="BD565" s="3"/>
      <c r="BE565" s="3"/>
      <c r="BF565" s="3"/>
      <c r="BG565" s="3"/>
      <c r="BH565" s="3"/>
      <c r="BI565" s="3"/>
      <c r="BJ565" s="3"/>
      <c r="BK565" s="3"/>
      <c r="BL565" s="3"/>
      <c r="BM565" s="28">
        <v>2</v>
      </c>
    </row>
    <row r="566" spans="1:65">
      <c r="A566" s="30"/>
      <c r="B566" s="18">
        <v>1</v>
      </c>
      <c r="C566" s="14">
        <v>1</v>
      </c>
      <c r="D566" s="22">
        <v>1.25</v>
      </c>
      <c r="E566" s="15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  <c r="AX566" s="3"/>
      <c r="AY566" s="3"/>
      <c r="AZ566" s="3"/>
      <c r="BA566" s="3"/>
      <c r="BB566" s="3"/>
      <c r="BC566" s="3"/>
      <c r="BD566" s="3"/>
      <c r="BE566" s="3"/>
      <c r="BF566" s="3"/>
      <c r="BG566" s="3"/>
      <c r="BH566" s="3"/>
      <c r="BI566" s="3"/>
      <c r="BJ566" s="3"/>
      <c r="BK566" s="3"/>
      <c r="BL566" s="3"/>
      <c r="BM566" s="28">
        <v>1</v>
      </c>
    </row>
    <row r="567" spans="1:65">
      <c r="A567" s="30"/>
      <c r="B567" s="19">
        <v>1</v>
      </c>
      <c r="C567" s="9">
        <v>2</v>
      </c>
      <c r="D567" s="11">
        <v>1.27</v>
      </c>
      <c r="E567" s="15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  <c r="AX567" s="3"/>
      <c r="AY567" s="3"/>
      <c r="AZ567" s="3"/>
      <c r="BA567" s="3"/>
      <c r="BB567" s="3"/>
      <c r="BC567" s="3"/>
      <c r="BD567" s="3"/>
      <c r="BE567" s="3"/>
      <c r="BF567" s="3"/>
      <c r="BG567" s="3"/>
      <c r="BH567" s="3"/>
      <c r="BI567" s="3"/>
      <c r="BJ567" s="3"/>
      <c r="BK567" s="3"/>
      <c r="BL567" s="3"/>
      <c r="BM567" s="28">
        <v>24</v>
      </c>
    </row>
    <row r="568" spans="1:65">
      <c r="A568" s="30"/>
      <c r="B568" s="20" t="s">
        <v>272</v>
      </c>
      <c r="C568" s="12"/>
      <c r="D568" s="23">
        <v>1.26</v>
      </c>
      <c r="E568" s="15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  <c r="AX568" s="3"/>
      <c r="AY568" s="3"/>
      <c r="AZ568" s="3"/>
      <c r="BA568" s="3"/>
      <c r="BB568" s="3"/>
      <c r="BC568" s="3"/>
      <c r="BD568" s="3"/>
      <c r="BE568" s="3"/>
      <c r="BF568" s="3"/>
      <c r="BG568" s="3"/>
      <c r="BH568" s="3"/>
      <c r="BI568" s="3"/>
      <c r="BJ568" s="3"/>
      <c r="BK568" s="3"/>
      <c r="BL568" s="3"/>
      <c r="BM568" s="28">
        <v>16</v>
      </c>
    </row>
    <row r="569" spans="1:65">
      <c r="A569" s="30"/>
      <c r="B569" s="3" t="s">
        <v>273</v>
      </c>
      <c r="C569" s="29"/>
      <c r="D569" s="11">
        <v>1.26</v>
      </c>
      <c r="E569" s="15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  <c r="AV569" s="3"/>
      <c r="AW569" s="3"/>
      <c r="AX569" s="3"/>
      <c r="AY569" s="3"/>
      <c r="AZ569" s="3"/>
      <c r="BA569" s="3"/>
      <c r="BB569" s="3"/>
      <c r="BC569" s="3"/>
      <c r="BD569" s="3"/>
      <c r="BE569" s="3"/>
      <c r="BF569" s="3"/>
      <c r="BG569" s="3"/>
      <c r="BH569" s="3"/>
      <c r="BI569" s="3"/>
      <c r="BJ569" s="3"/>
      <c r="BK569" s="3"/>
      <c r="BL569" s="3"/>
      <c r="BM569" s="28">
        <v>1.26</v>
      </c>
    </row>
    <row r="570" spans="1:65">
      <c r="A570" s="30"/>
      <c r="B570" s="3" t="s">
        <v>274</v>
      </c>
      <c r="C570" s="29"/>
      <c r="D570" s="24">
        <v>1.4142135623730963E-2</v>
      </c>
      <c r="E570" s="15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  <c r="AV570" s="3"/>
      <c r="AW570" s="3"/>
      <c r="AX570" s="3"/>
      <c r="AY570" s="3"/>
      <c r="AZ570" s="3"/>
      <c r="BA570" s="3"/>
      <c r="BB570" s="3"/>
      <c r="BC570" s="3"/>
      <c r="BD570" s="3"/>
      <c r="BE570" s="3"/>
      <c r="BF570" s="3"/>
      <c r="BG570" s="3"/>
      <c r="BH570" s="3"/>
      <c r="BI570" s="3"/>
      <c r="BJ570" s="3"/>
      <c r="BK570" s="3"/>
      <c r="BL570" s="3"/>
      <c r="BM570" s="28">
        <v>30</v>
      </c>
    </row>
    <row r="571" spans="1:65">
      <c r="A571" s="30"/>
      <c r="B571" s="3" t="s">
        <v>87</v>
      </c>
      <c r="C571" s="29"/>
      <c r="D571" s="13">
        <v>1.122391716169124E-2</v>
      </c>
      <c r="E571" s="15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  <c r="AX571" s="3"/>
      <c r="AY571" s="3"/>
      <c r="AZ571" s="3"/>
      <c r="BA571" s="3"/>
      <c r="BB571" s="3"/>
      <c r="BC571" s="3"/>
      <c r="BD571" s="3"/>
      <c r="BE571" s="3"/>
      <c r="BF571" s="3"/>
      <c r="BG571" s="3"/>
      <c r="BH571" s="3"/>
      <c r="BI571" s="3"/>
      <c r="BJ571" s="3"/>
      <c r="BK571" s="3"/>
      <c r="BL571" s="3"/>
      <c r="BM571" s="55"/>
    </row>
    <row r="572" spans="1:65">
      <c r="A572" s="30"/>
      <c r="B572" s="3" t="s">
        <v>275</v>
      </c>
      <c r="C572" s="29"/>
      <c r="D572" s="13">
        <v>0</v>
      </c>
      <c r="E572" s="15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  <c r="AX572" s="3"/>
      <c r="AY572" s="3"/>
      <c r="AZ572" s="3"/>
      <c r="BA572" s="3"/>
      <c r="BB572" s="3"/>
      <c r="BC572" s="3"/>
      <c r="BD572" s="3"/>
      <c r="BE572" s="3"/>
      <c r="BF572" s="3"/>
      <c r="BG572" s="3"/>
      <c r="BH572" s="3"/>
      <c r="BI572" s="3"/>
      <c r="BJ572" s="3"/>
      <c r="BK572" s="3"/>
      <c r="BL572" s="3"/>
      <c r="BM572" s="55"/>
    </row>
    <row r="573" spans="1:65">
      <c r="A573" s="30"/>
      <c r="B573" s="46" t="s">
        <v>276</v>
      </c>
      <c r="C573" s="47"/>
      <c r="D573" s="45" t="s">
        <v>277</v>
      </c>
      <c r="E573" s="15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  <c r="AX573" s="3"/>
      <c r="AY573" s="3"/>
      <c r="AZ573" s="3"/>
      <c r="BA573" s="3"/>
      <c r="BB573" s="3"/>
      <c r="BC573" s="3"/>
      <c r="BD573" s="3"/>
      <c r="BE573" s="3"/>
      <c r="BF573" s="3"/>
      <c r="BG573" s="3"/>
      <c r="BH573" s="3"/>
      <c r="BI573" s="3"/>
      <c r="BJ573" s="3"/>
      <c r="BK573" s="3"/>
      <c r="BL573" s="3"/>
      <c r="BM573" s="55"/>
    </row>
    <row r="574" spans="1:65">
      <c r="B574" s="31"/>
      <c r="C574" s="20"/>
      <c r="D574" s="20"/>
      <c r="BM574" s="55"/>
    </row>
    <row r="575" spans="1:65" ht="15">
      <c r="B575" s="8" t="s">
        <v>661</v>
      </c>
      <c r="BM575" s="28" t="s">
        <v>278</v>
      </c>
    </row>
    <row r="576" spans="1:65" ht="15">
      <c r="A576" s="25" t="s">
        <v>63</v>
      </c>
      <c r="B576" s="18" t="s">
        <v>111</v>
      </c>
      <c r="C576" s="15" t="s">
        <v>112</v>
      </c>
      <c r="D576" s="16" t="s">
        <v>322</v>
      </c>
      <c r="E576" s="15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  <c r="AX576" s="3"/>
      <c r="AY576" s="3"/>
      <c r="AZ576" s="3"/>
      <c r="BA576" s="3"/>
      <c r="BB576" s="3"/>
      <c r="BC576" s="3"/>
      <c r="BD576" s="3"/>
      <c r="BE576" s="3"/>
      <c r="BF576" s="3"/>
      <c r="BG576" s="3"/>
      <c r="BH576" s="3"/>
      <c r="BI576" s="3"/>
      <c r="BJ576" s="3"/>
      <c r="BK576" s="3"/>
      <c r="BL576" s="3"/>
      <c r="BM576" s="28">
        <v>1</v>
      </c>
    </row>
    <row r="577" spans="1:65">
      <c r="A577" s="30"/>
      <c r="B577" s="19" t="s">
        <v>231</v>
      </c>
      <c r="C577" s="9" t="s">
        <v>231</v>
      </c>
      <c r="D577" s="10" t="s">
        <v>113</v>
      </c>
      <c r="E577" s="15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  <c r="AX577" s="3"/>
      <c r="AY577" s="3"/>
      <c r="AZ577" s="3"/>
      <c r="BA577" s="3"/>
      <c r="BB577" s="3"/>
      <c r="BC577" s="3"/>
      <c r="BD577" s="3"/>
      <c r="BE577" s="3"/>
      <c r="BF577" s="3"/>
      <c r="BG577" s="3"/>
      <c r="BH577" s="3"/>
      <c r="BI577" s="3"/>
      <c r="BJ577" s="3"/>
      <c r="BK577" s="3"/>
      <c r="BL577" s="3"/>
      <c r="BM577" s="28" t="s">
        <v>1</v>
      </c>
    </row>
    <row r="578" spans="1:65">
      <c r="A578" s="30"/>
      <c r="B578" s="19"/>
      <c r="C578" s="9"/>
      <c r="D578" s="10" t="s">
        <v>349</v>
      </c>
      <c r="E578" s="15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  <c r="AX578" s="3"/>
      <c r="AY578" s="3"/>
      <c r="AZ578" s="3"/>
      <c r="BA578" s="3"/>
      <c r="BB578" s="3"/>
      <c r="BC578" s="3"/>
      <c r="BD578" s="3"/>
      <c r="BE578" s="3"/>
      <c r="BF578" s="3"/>
      <c r="BG578" s="3"/>
      <c r="BH578" s="3"/>
      <c r="BI578" s="3"/>
      <c r="BJ578" s="3"/>
      <c r="BK578" s="3"/>
      <c r="BL578" s="3"/>
      <c r="BM578" s="28">
        <v>3</v>
      </c>
    </row>
    <row r="579" spans="1:65">
      <c r="A579" s="30"/>
      <c r="B579" s="19"/>
      <c r="C579" s="9"/>
      <c r="D579" s="26"/>
      <c r="E579" s="15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  <c r="AX579" s="3"/>
      <c r="AY579" s="3"/>
      <c r="AZ579" s="3"/>
      <c r="BA579" s="3"/>
      <c r="BB579" s="3"/>
      <c r="BC579" s="3"/>
      <c r="BD579" s="3"/>
      <c r="BE579" s="3"/>
      <c r="BF579" s="3"/>
      <c r="BG579" s="3"/>
      <c r="BH579" s="3"/>
      <c r="BI579" s="3"/>
      <c r="BJ579" s="3"/>
      <c r="BK579" s="3"/>
      <c r="BL579" s="3"/>
      <c r="BM579" s="28">
        <v>3</v>
      </c>
    </row>
    <row r="580" spans="1:65">
      <c r="A580" s="30"/>
      <c r="B580" s="18">
        <v>1</v>
      </c>
      <c r="C580" s="14">
        <v>1</v>
      </c>
      <c r="D580" s="225">
        <v>0.61899999999999999</v>
      </c>
      <c r="E580" s="203"/>
      <c r="F580" s="204"/>
      <c r="G580" s="204"/>
      <c r="H580" s="204"/>
      <c r="I580" s="204"/>
      <c r="J580" s="204"/>
      <c r="K580" s="204"/>
      <c r="L580" s="204"/>
      <c r="M580" s="204"/>
      <c r="N580" s="204"/>
      <c r="O580" s="204"/>
      <c r="P580" s="204"/>
      <c r="Q580" s="204"/>
      <c r="R580" s="204"/>
      <c r="S580" s="204"/>
      <c r="T580" s="204"/>
      <c r="U580" s="204"/>
      <c r="V580" s="204"/>
      <c r="W580" s="204"/>
      <c r="X580" s="204"/>
      <c r="Y580" s="204"/>
      <c r="Z580" s="204"/>
      <c r="AA580" s="204"/>
      <c r="AB580" s="204"/>
      <c r="AC580" s="204"/>
      <c r="AD580" s="204"/>
      <c r="AE580" s="204"/>
      <c r="AF580" s="204"/>
      <c r="AG580" s="204"/>
      <c r="AH580" s="204"/>
      <c r="AI580" s="204"/>
      <c r="AJ580" s="204"/>
      <c r="AK580" s="204"/>
      <c r="AL580" s="204"/>
      <c r="AM580" s="204"/>
      <c r="AN580" s="204"/>
      <c r="AO580" s="204"/>
      <c r="AP580" s="204"/>
      <c r="AQ580" s="204"/>
      <c r="AR580" s="204"/>
      <c r="AS580" s="204"/>
      <c r="AT580" s="204"/>
      <c r="AU580" s="204"/>
      <c r="AV580" s="204"/>
      <c r="AW580" s="204"/>
      <c r="AX580" s="204"/>
      <c r="AY580" s="204"/>
      <c r="AZ580" s="204"/>
      <c r="BA580" s="204"/>
      <c r="BB580" s="204"/>
      <c r="BC580" s="204"/>
      <c r="BD580" s="204"/>
      <c r="BE580" s="204"/>
      <c r="BF580" s="204"/>
      <c r="BG580" s="204"/>
      <c r="BH580" s="204"/>
      <c r="BI580" s="204"/>
      <c r="BJ580" s="204"/>
      <c r="BK580" s="204"/>
      <c r="BL580" s="204"/>
      <c r="BM580" s="227">
        <v>1</v>
      </c>
    </row>
    <row r="581" spans="1:65">
      <c r="A581" s="30"/>
      <c r="B581" s="19">
        <v>1</v>
      </c>
      <c r="C581" s="9">
        <v>2</v>
      </c>
      <c r="D581" s="24">
        <v>0.624</v>
      </c>
      <c r="E581" s="203"/>
      <c r="F581" s="204"/>
      <c r="G581" s="204"/>
      <c r="H581" s="204"/>
      <c r="I581" s="204"/>
      <c r="J581" s="204"/>
      <c r="K581" s="204"/>
      <c r="L581" s="204"/>
      <c r="M581" s="204"/>
      <c r="N581" s="204"/>
      <c r="O581" s="204"/>
      <c r="P581" s="204"/>
      <c r="Q581" s="204"/>
      <c r="R581" s="204"/>
      <c r="S581" s="204"/>
      <c r="T581" s="204"/>
      <c r="U581" s="204"/>
      <c r="V581" s="204"/>
      <c r="W581" s="204"/>
      <c r="X581" s="204"/>
      <c r="Y581" s="204"/>
      <c r="Z581" s="204"/>
      <c r="AA581" s="204"/>
      <c r="AB581" s="204"/>
      <c r="AC581" s="204"/>
      <c r="AD581" s="204"/>
      <c r="AE581" s="204"/>
      <c r="AF581" s="204"/>
      <c r="AG581" s="204"/>
      <c r="AH581" s="204"/>
      <c r="AI581" s="204"/>
      <c r="AJ581" s="204"/>
      <c r="AK581" s="204"/>
      <c r="AL581" s="204"/>
      <c r="AM581" s="204"/>
      <c r="AN581" s="204"/>
      <c r="AO581" s="204"/>
      <c r="AP581" s="204"/>
      <c r="AQ581" s="204"/>
      <c r="AR581" s="204"/>
      <c r="AS581" s="204"/>
      <c r="AT581" s="204"/>
      <c r="AU581" s="204"/>
      <c r="AV581" s="204"/>
      <c r="AW581" s="204"/>
      <c r="AX581" s="204"/>
      <c r="AY581" s="204"/>
      <c r="AZ581" s="204"/>
      <c r="BA581" s="204"/>
      <c r="BB581" s="204"/>
      <c r="BC581" s="204"/>
      <c r="BD581" s="204"/>
      <c r="BE581" s="204"/>
      <c r="BF581" s="204"/>
      <c r="BG581" s="204"/>
      <c r="BH581" s="204"/>
      <c r="BI581" s="204"/>
      <c r="BJ581" s="204"/>
      <c r="BK581" s="204"/>
      <c r="BL581" s="204"/>
      <c r="BM581" s="227">
        <v>25</v>
      </c>
    </row>
    <row r="582" spans="1:65">
      <c r="A582" s="30"/>
      <c r="B582" s="20" t="s">
        <v>272</v>
      </c>
      <c r="C582" s="12"/>
      <c r="D582" s="229">
        <v>0.62149999999999994</v>
      </c>
      <c r="E582" s="203"/>
      <c r="F582" s="204"/>
      <c r="G582" s="204"/>
      <c r="H582" s="204"/>
      <c r="I582" s="204"/>
      <c r="J582" s="204"/>
      <c r="K582" s="204"/>
      <c r="L582" s="204"/>
      <c r="M582" s="204"/>
      <c r="N582" s="204"/>
      <c r="O582" s="204"/>
      <c r="P582" s="204"/>
      <c r="Q582" s="204"/>
      <c r="R582" s="204"/>
      <c r="S582" s="204"/>
      <c r="T582" s="204"/>
      <c r="U582" s="204"/>
      <c r="V582" s="204"/>
      <c r="W582" s="204"/>
      <c r="X582" s="204"/>
      <c r="Y582" s="204"/>
      <c r="Z582" s="204"/>
      <c r="AA582" s="204"/>
      <c r="AB582" s="204"/>
      <c r="AC582" s="204"/>
      <c r="AD582" s="204"/>
      <c r="AE582" s="204"/>
      <c r="AF582" s="204"/>
      <c r="AG582" s="204"/>
      <c r="AH582" s="204"/>
      <c r="AI582" s="204"/>
      <c r="AJ582" s="204"/>
      <c r="AK582" s="204"/>
      <c r="AL582" s="204"/>
      <c r="AM582" s="204"/>
      <c r="AN582" s="204"/>
      <c r="AO582" s="204"/>
      <c r="AP582" s="204"/>
      <c r="AQ582" s="204"/>
      <c r="AR582" s="204"/>
      <c r="AS582" s="204"/>
      <c r="AT582" s="204"/>
      <c r="AU582" s="204"/>
      <c r="AV582" s="204"/>
      <c r="AW582" s="204"/>
      <c r="AX582" s="204"/>
      <c r="AY582" s="204"/>
      <c r="AZ582" s="204"/>
      <c r="BA582" s="204"/>
      <c r="BB582" s="204"/>
      <c r="BC582" s="204"/>
      <c r="BD582" s="204"/>
      <c r="BE582" s="204"/>
      <c r="BF582" s="204"/>
      <c r="BG582" s="204"/>
      <c r="BH582" s="204"/>
      <c r="BI582" s="204"/>
      <c r="BJ582" s="204"/>
      <c r="BK582" s="204"/>
      <c r="BL582" s="204"/>
      <c r="BM582" s="227">
        <v>16</v>
      </c>
    </row>
    <row r="583" spans="1:65">
      <c r="A583" s="30"/>
      <c r="B583" s="3" t="s">
        <v>273</v>
      </c>
      <c r="C583" s="29"/>
      <c r="D583" s="24">
        <v>0.62149999999999994</v>
      </c>
      <c r="E583" s="203"/>
      <c r="F583" s="204"/>
      <c r="G583" s="204"/>
      <c r="H583" s="204"/>
      <c r="I583" s="204"/>
      <c r="J583" s="204"/>
      <c r="K583" s="204"/>
      <c r="L583" s="204"/>
      <c r="M583" s="204"/>
      <c r="N583" s="204"/>
      <c r="O583" s="204"/>
      <c r="P583" s="204"/>
      <c r="Q583" s="204"/>
      <c r="R583" s="204"/>
      <c r="S583" s="204"/>
      <c r="T583" s="204"/>
      <c r="U583" s="204"/>
      <c r="V583" s="204"/>
      <c r="W583" s="204"/>
      <c r="X583" s="204"/>
      <c r="Y583" s="204"/>
      <c r="Z583" s="204"/>
      <c r="AA583" s="204"/>
      <c r="AB583" s="204"/>
      <c r="AC583" s="204"/>
      <c r="AD583" s="204"/>
      <c r="AE583" s="204"/>
      <c r="AF583" s="204"/>
      <c r="AG583" s="204"/>
      <c r="AH583" s="204"/>
      <c r="AI583" s="204"/>
      <c r="AJ583" s="204"/>
      <c r="AK583" s="204"/>
      <c r="AL583" s="204"/>
      <c r="AM583" s="204"/>
      <c r="AN583" s="204"/>
      <c r="AO583" s="204"/>
      <c r="AP583" s="204"/>
      <c r="AQ583" s="204"/>
      <c r="AR583" s="204"/>
      <c r="AS583" s="204"/>
      <c r="AT583" s="204"/>
      <c r="AU583" s="204"/>
      <c r="AV583" s="204"/>
      <c r="AW583" s="204"/>
      <c r="AX583" s="204"/>
      <c r="AY583" s="204"/>
      <c r="AZ583" s="204"/>
      <c r="BA583" s="204"/>
      <c r="BB583" s="204"/>
      <c r="BC583" s="204"/>
      <c r="BD583" s="204"/>
      <c r="BE583" s="204"/>
      <c r="BF583" s="204"/>
      <c r="BG583" s="204"/>
      <c r="BH583" s="204"/>
      <c r="BI583" s="204"/>
      <c r="BJ583" s="204"/>
      <c r="BK583" s="204"/>
      <c r="BL583" s="204"/>
      <c r="BM583" s="227">
        <v>0.62150000000000005</v>
      </c>
    </row>
    <row r="584" spans="1:65">
      <c r="A584" s="30"/>
      <c r="B584" s="3" t="s">
        <v>274</v>
      </c>
      <c r="C584" s="29"/>
      <c r="D584" s="24">
        <v>3.5355339059327407E-3</v>
      </c>
      <c r="E584" s="203"/>
      <c r="F584" s="204"/>
      <c r="G584" s="204"/>
      <c r="H584" s="204"/>
      <c r="I584" s="204"/>
      <c r="J584" s="204"/>
      <c r="K584" s="204"/>
      <c r="L584" s="204"/>
      <c r="M584" s="204"/>
      <c r="N584" s="204"/>
      <c r="O584" s="204"/>
      <c r="P584" s="204"/>
      <c r="Q584" s="204"/>
      <c r="R584" s="204"/>
      <c r="S584" s="204"/>
      <c r="T584" s="204"/>
      <c r="U584" s="204"/>
      <c r="V584" s="204"/>
      <c r="W584" s="204"/>
      <c r="X584" s="204"/>
      <c r="Y584" s="204"/>
      <c r="Z584" s="204"/>
      <c r="AA584" s="204"/>
      <c r="AB584" s="204"/>
      <c r="AC584" s="204"/>
      <c r="AD584" s="204"/>
      <c r="AE584" s="204"/>
      <c r="AF584" s="204"/>
      <c r="AG584" s="204"/>
      <c r="AH584" s="204"/>
      <c r="AI584" s="204"/>
      <c r="AJ584" s="204"/>
      <c r="AK584" s="204"/>
      <c r="AL584" s="204"/>
      <c r="AM584" s="204"/>
      <c r="AN584" s="204"/>
      <c r="AO584" s="204"/>
      <c r="AP584" s="204"/>
      <c r="AQ584" s="204"/>
      <c r="AR584" s="204"/>
      <c r="AS584" s="204"/>
      <c r="AT584" s="204"/>
      <c r="AU584" s="204"/>
      <c r="AV584" s="204"/>
      <c r="AW584" s="204"/>
      <c r="AX584" s="204"/>
      <c r="AY584" s="204"/>
      <c r="AZ584" s="204"/>
      <c r="BA584" s="204"/>
      <c r="BB584" s="204"/>
      <c r="BC584" s="204"/>
      <c r="BD584" s="204"/>
      <c r="BE584" s="204"/>
      <c r="BF584" s="204"/>
      <c r="BG584" s="204"/>
      <c r="BH584" s="204"/>
      <c r="BI584" s="204"/>
      <c r="BJ584" s="204"/>
      <c r="BK584" s="204"/>
      <c r="BL584" s="204"/>
      <c r="BM584" s="227">
        <v>31</v>
      </c>
    </row>
    <row r="585" spans="1:65">
      <c r="A585" s="30"/>
      <c r="B585" s="3" t="s">
        <v>87</v>
      </c>
      <c r="C585" s="29"/>
      <c r="D585" s="13">
        <v>5.6887110312674833E-3</v>
      </c>
      <c r="E585" s="15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  <c r="AX585" s="3"/>
      <c r="AY585" s="3"/>
      <c r="AZ585" s="3"/>
      <c r="BA585" s="3"/>
      <c r="BB585" s="3"/>
      <c r="BC585" s="3"/>
      <c r="BD585" s="3"/>
      <c r="BE585" s="3"/>
      <c r="BF585" s="3"/>
      <c r="BG585" s="3"/>
      <c r="BH585" s="3"/>
      <c r="BI585" s="3"/>
      <c r="BJ585" s="3"/>
      <c r="BK585" s="3"/>
      <c r="BL585" s="3"/>
      <c r="BM585" s="55"/>
    </row>
    <row r="586" spans="1:65">
      <c r="A586" s="30"/>
      <c r="B586" s="3" t="s">
        <v>275</v>
      </c>
      <c r="C586" s="29"/>
      <c r="D586" s="13">
        <v>-2.2204460492503131E-16</v>
      </c>
      <c r="E586" s="15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  <c r="AX586" s="3"/>
      <c r="AY586" s="3"/>
      <c r="AZ586" s="3"/>
      <c r="BA586" s="3"/>
      <c r="BB586" s="3"/>
      <c r="BC586" s="3"/>
      <c r="BD586" s="3"/>
      <c r="BE586" s="3"/>
      <c r="BF586" s="3"/>
      <c r="BG586" s="3"/>
      <c r="BH586" s="3"/>
      <c r="BI586" s="3"/>
      <c r="BJ586" s="3"/>
      <c r="BK586" s="3"/>
      <c r="BL586" s="3"/>
      <c r="BM586" s="55"/>
    </row>
    <row r="587" spans="1:65">
      <c r="A587" s="30"/>
      <c r="B587" s="46" t="s">
        <v>276</v>
      </c>
      <c r="C587" s="47"/>
      <c r="D587" s="45" t="s">
        <v>277</v>
      </c>
      <c r="E587" s="15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  <c r="AX587" s="3"/>
      <c r="AY587" s="3"/>
      <c r="AZ587" s="3"/>
      <c r="BA587" s="3"/>
      <c r="BB587" s="3"/>
      <c r="BC587" s="3"/>
      <c r="BD587" s="3"/>
      <c r="BE587" s="3"/>
      <c r="BF587" s="3"/>
      <c r="BG587" s="3"/>
      <c r="BH587" s="3"/>
      <c r="BI587" s="3"/>
      <c r="BJ587" s="3"/>
      <c r="BK587" s="3"/>
      <c r="BL587" s="3"/>
      <c r="BM587" s="55"/>
    </row>
    <row r="588" spans="1:65">
      <c r="B588" s="31"/>
      <c r="C588" s="20"/>
      <c r="D588" s="20"/>
      <c r="BM588" s="55"/>
    </row>
    <row r="589" spans="1:65" ht="15">
      <c r="B589" s="8" t="s">
        <v>662</v>
      </c>
      <c r="BM589" s="28" t="s">
        <v>278</v>
      </c>
    </row>
    <row r="590" spans="1:65" ht="15">
      <c r="A590" s="25" t="s">
        <v>64</v>
      </c>
      <c r="B590" s="18" t="s">
        <v>111</v>
      </c>
      <c r="C590" s="15" t="s">
        <v>112</v>
      </c>
      <c r="D590" s="16" t="s">
        <v>322</v>
      </c>
      <c r="E590" s="15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  <c r="AX590" s="3"/>
      <c r="AY590" s="3"/>
      <c r="AZ590" s="3"/>
      <c r="BA590" s="3"/>
      <c r="BB590" s="3"/>
      <c r="BC590" s="3"/>
      <c r="BD590" s="3"/>
      <c r="BE590" s="3"/>
      <c r="BF590" s="3"/>
      <c r="BG590" s="3"/>
      <c r="BH590" s="3"/>
      <c r="BI590" s="3"/>
      <c r="BJ590" s="3"/>
      <c r="BK590" s="3"/>
      <c r="BL590" s="3"/>
      <c r="BM590" s="28">
        <v>1</v>
      </c>
    </row>
    <row r="591" spans="1:65">
      <c r="A591" s="30"/>
      <c r="B591" s="19" t="s">
        <v>231</v>
      </c>
      <c r="C591" s="9" t="s">
        <v>231</v>
      </c>
      <c r="D591" s="10" t="s">
        <v>113</v>
      </c>
      <c r="E591" s="15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  <c r="AX591" s="3"/>
      <c r="AY591" s="3"/>
      <c r="AZ591" s="3"/>
      <c r="BA591" s="3"/>
      <c r="BB591" s="3"/>
      <c r="BC591" s="3"/>
      <c r="BD591" s="3"/>
      <c r="BE591" s="3"/>
      <c r="BF591" s="3"/>
      <c r="BG591" s="3"/>
      <c r="BH591" s="3"/>
      <c r="BI591" s="3"/>
      <c r="BJ591" s="3"/>
      <c r="BK591" s="3"/>
      <c r="BL591" s="3"/>
      <c r="BM591" s="28" t="s">
        <v>3</v>
      </c>
    </row>
    <row r="592" spans="1:65">
      <c r="A592" s="30"/>
      <c r="B592" s="19"/>
      <c r="C592" s="9"/>
      <c r="D592" s="10" t="s">
        <v>349</v>
      </c>
      <c r="E592" s="15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  <c r="AX592" s="3"/>
      <c r="AY592" s="3"/>
      <c r="AZ592" s="3"/>
      <c r="BA592" s="3"/>
      <c r="BB592" s="3"/>
      <c r="BC592" s="3"/>
      <c r="BD592" s="3"/>
      <c r="BE592" s="3"/>
      <c r="BF592" s="3"/>
      <c r="BG592" s="3"/>
      <c r="BH592" s="3"/>
      <c r="BI592" s="3"/>
      <c r="BJ592" s="3"/>
      <c r="BK592" s="3"/>
      <c r="BL592" s="3"/>
      <c r="BM592" s="28">
        <v>2</v>
      </c>
    </row>
    <row r="593" spans="1:65">
      <c r="A593" s="30"/>
      <c r="B593" s="19"/>
      <c r="C593" s="9"/>
      <c r="D593" s="26"/>
      <c r="E593" s="15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  <c r="AX593" s="3"/>
      <c r="AY593" s="3"/>
      <c r="AZ593" s="3"/>
      <c r="BA593" s="3"/>
      <c r="BB593" s="3"/>
      <c r="BC593" s="3"/>
      <c r="BD593" s="3"/>
      <c r="BE593" s="3"/>
      <c r="BF593" s="3"/>
      <c r="BG593" s="3"/>
      <c r="BH593" s="3"/>
      <c r="BI593" s="3"/>
      <c r="BJ593" s="3"/>
      <c r="BK593" s="3"/>
      <c r="BL593" s="3"/>
      <c r="BM593" s="28">
        <v>2</v>
      </c>
    </row>
    <row r="594" spans="1:65">
      <c r="A594" s="30"/>
      <c r="B594" s="18">
        <v>1</v>
      </c>
      <c r="C594" s="14">
        <v>1</v>
      </c>
      <c r="D594" s="147" t="s">
        <v>97</v>
      </c>
      <c r="E594" s="15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  <c r="AX594" s="3"/>
      <c r="AY594" s="3"/>
      <c r="AZ594" s="3"/>
      <c r="BA594" s="3"/>
      <c r="BB594" s="3"/>
      <c r="BC594" s="3"/>
      <c r="BD594" s="3"/>
      <c r="BE594" s="3"/>
      <c r="BF594" s="3"/>
      <c r="BG594" s="3"/>
      <c r="BH594" s="3"/>
      <c r="BI594" s="3"/>
      <c r="BJ594" s="3"/>
      <c r="BK594" s="3"/>
      <c r="BL594" s="3"/>
      <c r="BM594" s="28">
        <v>1</v>
      </c>
    </row>
    <row r="595" spans="1:65">
      <c r="A595" s="30"/>
      <c r="B595" s="19">
        <v>1</v>
      </c>
      <c r="C595" s="9">
        <v>2</v>
      </c>
      <c r="D595" s="148" t="s">
        <v>97</v>
      </c>
      <c r="E595" s="15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  <c r="AX595" s="3"/>
      <c r="AY595" s="3"/>
      <c r="AZ595" s="3"/>
      <c r="BA595" s="3"/>
      <c r="BB595" s="3"/>
      <c r="BC595" s="3"/>
      <c r="BD595" s="3"/>
      <c r="BE595" s="3"/>
      <c r="BF595" s="3"/>
      <c r="BG595" s="3"/>
      <c r="BH595" s="3"/>
      <c r="BI595" s="3"/>
      <c r="BJ595" s="3"/>
      <c r="BK595" s="3"/>
      <c r="BL595" s="3"/>
      <c r="BM595" s="28">
        <v>26</v>
      </c>
    </row>
    <row r="596" spans="1:65">
      <c r="A596" s="30"/>
      <c r="B596" s="20" t="s">
        <v>272</v>
      </c>
      <c r="C596" s="12"/>
      <c r="D596" s="23" t="s">
        <v>671</v>
      </c>
      <c r="E596" s="15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  <c r="AX596" s="3"/>
      <c r="AY596" s="3"/>
      <c r="AZ596" s="3"/>
      <c r="BA596" s="3"/>
      <c r="BB596" s="3"/>
      <c r="BC596" s="3"/>
      <c r="BD596" s="3"/>
      <c r="BE596" s="3"/>
      <c r="BF596" s="3"/>
      <c r="BG596" s="3"/>
      <c r="BH596" s="3"/>
      <c r="BI596" s="3"/>
      <c r="BJ596" s="3"/>
      <c r="BK596" s="3"/>
      <c r="BL596" s="3"/>
      <c r="BM596" s="28">
        <v>16</v>
      </c>
    </row>
    <row r="597" spans="1:65">
      <c r="A597" s="30"/>
      <c r="B597" s="3" t="s">
        <v>273</v>
      </c>
      <c r="C597" s="29"/>
      <c r="D597" s="11" t="s">
        <v>671</v>
      </c>
      <c r="E597" s="15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  <c r="AX597" s="3"/>
      <c r="AY597" s="3"/>
      <c r="AZ597" s="3"/>
      <c r="BA597" s="3"/>
      <c r="BB597" s="3"/>
      <c r="BC597" s="3"/>
      <c r="BD597" s="3"/>
      <c r="BE597" s="3"/>
      <c r="BF597" s="3"/>
      <c r="BG597" s="3"/>
      <c r="BH597" s="3"/>
      <c r="BI597" s="3"/>
      <c r="BJ597" s="3"/>
      <c r="BK597" s="3"/>
      <c r="BL597" s="3"/>
      <c r="BM597" s="28" t="s">
        <v>97</v>
      </c>
    </row>
    <row r="598" spans="1:65">
      <c r="A598" s="30"/>
      <c r="B598" s="3" t="s">
        <v>274</v>
      </c>
      <c r="C598" s="29"/>
      <c r="D598" s="24" t="s">
        <v>671</v>
      </c>
      <c r="E598" s="15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  <c r="AX598" s="3"/>
      <c r="AY598" s="3"/>
      <c r="AZ598" s="3"/>
      <c r="BA598" s="3"/>
      <c r="BB598" s="3"/>
      <c r="BC598" s="3"/>
      <c r="BD598" s="3"/>
      <c r="BE598" s="3"/>
      <c r="BF598" s="3"/>
      <c r="BG598" s="3"/>
      <c r="BH598" s="3"/>
      <c r="BI598" s="3"/>
      <c r="BJ598" s="3"/>
      <c r="BK598" s="3"/>
      <c r="BL598" s="3"/>
      <c r="BM598" s="28">
        <v>32</v>
      </c>
    </row>
    <row r="599" spans="1:65">
      <c r="A599" s="30"/>
      <c r="B599" s="3" t="s">
        <v>87</v>
      </c>
      <c r="C599" s="29"/>
      <c r="D599" s="13" t="s">
        <v>671</v>
      </c>
      <c r="E599" s="15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  <c r="AX599" s="3"/>
      <c r="AY599" s="3"/>
      <c r="AZ599" s="3"/>
      <c r="BA599" s="3"/>
      <c r="BB599" s="3"/>
      <c r="BC599" s="3"/>
      <c r="BD599" s="3"/>
      <c r="BE599" s="3"/>
      <c r="BF599" s="3"/>
      <c r="BG599" s="3"/>
      <c r="BH599" s="3"/>
      <c r="BI599" s="3"/>
      <c r="BJ599" s="3"/>
      <c r="BK599" s="3"/>
      <c r="BL599" s="3"/>
      <c r="BM599" s="55"/>
    </row>
    <row r="600" spans="1:65">
      <c r="A600" s="30"/>
      <c r="B600" s="3" t="s">
        <v>275</v>
      </c>
      <c r="C600" s="29"/>
      <c r="D600" s="13" t="s">
        <v>671</v>
      </c>
      <c r="E600" s="15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  <c r="AX600" s="3"/>
      <c r="AY600" s="3"/>
      <c r="AZ600" s="3"/>
      <c r="BA600" s="3"/>
      <c r="BB600" s="3"/>
      <c r="BC600" s="3"/>
      <c r="BD600" s="3"/>
      <c r="BE600" s="3"/>
      <c r="BF600" s="3"/>
      <c r="BG600" s="3"/>
      <c r="BH600" s="3"/>
      <c r="BI600" s="3"/>
      <c r="BJ600" s="3"/>
      <c r="BK600" s="3"/>
      <c r="BL600" s="3"/>
      <c r="BM600" s="55"/>
    </row>
    <row r="601" spans="1:65">
      <c r="A601" s="30"/>
      <c r="B601" s="46" t="s">
        <v>276</v>
      </c>
      <c r="C601" s="47"/>
      <c r="D601" s="45" t="s">
        <v>277</v>
      </c>
      <c r="E601" s="15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  <c r="AV601" s="3"/>
      <c r="AW601" s="3"/>
      <c r="AX601" s="3"/>
      <c r="AY601" s="3"/>
      <c r="AZ601" s="3"/>
      <c r="BA601" s="3"/>
      <c r="BB601" s="3"/>
      <c r="BC601" s="3"/>
      <c r="BD601" s="3"/>
      <c r="BE601" s="3"/>
      <c r="BF601" s="3"/>
      <c r="BG601" s="3"/>
      <c r="BH601" s="3"/>
      <c r="BI601" s="3"/>
      <c r="BJ601" s="3"/>
      <c r="BK601" s="3"/>
      <c r="BL601" s="3"/>
      <c r="BM601" s="55"/>
    </row>
    <row r="602" spans="1:65">
      <c r="B602" s="31"/>
      <c r="C602" s="20"/>
      <c r="D602" s="20"/>
      <c r="BM602" s="55"/>
    </row>
    <row r="603" spans="1:65" ht="15">
      <c r="B603" s="8" t="s">
        <v>663</v>
      </c>
      <c r="BM603" s="28" t="s">
        <v>278</v>
      </c>
    </row>
    <row r="604" spans="1:65" ht="15">
      <c r="A604" s="25" t="s">
        <v>65</v>
      </c>
      <c r="B604" s="18" t="s">
        <v>111</v>
      </c>
      <c r="C604" s="15" t="s">
        <v>112</v>
      </c>
      <c r="D604" s="16" t="s">
        <v>322</v>
      </c>
      <c r="E604" s="15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  <c r="AV604" s="3"/>
      <c r="AW604" s="3"/>
      <c r="AX604" s="3"/>
      <c r="AY604" s="3"/>
      <c r="AZ604" s="3"/>
      <c r="BA604" s="3"/>
      <c r="BB604" s="3"/>
      <c r="BC604" s="3"/>
      <c r="BD604" s="3"/>
      <c r="BE604" s="3"/>
      <c r="BF604" s="3"/>
      <c r="BG604" s="3"/>
      <c r="BH604" s="3"/>
      <c r="BI604" s="3"/>
      <c r="BJ604" s="3"/>
      <c r="BK604" s="3"/>
      <c r="BL604" s="3"/>
      <c r="BM604" s="28">
        <v>1</v>
      </c>
    </row>
    <row r="605" spans="1:65">
      <c r="A605" s="30"/>
      <c r="B605" s="19" t="s">
        <v>231</v>
      </c>
      <c r="C605" s="9" t="s">
        <v>231</v>
      </c>
      <c r="D605" s="10" t="s">
        <v>113</v>
      </c>
      <c r="E605" s="15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  <c r="AV605" s="3"/>
      <c r="AW605" s="3"/>
      <c r="AX605" s="3"/>
      <c r="AY605" s="3"/>
      <c r="AZ605" s="3"/>
      <c r="BA605" s="3"/>
      <c r="BB605" s="3"/>
      <c r="BC605" s="3"/>
      <c r="BD605" s="3"/>
      <c r="BE605" s="3"/>
      <c r="BF605" s="3"/>
      <c r="BG605" s="3"/>
      <c r="BH605" s="3"/>
      <c r="BI605" s="3"/>
      <c r="BJ605" s="3"/>
      <c r="BK605" s="3"/>
      <c r="BL605" s="3"/>
      <c r="BM605" s="28" t="s">
        <v>3</v>
      </c>
    </row>
    <row r="606" spans="1:65">
      <c r="A606" s="30"/>
      <c r="B606" s="19"/>
      <c r="C606" s="9"/>
      <c r="D606" s="10" t="s">
        <v>349</v>
      </c>
      <c r="E606" s="15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  <c r="AV606" s="3"/>
      <c r="AW606" s="3"/>
      <c r="AX606" s="3"/>
      <c r="AY606" s="3"/>
      <c r="AZ606" s="3"/>
      <c r="BA606" s="3"/>
      <c r="BB606" s="3"/>
      <c r="BC606" s="3"/>
      <c r="BD606" s="3"/>
      <c r="BE606" s="3"/>
      <c r="BF606" s="3"/>
      <c r="BG606" s="3"/>
      <c r="BH606" s="3"/>
      <c r="BI606" s="3"/>
      <c r="BJ606" s="3"/>
      <c r="BK606" s="3"/>
      <c r="BL606" s="3"/>
      <c r="BM606" s="28">
        <v>2</v>
      </c>
    </row>
    <row r="607" spans="1:65">
      <c r="A607" s="30"/>
      <c r="B607" s="19"/>
      <c r="C607" s="9"/>
      <c r="D607" s="26"/>
      <c r="E607" s="15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  <c r="AV607" s="3"/>
      <c r="AW607" s="3"/>
      <c r="AX607" s="3"/>
      <c r="AY607" s="3"/>
      <c r="AZ607" s="3"/>
      <c r="BA607" s="3"/>
      <c r="BB607" s="3"/>
      <c r="BC607" s="3"/>
      <c r="BD607" s="3"/>
      <c r="BE607" s="3"/>
      <c r="BF607" s="3"/>
      <c r="BG607" s="3"/>
      <c r="BH607" s="3"/>
      <c r="BI607" s="3"/>
      <c r="BJ607" s="3"/>
      <c r="BK607" s="3"/>
      <c r="BL607" s="3"/>
      <c r="BM607" s="28">
        <v>2</v>
      </c>
    </row>
    <row r="608" spans="1:65">
      <c r="A608" s="30"/>
      <c r="B608" s="18">
        <v>1</v>
      </c>
      <c r="C608" s="14">
        <v>1</v>
      </c>
      <c r="D608" s="22">
        <v>0.36</v>
      </c>
      <c r="E608" s="15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/>
      <c r="AX608" s="3"/>
      <c r="AY608" s="3"/>
      <c r="AZ608" s="3"/>
      <c r="BA608" s="3"/>
      <c r="BB608" s="3"/>
      <c r="BC608" s="3"/>
      <c r="BD608" s="3"/>
      <c r="BE608" s="3"/>
      <c r="BF608" s="3"/>
      <c r="BG608" s="3"/>
      <c r="BH608" s="3"/>
      <c r="BI608" s="3"/>
      <c r="BJ608" s="3"/>
      <c r="BK608" s="3"/>
      <c r="BL608" s="3"/>
      <c r="BM608" s="28">
        <v>1</v>
      </c>
    </row>
    <row r="609" spans="1:65">
      <c r="A609" s="30"/>
      <c r="B609" s="19">
        <v>1</v>
      </c>
      <c r="C609" s="9">
        <v>2</v>
      </c>
      <c r="D609" s="11">
        <v>0.34</v>
      </c>
      <c r="E609" s="15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3"/>
      <c r="AX609" s="3"/>
      <c r="AY609" s="3"/>
      <c r="AZ609" s="3"/>
      <c r="BA609" s="3"/>
      <c r="BB609" s="3"/>
      <c r="BC609" s="3"/>
      <c r="BD609" s="3"/>
      <c r="BE609" s="3"/>
      <c r="BF609" s="3"/>
      <c r="BG609" s="3"/>
      <c r="BH609" s="3"/>
      <c r="BI609" s="3"/>
      <c r="BJ609" s="3"/>
      <c r="BK609" s="3"/>
      <c r="BL609" s="3"/>
      <c r="BM609" s="28">
        <v>27</v>
      </c>
    </row>
    <row r="610" spans="1:65">
      <c r="A610" s="30"/>
      <c r="B610" s="20" t="s">
        <v>272</v>
      </c>
      <c r="C610" s="12"/>
      <c r="D610" s="23">
        <v>0.35</v>
      </c>
      <c r="E610" s="15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  <c r="AV610" s="3"/>
      <c r="AW610" s="3"/>
      <c r="AX610" s="3"/>
      <c r="AY610" s="3"/>
      <c r="AZ610" s="3"/>
      <c r="BA610" s="3"/>
      <c r="BB610" s="3"/>
      <c r="BC610" s="3"/>
      <c r="BD610" s="3"/>
      <c r="BE610" s="3"/>
      <c r="BF610" s="3"/>
      <c r="BG610" s="3"/>
      <c r="BH610" s="3"/>
      <c r="BI610" s="3"/>
      <c r="BJ610" s="3"/>
      <c r="BK610" s="3"/>
      <c r="BL610" s="3"/>
      <c r="BM610" s="28">
        <v>16</v>
      </c>
    </row>
    <row r="611" spans="1:65">
      <c r="A611" s="30"/>
      <c r="B611" s="3" t="s">
        <v>273</v>
      </c>
      <c r="C611" s="29"/>
      <c r="D611" s="11">
        <v>0.35</v>
      </c>
      <c r="E611" s="15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  <c r="AV611" s="3"/>
      <c r="AW611" s="3"/>
      <c r="AX611" s="3"/>
      <c r="AY611" s="3"/>
      <c r="AZ611" s="3"/>
      <c r="BA611" s="3"/>
      <c r="BB611" s="3"/>
      <c r="BC611" s="3"/>
      <c r="BD611" s="3"/>
      <c r="BE611" s="3"/>
      <c r="BF611" s="3"/>
      <c r="BG611" s="3"/>
      <c r="BH611" s="3"/>
      <c r="BI611" s="3"/>
      <c r="BJ611" s="3"/>
      <c r="BK611" s="3"/>
      <c r="BL611" s="3"/>
      <c r="BM611" s="28">
        <v>0.35</v>
      </c>
    </row>
    <row r="612" spans="1:65">
      <c r="A612" s="30"/>
      <c r="B612" s="3" t="s">
        <v>274</v>
      </c>
      <c r="C612" s="29"/>
      <c r="D612" s="24">
        <v>1.4142135623730925E-2</v>
      </c>
      <c r="E612" s="15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  <c r="AV612" s="3"/>
      <c r="AW612" s="3"/>
      <c r="AX612" s="3"/>
      <c r="AY612" s="3"/>
      <c r="AZ612" s="3"/>
      <c r="BA612" s="3"/>
      <c r="BB612" s="3"/>
      <c r="BC612" s="3"/>
      <c r="BD612" s="3"/>
      <c r="BE612" s="3"/>
      <c r="BF612" s="3"/>
      <c r="BG612" s="3"/>
      <c r="BH612" s="3"/>
      <c r="BI612" s="3"/>
      <c r="BJ612" s="3"/>
      <c r="BK612" s="3"/>
      <c r="BL612" s="3"/>
      <c r="BM612" s="28">
        <v>33</v>
      </c>
    </row>
    <row r="613" spans="1:65">
      <c r="A613" s="30"/>
      <c r="B613" s="3" t="s">
        <v>87</v>
      </c>
      <c r="C613" s="29"/>
      <c r="D613" s="13">
        <v>4.0406101782088359E-2</v>
      </c>
      <c r="E613" s="15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"/>
      <c r="AV613" s="3"/>
      <c r="AW613" s="3"/>
      <c r="AX613" s="3"/>
      <c r="AY613" s="3"/>
      <c r="AZ613" s="3"/>
      <c r="BA613" s="3"/>
      <c r="BB613" s="3"/>
      <c r="BC613" s="3"/>
      <c r="BD613" s="3"/>
      <c r="BE613" s="3"/>
      <c r="BF613" s="3"/>
      <c r="BG613" s="3"/>
      <c r="BH613" s="3"/>
      <c r="BI613" s="3"/>
      <c r="BJ613" s="3"/>
      <c r="BK613" s="3"/>
      <c r="BL613" s="3"/>
      <c r="BM613" s="55"/>
    </row>
    <row r="614" spans="1:65">
      <c r="A614" s="30"/>
      <c r="B614" s="3" t="s">
        <v>275</v>
      </c>
      <c r="C614" s="29"/>
      <c r="D614" s="13">
        <v>0</v>
      </c>
      <c r="E614" s="15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  <c r="AV614" s="3"/>
      <c r="AW614" s="3"/>
      <c r="AX614" s="3"/>
      <c r="AY614" s="3"/>
      <c r="AZ614" s="3"/>
      <c r="BA614" s="3"/>
      <c r="BB614" s="3"/>
      <c r="BC614" s="3"/>
      <c r="BD614" s="3"/>
      <c r="BE614" s="3"/>
      <c r="BF614" s="3"/>
      <c r="BG614" s="3"/>
      <c r="BH614" s="3"/>
      <c r="BI614" s="3"/>
      <c r="BJ614" s="3"/>
      <c r="BK614" s="3"/>
      <c r="BL614" s="3"/>
      <c r="BM614" s="55"/>
    </row>
    <row r="615" spans="1:65">
      <c r="A615" s="30"/>
      <c r="B615" s="46" t="s">
        <v>276</v>
      </c>
      <c r="C615" s="47"/>
      <c r="D615" s="45" t="s">
        <v>277</v>
      </c>
      <c r="E615" s="15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  <c r="AV615" s="3"/>
      <c r="AW615" s="3"/>
      <c r="AX615" s="3"/>
      <c r="AY615" s="3"/>
      <c r="AZ615" s="3"/>
      <c r="BA615" s="3"/>
      <c r="BB615" s="3"/>
      <c r="BC615" s="3"/>
      <c r="BD615" s="3"/>
      <c r="BE615" s="3"/>
      <c r="BF615" s="3"/>
      <c r="BG615" s="3"/>
      <c r="BH615" s="3"/>
      <c r="BI615" s="3"/>
      <c r="BJ615" s="3"/>
      <c r="BK615" s="3"/>
      <c r="BL615" s="3"/>
      <c r="BM615" s="55"/>
    </row>
    <row r="616" spans="1:65">
      <c r="B616" s="31"/>
      <c r="C616" s="20"/>
      <c r="D616" s="20"/>
      <c r="BM616" s="55"/>
    </row>
    <row r="617" spans="1:65" ht="15">
      <c r="B617" s="8" t="s">
        <v>664</v>
      </c>
      <c r="BM617" s="28" t="s">
        <v>278</v>
      </c>
    </row>
    <row r="618" spans="1:65" ht="15">
      <c r="A618" s="25" t="s">
        <v>32</v>
      </c>
      <c r="B618" s="18" t="s">
        <v>111</v>
      </c>
      <c r="C618" s="15" t="s">
        <v>112</v>
      </c>
      <c r="D618" s="16" t="s">
        <v>322</v>
      </c>
      <c r="E618" s="15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  <c r="AV618" s="3"/>
      <c r="AW618" s="3"/>
      <c r="AX618" s="3"/>
      <c r="AY618" s="3"/>
      <c r="AZ618" s="3"/>
      <c r="BA618" s="3"/>
      <c r="BB618" s="3"/>
      <c r="BC618" s="3"/>
      <c r="BD618" s="3"/>
      <c r="BE618" s="3"/>
      <c r="BF618" s="3"/>
      <c r="BG618" s="3"/>
      <c r="BH618" s="3"/>
      <c r="BI618" s="3"/>
      <c r="BJ618" s="3"/>
      <c r="BK618" s="3"/>
      <c r="BL618" s="3"/>
      <c r="BM618" s="28">
        <v>1</v>
      </c>
    </row>
    <row r="619" spans="1:65">
      <c r="A619" s="30"/>
      <c r="B619" s="19" t="s">
        <v>231</v>
      </c>
      <c r="C619" s="9" t="s">
        <v>231</v>
      </c>
      <c r="D619" s="10" t="s">
        <v>113</v>
      </c>
      <c r="E619" s="15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  <c r="AV619" s="3"/>
      <c r="AW619" s="3"/>
      <c r="AX619" s="3"/>
      <c r="AY619" s="3"/>
      <c r="AZ619" s="3"/>
      <c r="BA619" s="3"/>
      <c r="BB619" s="3"/>
      <c r="BC619" s="3"/>
      <c r="BD619" s="3"/>
      <c r="BE619" s="3"/>
      <c r="BF619" s="3"/>
      <c r="BG619" s="3"/>
      <c r="BH619" s="3"/>
      <c r="BI619" s="3"/>
      <c r="BJ619" s="3"/>
      <c r="BK619" s="3"/>
      <c r="BL619" s="3"/>
      <c r="BM619" s="28" t="s">
        <v>3</v>
      </c>
    </row>
    <row r="620" spans="1:65">
      <c r="A620" s="30"/>
      <c r="B620" s="19"/>
      <c r="C620" s="9"/>
      <c r="D620" s="10" t="s">
        <v>349</v>
      </c>
      <c r="E620" s="15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  <c r="AV620" s="3"/>
      <c r="AW620" s="3"/>
      <c r="AX620" s="3"/>
      <c r="AY620" s="3"/>
      <c r="AZ620" s="3"/>
      <c r="BA620" s="3"/>
      <c r="BB620" s="3"/>
      <c r="BC620" s="3"/>
      <c r="BD620" s="3"/>
      <c r="BE620" s="3"/>
      <c r="BF620" s="3"/>
      <c r="BG620" s="3"/>
      <c r="BH620" s="3"/>
      <c r="BI620" s="3"/>
      <c r="BJ620" s="3"/>
      <c r="BK620" s="3"/>
      <c r="BL620" s="3"/>
      <c r="BM620" s="28">
        <v>2</v>
      </c>
    </row>
    <row r="621" spans="1:65">
      <c r="A621" s="30"/>
      <c r="B621" s="19"/>
      <c r="C621" s="9"/>
      <c r="D621" s="26"/>
      <c r="E621" s="15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  <c r="AV621" s="3"/>
      <c r="AW621" s="3"/>
      <c r="AX621" s="3"/>
      <c r="AY621" s="3"/>
      <c r="AZ621" s="3"/>
      <c r="BA621" s="3"/>
      <c r="BB621" s="3"/>
      <c r="BC621" s="3"/>
      <c r="BD621" s="3"/>
      <c r="BE621" s="3"/>
      <c r="BF621" s="3"/>
      <c r="BG621" s="3"/>
      <c r="BH621" s="3"/>
      <c r="BI621" s="3"/>
      <c r="BJ621" s="3"/>
      <c r="BK621" s="3"/>
      <c r="BL621" s="3"/>
      <c r="BM621" s="28">
        <v>2</v>
      </c>
    </row>
    <row r="622" spans="1:65">
      <c r="A622" s="30"/>
      <c r="B622" s="18">
        <v>1</v>
      </c>
      <c r="C622" s="14">
        <v>1</v>
      </c>
      <c r="D622" s="22">
        <v>0.41</v>
      </c>
      <c r="E622" s="15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  <c r="AV622" s="3"/>
      <c r="AW622" s="3"/>
      <c r="AX622" s="3"/>
      <c r="AY622" s="3"/>
      <c r="AZ622" s="3"/>
      <c r="BA622" s="3"/>
      <c r="BB622" s="3"/>
      <c r="BC622" s="3"/>
      <c r="BD622" s="3"/>
      <c r="BE622" s="3"/>
      <c r="BF622" s="3"/>
      <c r="BG622" s="3"/>
      <c r="BH622" s="3"/>
      <c r="BI622" s="3"/>
      <c r="BJ622" s="3"/>
      <c r="BK622" s="3"/>
      <c r="BL622" s="3"/>
      <c r="BM622" s="28">
        <v>1</v>
      </c>
    </row>
    <row r="623" spans="1:65">
      <c r="A623" s="30"/>
      <c r="B623" s="19">
        <v>1</v>
      </c>
      <c r="C623" s="9">
        <v>2</v>
      </c>
      <c r="D623" s="11">
        <v>0.39</v>
      </c>
      <c r="E623" s="15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  <c r="AV623" s="3"/>
      <c r="AW623" s="3"/>
      <c r="AX623" s="3"/>
      <c r="AY623" s="3"/>
      <c r="AZ623" s="3"/>
      <c r="BA623" s="3"/>
      <c r="BB623" s="3"/>
      <c r="BC623" s="3"/>
      <c r="BD623" s="3"/>
      <c r="BE623" s="3"/>
      <c r="BF623" s="3"/>
      <c r="BG623" s="3"/>
      <c r="BH623" s="3"/>
      <c r="BI623" s="3"/>
      <c r="BJ623" s="3"/>
      <c r="BK623" s="3"/>
      <c r="BL623" s="3"/>
      <c r="BM623" s="28">
        <v>28</v>
      </c>
    </row>
    <row r="624" spans="1:65">
      <c r="A624" s="30"/>
      <c r="B624" s="20" t="s">
        <v>272</v>
      </c>
      <c r="C624" s="12"/>
      <c r="D624" s="23">
        <v>0.4</v>
      </c>
      <c r="E624" s="15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  <c r="AU624" s="3"/>
      <c r="AV624" s="3"/>
      <c r="AW624" s="3"/>
      <c r="AX624" s="3"/>
      <c r="AY624" s="3"/>
      <c r="AZ624" s="3"/>
      <c r="BA624" s="3"/>
      <c r="BB624" s="3"/>
      <c r="BC624" s="3"/>
      <c r="BD624" s="3"/>
      <c r="BE624" s="3"/>
      <c r="BF624" s="3"/>
      <c r="BG624" s="3"/>
      <c r="BH624" s="3"/>
      <c r="BI624" s="3"/>
      <c r="BJ624" s="3"/>
      <c r="BK624" s="3"/>
      <c r="BL624" s="3"/>
      <c r="BM624" s="28">
        <v>16</v>
      </c>
    </row>
    <row r="625" spans="1:65">
      <c r="A625" s="30"/>
      <c r="B625" s="3" t="s">
        <v>273</v>
      </c>
      <c r="C625" s="29"/>
      <c r="D625" s="11">
        <v>0.4</v>
      </c>
      <c r="E625" s="15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  <c r="AU625" s="3"/>
      <c r="AV625" s="3"/>
      <c r="AW625" s="3"/>
      <c r="AX625" s="3"/>
      <c r="AY625" s="3"/>
      <c r="AZ625" s="3"/>
      <c r="BA625" s="3"/>
      <c r="BB625" s="3"/>
      <c r="BC625" s="3"/>
      <c r="BD625" s="3"/>
      <c r="BE625" s="3"/>
      <c r="BF625" s="3"/>
      <c r="BG625" s="3"/>
      <c r="BH625" s="3"/>
      <c r="BI625" s="3"/>
      <c r="BJ625" s="3"/>
      <c r="BK625" s="3"/>
      <c r="BL625" s="3"/>
      <c r="BM625" s="28">
        <v>0.4</v>
      </c>
    </row>
    <row r="626" spans="1:65">
      <c r="A626" s="30"/>
      <c r="B626" s="3" t="s">
        <v>274</v>
      </c>
      <c r="C626" s="29"/>
      <c r="D626" s="24">
        <v>1.4142135623730925E-2</v>
      </c>
      <c r="E626" s="15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  <c r="AU626" s="3"/>
      <c r="AV626" s="3"/>
      <c r="AW626" s="3"/>
      <c r="AX626" s="3"/>
      <c r="AY626" s="3"/>
      <c r="AZ626" s="3"/>
      <c r="BA626" s="3"/>
      <c r="BB626" s="3"/>
      <c r="BC626" s="3"/>
      <c r="BD626" s="3"/>
      <c r="BE626" s="3"/>
      <c r="BF626" s="3"/>
      <c r="BG626" s="3"/>
      <c r="BH626" s="3"/>
      <c r="BI626" s="3"/>
      <c r="BJ626" s="3"/>
      <c r="BK626" s="3"/>
      <c r="BL626" s="3"/>
      <c r="BM626" s="28">
        <v>34</v>
      </c>
    </row>
    <row r="627" spans="1:65">
      <c r="A627" s="30"/>
      <c r="B627" s="3" t="s">
        <v>87</v>
      </c>
      <c r="C627" s="29"/>
      <c r="D627" s="13">
        <v>3.5355339059327306E-2</v>
      </c>
      <c r="E627" s="15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  <c r="AV627" s="3"/>
      <c r="AW627" s="3"/>
      <c r="AX627" s="3"/>
      <c r="AY627" s="3"/>
      <c r="AZ627" s="3"/>
      <c r="BA627" s="3"/>
      <c r="BB627" s="3"/>
      <c r="BC627" s="3"/>
      <c r="BD627" s="3"/>
      <c r="BE627" s="3"/>
      <c r="BF627" s="3"/>
      <c r="BG627" s="3"/>
      <c r="BH627" s="3"/>
      <c r="BI627" s="3"/>
      <c r="BJ627" s="3"/>
      <c r="BK627" s="3"/>
      <c r="BL627" s="3"/>
      <c r="BM627" s="55"/>
    </row>
    <row r="628" spans="1:65">
      <c r="A628" s="30"/>
      <c r="B628" s="3" t="s">
        <v>275</v>
      </c>
      <c r="C628" s="29"/>
      <c r="D628" s="13">
        <v>0</v>
      </c>
      <c r="E628" s="15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  <c r="AU628" s="3"/>
      <c r="AV628" s="3"/>
      <c r="AW628" s="3"/>
      <c r="AX628" s="3"/>
      <c r="AY628" s="3"/>
      <c r="AZ628" s="3"/>
      <c r="BA628" s="3"/>
      <c r="BB628" s="3"/>
      <c r="BC628" s="3"/>
      <c r="BD628" s="3"/>
      <c r="BE628" s="3"/>
      <c r="BF628" s="3"/>
      <c r="BG628" s="3"/>
      <c r="BH628" s="3"/>
      <c r="BI628" s="3"/>
      <c r="BJ628" s="3"/>
      <c r="BK628" s="3"/>
      <c r="BL628" s="3"/>
      <c r="BM628" s="55"/>
    </row>
    <row r="629" spans="1:65">
      <c r="A629" s="30"/>
      <c r="B629" s="46" t="s">
        <v>276</v>
      </c>
      <c r="C629" s="47"/>
      <c r="D629" s="45" t="s">
        <v>277</v>
      </c>
      <c r="E629" s="15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  <c r="AV629" s="3"/>
      <c r="AW629" s="3"/>
      <c r="AX629" s="3"/>
      <c r="AY629" s="3"/>
      <c r="AZ629" s="3"/>
      <c r="BA629" s="3"/>
      <c r="BB629" s="3"/>
      <c r="BC629" s="3"/>
      <c r="BD629" s="3"/>
      <c r="BE629" s="3"/>
      <c r="BF629" s="3"/>
      <c r="BG629" s="3"/>
      <c r="BH629" s="3"/>
      <c r="BI629" s="3"/>
      <c r="BJ629" s="3"/>
      <c r="BK629" s="3"/>
      <c r="BL629" s="3"/>
      <c r="BM629" s="55"/>
    </row>
    <row r="630" spans="1:65">
      <c r="B630" s="31"/>
      <c r="C630" s="20"/>
      <c r="D630" s="20"/>
      <c r="BM630" s="55"/>
    </row>
    <row r="631" spans="1:65" ht="15">
      <c r="B631" s="8" t="s">
        <v>665</v>
      </c>
      <c r="BM631" s="28" t="s">
        <v>278</v>
      </c>
    </row>
    <row r="632" spans="1:65" ht="15">
      <c r="A632" s="25" t="s">
        <v>66</v>
      </c>
      <c r="B632" s="18" t="s">
        <v>111</v>
      </c>
      <c r="C632" s="15" t="s">
        <v>112</v>
      </c>
      <c r="D632" s="16" t="s">
        <v>322</v>
      </c>
      <c r="E632" s="15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  <c r="AV632" s="3"/>
      <c r="AW632" s="3"/>
      <c r="AX632" s="3"/>
      <c r="AY632" s="3"/>
      <c r="AZ632" s="3"/>
      <c r="BA632" s="3"/>
      <c r="BB632" s="3"/>
      <c r="BC632" s="3"/>
      <c r="BD632" s="3"/>
      <c r="BE632" s="3"/>
      <c r="BF632" s="3"/>
      <c r="BG632" s="3"/>
      <c r="BH632" s="3"/>
      <c r="BI632" s="3"/>
      <c r="BJ632" s="3"/>
      <c r="BK632" s="3"/>
      <c r="BL632" s="3"/>
      <c r="BM632" s="28">
        <v>1</v>
      </c>
    </row>
    <row r="633" spans="1:65">
      <c r="A633" s="30"/>
      <c r="B633" s="19" t="s">
        <v>231</v>
      </c>
      <c r="C633" s="9" t="s">
        <v>231</v>
      </c>
      <c r="D633" s="10" t="s">
        <v>113</v>
      </c>
      <c r="E633" s="15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  <c r="AX633" s="3"/>
      <c r="AY633" s="3"/>
      <c r="AZ633" s="3"/>
      <c r="BA633" s="3"/>
      <c r="BB633" s="3"/>
      <c r="BC633" s="3"/>
      <c r="BD633" s="3"/>
      <c r="BE633" s="3"/>
      <c r="BF633" s="3"/>
      <c r="BG633" s="3"/>
      <c r="BH633" s="3"/>
      <c r="BI633" s="3"/>
      <c r="BJ633" s="3"/>
      <c r="BK633" s="3"/>
      <c r="BL633" s="3"/>
      <c r="BM633" s="28" t="s">
        <v>3</v>
      </c>
    </row>
    <row r="634" spans="1:65">
      <c r="A634" s="30"/>
      <c r="B634" s="19"/>
      <c r="C634" s="9"/>
      <c r="D634" s="10" t="s">
        <v>349</v>
      </c>
      <c r="E634" s="15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3"/>
      <c r="AX634" s="3"/>
      <c r="AY634" s="3"/>
      <c r="AZ634" s="3"/>
      <c r="BA634" s="3"/>
      <c r="BB634" s="3"/>
      <c r="BC634" s="3"/>
      <c r="BD634" s="3"/>
      <c r="BE634" s="3"/>
      <c r="BF634" s="3"/>
      <c r="BG634" s="3"/>
      <c r="BH634" s="3"/>
      <c r="BI634" s="3"/>
      <c r="BJ634" s="3"/>
      <c r="BK634" s="3"/>
      <c r="BL634" s="3"/>
      <c r="BM634" s="28">
        <v>0</v>
      </c>
    </row>
    <row r="635" spans="1:65">
      <c r="A635" s="30"/>
      <c r="B635" s="19"/>
      <c r="C635" s="9"/>
      <c r="D635" s="26"/>
      <c r="E635" s="15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  <c r="AX635" s="3"/>
      <c r="AY635" s="3"/>
      <c r="AZ635" s="3"/>
      <c r="BA635" s="3"/>
      <c r="BB635" s="3"/>
      <c r="BC635" s="3"/>
      <c r="BD635" s="3"/>
      <c r="BE635" s="3"/>
      <c r="BF635" s="3"/>
      <c r="BG635" s="3"/>
      <c r="BH635" s="3"/>
      <c r="BI635" s="3"/>
      <c r="BJ635" s="3"/>
      <c r="BK635" s="3"/>
      <c r="BL635" s="3"/>
      <c r="BM635" s="28">
        <v>0</v>
      </c>
    </row>
    <row r="636" spans="1:65">
      <c r="A636" s="30"/>
      <c r="B636" s="18">
        <v>1</v>
      </c>
      <c r="C636" s="14">
        <v>1</v>
      </c>
      <c r="D636" s="212">
        <v>282</v>
      </c>
      <c r="E636" s="214"/>
      <c r="F636" s="215"/>
      <c r="G636" s="215"/>
      <c r="H636" s="215"/>
      <c r="I636" s="215"/>
      <c r="J636" s="215"/>
      <c r="K636" s="215"/>
      <c r="L636" s="215"/>
      <c r="M636" s="215"/>
      <c r="N636" s="215"/>
      <c r="O636" s="215"/>
      <c r="P636" s="215"/>
      <c r="Q636" s="215"/>
      <c r="R636" s="215"/>
      <c r="S636" s="215"/>
      <c r="T636" s="215"/>
      <c r="U636" s="215"/>
      <c r="V636" s="215"/>
      <c r="W636" s="215"/>
      <c r="X636" s="215"/>
      <c r="Y636" s="215"/>
      <c r="Z636" s="215"/>
      <c r="AA636" s="215"/>
      <c r="AB636" s="215"/>
      <c r="AC636" s="215"/>
      <c r="AD636" s="215"/>
      <c r="AE636" s="215"/>
      <c r="AF636" s="215"/>
      <c r="AG636" s="215"/>
      <c r="AH636" s="215"/>
      <c r="AI636" s="215"/>
      <c r="AJ636" s="215"/>
      <c r="AK636" s="215"/>
      <c r="AL636" s="215"/>
      <c r="AM636" s="215"/>
      <c r="AN636" s="215"/>
      <c r="AO636" s="215"/>
      <c r="AP636" s="215"/>
      <c r="AQ636" s="215"/>
      <c r="AR636" s="215"/>
      <c r="AS636" s="215"/>
      <c r="AT636" s="215"/>
      <c r="AU636" s="215"/>
      <c r="AV636" s="215"/>
      <c r="AW636" s="215"/>
      <c r="AX636" s="215"/>
      <c r="AY636" s="215"/>
      <c r="AZ636" s="215"/>
      <c r="BA636" s="215"/>
      <c r="BB636" s="215"/>
      <c r="BC636" s="215"/>
      <c r="BD636" s="215"/>
      <c r="BE636" s="215"/>
      <c r="BF636" s="215"/>
      <c r="BG636" s="215"/>
      <c r="BH636" s="215"/>
      <c r="BI636" s="215"/>
      <c r="BJ636" s="215"/>
      <c r="BK636" s="215"/>
      <c r="BL636" s="215"/>
      <c r="BM636" s="216">
        <v>1</v>
      </c>
    </row>
    <row r="637" spans="1:65">
      <c r="A637" s="30"/>
      <c r="B637" s="19">
        <v>1</v>
      </c>
      <c r="C637" s="9">
        <v>2</v>
      </c>
      <c r="D637" s="217">
        <v>282</v>
      </c>
      <c r="E637" s="214"/>
      <c r="F637" s="215"/>
      <c r="G637" s="215"/>
      <c r="H637" s="215"/>
      <c r="I637" s="215"/>
      <c r="J637" s="215"/>
      <c r="K637" s="215"/>
      <c r="L637" s="215"/>
      <c r="M637" s="215"/>
      <c r="N637" s="215"/>
      <c r="O637" s="215"/>
      <c r="P637" s="215"/>
      <c r="Q637" s="215"/>
      <c r="R637" s="215"/>
      <c r="S637" s="215"/>
      <c r="T637" s="215"/>
      <c r="U637" s="215"/>
      <c r="V637" s="215"/>
      <c r="W637" s="215"/>
      <c r="X637" s="215"/>
      <c r="Y637" s="215"/>
      <c r="Z637" s="215"/>
      <c r="AA637" s="215"/>
      <c r="AB637" s="215"/>
      <c r="AC637" s="215"/>
      <c r="AD637" s="215"/>
      <c r="AE637" s="215"/>
      <c r="AF637" s="215"/>
      <c r="AG637" s="215"/>
      <c r="AH637" s="215"/>
      <c r="AI637" s="215"/>
      <c r="AJ637" s="215"/>
      <c r="AK637" s="215"/>
      <c r="AL637" s="215"/>
      <c r="AM637" s="215"/>
      <c r="AN637" s="215"/>
      <c r="AO637" s="215"/>
      <c r="AP637" s="215"/>
      <c r="AQ637" s="215"/>
      <c r="AR637" s="215"/>
      <c r="AS637" s="215"/>
      <c r="AT637" s="215"/>
      <c r="AU637" s="215"/>
      <c r="AV637" s="215"/>
      <c r="AW637" s="215"/>
      <c r="AX637" s="215"/>
      <c r="AY637" s="215"/>
      <c r="AZ637" s="215"/>
      <c r="BA637" s="215"/>
      <c r="BB637" s="215"/>
      <c r="BC637" s="215"/>
      <c r="BD637" s="215"/>
      <c r="BE637" s="215"/>
      <c r="BF637" s="215"/>
      <c r="BG637" s="215"/>
      <c r="BH637" s="215"/>
      <c r="BI637" s="215"/>
      <c r="BJ637" s="215"/>
      <c r="BK637" s="215"/>
      <c r="BL637" s="215"/>
      <c r="BM637" s="216">
        <v>29</v>
      </c>
    </row>
    <row r="638" spans="1:65">
      <c r="A638" s="30"/>
      <c r="B638" s="20" t="s">
        <v>272</v>
      </c>
      <c r="C638" s="12"/>
      <c r="D638" s="221">
        <v>282</v>
      </c>
      <c r="E638" s="214"/>
      <c r="F638" s="215"/>
      <c r="G638" s="215"/>
      <c r="H638" s="215"/>
      <c r="I638" s="215"/>
      <c r="J638" s="215"/>
      <c r="K638" s="215"/>
      <c r="L638" s="215"/>
      <c r="M638" s="215"/>
      <c r="N638" s="215"/>
      <c r="O638" s="215"/>
      <c r="P638" s="215"/>
      <c r="Q638" s="215"/>
      <c r="R638" s="215"/>
      <c r="S638" s="215"/>
      <c r="T638" s="215"/>
      <c r="U638" s="215"/>
      <c r="V638" s="215"/>
      <c r="W638" s="215"/>
      <c r="X638" s="215"/>
      <c r="Y638" s="215"/>
      <c r="Z638" s="215"/>
      <c r="AA638" s="215"/>
      <c r="AB638" s="215"/>
      <c r="AC638" s="215"/>
      <c r="AD638" s="215"/>
      <c r="AE638" s="215"/>
      <c r="AF638" s="215"/>
      <c r="AG638" s="215"/>
      <c r="AH638" s="215"/>
      <c r="AI638" s="215"/>
      <c r="AJ638" s="215"/>
      <c r="AK638" s="215"/>
      <c r="AL638" s="215"/>
      <c r="AM638" s="215"/>
      <c r="AN638" s="215"/>
      <c r="AO638" s="215"/>
      <c r="AP638" s="215"/>
      <c r="AQ638" s="215"/>
      <c r="AR638" s="215"/>
      <c r="AS638" s="215"/>
      <c r="AT638" s="215"/>
      <c r="AU638" s="215"/>
      <c r="AV638" s="215"/>
      <c r="AW638" s="215"/>
      <c r="AX638" s="215"/>
      <c r="AY638" s="215"/>
      <c r="AZ638" s="215"/>
      <c r="BA638" s="215"/>
      <c r="BB638" s="215"/>
      <c r="BC638" s="215"/>
      <c r="BD638" s="215"/>
      <c r="BE638" s="215"/>
      <c r="BF638" s="215"/>
      <c r="BG638" s="215"/>
      <c r="BH638" s="215"/>
      <c r="BI638" s="215"/>
      <c r="BJ638" s="215"/>
      <c r="BK638" s="215"/>
      <c r="BL638" s="215"/>
      <c r="BM638" s="216">
        <v>16</v>
      </c>
    </row>
    <row r="639" spans="1:65">
      <c r="A639" s="30"/>
      <c r="B639" s="3" t="s">
        <v>273</v>
      </c>
      <c r="C639" s="29"/>
      <c r="D639" s="217">
        <v>282</v>
      </c>
      <c r="E639" s="214"/>
      <c r="F639" s="215"/>
      <c r="G639" s="215"/>
      <c r="H639" s="215"/>
      <c r="I639" s="215"/>
      <c r="J639" s="215"/>
      <c r="K639" s="215"/>
      <c r="L639" s="215"/>
      <c r="M639" s="215"/>
      <c r="N639" s="215"/>
      <c r="O639" s="215"/>
      <c r="P639" s="215"/>
      <c r="Q639" s="215"/>
      <c r="R639" s="215"/>
      <c r="S639" s="215"/>
      <c r="T639" s="215"/>
      <c r="U639" s="215"/>
      <c r="V639" s="215"/>
      <c r="W639" s="215"/>
      <c r="X639" s="215"/>
      <c r="Y639" s="215"/>
      <c r="Z639" s="215"/>
      <c r="AA639" s="215"/>
      <c r="AB639" s="215"/>
      <c r="AC639" s="215"/>
      <c r="AD639" s="215"/>
      <c r="AE639" s="215"/>
      <c r="AF639" s="215"/>
      <c r="AG639" s="215"/>
      <c r="AH639" s="215"/>
      <c r="AI639" s="215"/>
      <c r="AJ639" s="215"/>
      <c r="AK639" s="215"/>
      <c r="AL639" s="215"/>
      <c r="AM639" s="215"/>
      <c r="AN639" s="215"/>
      <c r="AO639" s="215"/>
      <c r="AP639" s="215"/>
      <c r="AQ639" s="215"/>
      <c r="AR639" s="215"/>
      <c r="AS639" s="215"/>
      <c r="AT639" s="215"/>
      <c r="AU639" s="215"/>
      <c r="AV639" s="215"/>
      <c r="AW639" s="215"/>
      <c r="AX639" s="215"/>
      <c r="AY639" s="215"/>
      <c r="AZ639" s="215"/>
      <c r="BA639" s="215"/>
      <c r="BB639" s="215"/>
      <c r="BC639" s="215"/>
      <c r="BD639" s="215"/>
      <c r="BE639" s="215"/>
      <c r="BF639" s="215"/>
      <c r="BG639" s="215"/>
      <c r="BH639" s="215"/>
      <c r="BI639" s="215"/>
      <c r="BJ639" s="215"/>
      <c r="BK639" s="215"/>
      <c r="BL639" s="215"/>
      <c r="BM639" s="216">
        <v>282</v>
      </c>
    </row>
    <row r="640" spans="1:65">
      <c r="A640" s="30"/>
      <c r="B640" s="3" t="s">
        <v>274</v>
      </c>
      <c r="C640" s="29"/>
      <c r="D640" s="217">
        <v>0</v>
      </c>
      <c r="E640" s="214"/>
      <c r="F640" s="215"/>
      <c r="G640" s="215"/>
      <c r="H640" s="215"/>
      <c r="I640" s="215"/>
      <c r="J640" s="215"/>
      <c r="K640" s="215"/>
      <c r="L640" s="215"/>
      <c r="M640" s="215"/>
      <c r="N640" s="215"/>
      <c r="O640" s="215"/>
      <c r="P640" s="215"/>
      <c r="Q640" s="215"/>
      <c r="R640" s="215"/>
      <c r="S640" s="215"/>
      <c r="T640" s="215"/>
      <c r="U640" s="215"/>
      <c r="V640" s="215"/>
      <c r="W640" s="215"/>
      <c r="X640" s="215"/>
      <c r="Y640" s="215"/>
      <c r="Z640" s="215"/>
      <c r="AA640" s="215"/>
      <c r="AB640" s="215"/>
      <c r="AC640" s="215"/>
      <c r="AD640" s="215"/>
      <c r="AE640" s="215"/>
      <c r="AF640" s="215"/>
      <c r="AG640" s="215"/>
      <c r="AH640" s="215"/>
      <c r="AI640" s="215"/>
      <c r="AJ640" s="215"/>
      <c r="AK640" s="215"/>
      <c r="AL640" s="215"/>
      <c r="AM640" s="215"/>
      <c r="AN640" s="215"/>
      <c r="AO640" s="215"/>
      <c r="AP640" s="215"/>
      <c r="AQ640" s="215"/>
      <c r="AR640" s="215"/>
      <c r="AS640" s="215"/>
      <c r="AT640" s="215"/>
      <c r="AU640" s="215"/>
      <c r="AV640" s="215"/>
      <c r="AW640" s="215"/>
      <c r="AX640" s="215"/>
      <c r="AY640" s="215"/>
      <c r="AZ640" s="215"/>
      <c r="BA640" s="215"/>
      <c r="BB640" s="215"/>
      <c r="BC640" s="215"/>
      <c r="BD640" s="215"/>
      <c r="BE640" s="215"/>
      <c r="BF640" s="215"/>
      <c r="BG640" s="215"/>
      <c r="BH640" s="215"/>
      <c r="BI640" s="215"/>
      <c r="BJ640" s="215"/>
      <c r="BK640" s="215"/>
      <c r="BL640" s="215"/>
      <c r="BM640" s="216">
        <v>35</v>
      </c>
    </row>
    <row r="641" spans="1:65">
      <c r="A641" s="30"/>
      <c r="B641" s="3" t="s">
        <v>87</v>
      </c>
      <c r="C641" s="29"/>
      <c r="D641" s="13">
        <v>0</v>
      </c>
      <c r="E641" s="15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3"/>
      <c r="AX641" s="3"/>
      <c r="AY641" s="3"/>
      <c r="AZ641" s="3"/>
      <c r="BA641" s="3"/>
      <c r="BB641" s="3"/>
      <c r="BC641" s="3"/>
      <c r="BD641" s="3"/>
      <c r="BE641" s="3"/>
      <c r="BF641" s="3"/>
      <c r="BG641" s="3"/>
      <c r="BH641" s="3"/>
      <c r="BI641" s="3"/>
      <c r="BJ641" s="3"/>
      <c r="BK641" s="3"/>
      <c r="BL641" s="3"/>
      <c r="BM641" s="55"/>
    </row>
    <row r="642" spans="1:65">
      <c r="A642" s="30"/>
      <c r="B642" s="3" t="s">
        <v>275</v>
      </c>
      <c r="C642" s="29"/>
      <c r="D642" s="13">
        <v>0</v>
      </c>
      <c r="E642" s="15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  <c r="AV642" s="3"/>
      <c r="AW642" s="3"/>
      <c r="AX642" s="3"/>
      <c r="AY642" s="3"/>
      <c r="AZ642" s="3"/>
      <c r="BA642" s="3"/>
      <c r="BB642" s="3"/>
      <c r="BC642" s="3"/>
      <c r="BD642" s="3"/>
      <c r="BE642" s="3"/>
      <c r="BF642" s="3"/>
      <c r="BG642" s="3"/>
      <c r="BH642" s="3"/>
      <c r="BI642" s="3"/>
      <c r="BJ642" s="3"/>
      <c r="BK642" s="3"/>
      <c r="BL642" s="3"/>
      <c r="BM642" s="55"/>
    </row>
    <row r="643" spans="1:65">
      <c r="A643" s="30"/>
      <c r="B643" s="46" t="s">
        <v>276</v>
      </c>
      <c r="C643" s="47"/>
      <c r="D643" s="45" t="s">
        <v>277</v>
      </c>
      <c r="E643" s="15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  <c r="AV643" s="3"/>
      <c r="AW643" s="3"/>
      <c r="AX643" s="3"/>
      <c r="AY643" s="3"/>
      <c r="AZ643" s="3"/>
      <c r="BA643" s="3"/>
      <c r="BB643" s="3"/>
      <c r="BC643" s="3"/>
      <c r="BD643" s="3"/>
      <c r="BE643" s="3"/>
      <c r="BF643" s="3"/>
      <c r="BG643" s="3"/>
      <c r="BH643" s="3"/>
      <c r="BI643" s="3"/>
      <c r="BJ643" s="3"/>
      <c r="BK643" s="3"/>
      <c r="BL643" s="3"/>
      <c r="BM643" s="55"/>
    </row>
    <row r="644" spans="1:65">
      <c r="B644" s="31"/>
      <c r="C644" s="20"/>
      <c r="D644" s="20"/>
      <c r="BM644" s="55"/>
    </row>
    <row r="645" spans="1:65" ht="15">
      <c r="B645" s="8" t="s">
        <v>666</v>
      </c>
      <c r="BM645" s="28" t="s">
        <v>278</v>
      </c>
    </row>
    <row r="646" spans="1:65" ht="15">
      <c r="A646" s="25" t="s">
        <v>35</v>
      </c>
      <c r="B646" s="18" t="s">
        <v>111</v>
      </c>
      <c r="C646" s="15" t="s">
        <v>112</v>
      </c>
      <c r="D646" s="16" t="s">
        <v>322</v>
      </c>
      <c r="E646" s="15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  <c r="AX646" s="3"/>
      <c r="AY646" s="3"/>
      <c r="AZ646" s="3"/>
      <c r="BA646" s="3"/>
      <c r="BB646" s="3"/>
      <c r="BC646" s="3"/>
      <c r="BD646" s="3"/>
      <c r="BE646" s="3"/>
      <c r="BF646" s="3"/>
      <c r="BG646" s="3"/>
      <c r="BH646" s="3"/>
      <c r="BI646" s="3"/>
      <c r="BJ646" s="3"/>
      <c r="BK646" s="3"/>
      <c r="BL646" s="3"/>
      <c r="BM646" s="28">
        <v>1</v>
      </c>
    </row>
    <row r="647" spans="1:65">
      <c r="A647" s="30"/>
      <c r="B647" s="19" t="s">
        <v>231</v>
      </c>
      <c r="C647" s="9" t="s">
        <v>231</v>
      </c>
      <c r="D647" s="10" t="s">
        <v>113</v>
      </c>
      <c r="E647" s="15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  <c r="AX647" s="3"/>
      <c r="AY647" s="3"/>
      <c r="AZ647" s="3"/>
      <c r="BA647" s="3"/>
      <c r="BB647" s="3"/>
      <c r="BC647" s="3"/>
      <c r="BD647" s="3"/>
      <c r="BE647" s="3"/>
      <c r="BF647" s="3"/>
      <c r="BG647" s="3"/>
      <c r="BH647" s="3"/>
      <c r="BI647" s="3"/>
      <c r="BJ647" s="3"/>
      <c r="BK647" s="3"/>
      <c r="BL647" s="3"/>
      <c r="BM647" s="28" t="s">
        <v>3</v>
      </c>
    </row>
    <row r="648" spans="1:65">
      <c r="A648" s="30"/>
      <c r="B648" s="19"/>
      <c r="C648" s="9"/>
      <c r="D648" s="10" t="s">
        <v>349</v>
      </c>
      <c r="E648" s="15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  <c r="AV648" s="3"/>
      <c r="AW648" s="3"/>
      <c r="AX648" s="3"/>
      <c r="AY648" s="3"/>
      <c r="AZ648" s="3"/>
      <c r="BA648" s="3"/>
      <c r="BB648" s="3"/>
      <c r="BC648" s="3"/>
      <c r="BD648" s="3"/>
      <c r="BE648" s="3"/>
      <c r="BF648" s="3"/>
      <c r="BG648" s="3"/>
      <c r="BH648" s="3"/>
      <c r="BI648" s="3"/>
      <c r="BJ648" s="3"/>
      <c r="BK648" s="3"/>
      <c r="BL648" s="3"/>
      <c r="BM648" s="28">
        <v>1</v>
      </c>
    </row>
    <row r="649" spans="1:65">
      <c r="A649" s="30"/>
      <c r="B649" s="19"/>
      <c r="C649" s="9"/>
      <c r="D649" s="26"/>
      <c r="E649" s="15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  <c r="AV649" s="3"/>
      <c r="AW649" s="3"/>
      <c r="AX649" s="3"/>
      <c r="AY649" s="3"/>
      <c r="AZ649" s="3"/>
      <c r="BA649" s="3"/>
      <c r="BB649" s="3"/>
      <c r="BC649" s="3"/>
      <c r="BD649" s="3"/>
      <c r="BE649" s="3"/>
      <c r="BF649" s="3"/>
      <c r="BG649" s="3"/>
      <c r="BH649" s="3"/>
      <c r="BI649" s="3"/>
      <c r="BJ649" s="3"/>
      <c r="BK649" s="3"/>
      <c r="BL649" s="3"/>
      <c r="BM649" s="28">
        <v>1</v>
      </c>
    </row>
    <row r="650" spans="1:65">
      <c r="A650" s="30"/>
      <c r="B650" s="18">
        <v>1</v>
      </c>
      <c r="C650" s="14">
        <v>1</v>
      </c>
      <c r="D650" s="205">
        <v>34.5</v>
      </c>
      <c r="E650" s="206"/>
      <c r="F650" s="207"/>
      <c r="G650" s="207"/>
      <c r="H650" s="207"/>
      <c r="I650" s="207"/>
      <c r="J650" s="207"/>
      <c r="K650" s="207"/>
      <c r="L650" s="207"/>
      <c r="M650" s="207"/>
      <c r="N650" s="207"/>
      <c r="O650" s="207"/>
      <c r="P650" s="207"/>
      <c r="Q650" s="207"/>
      <c r="R650" s="207"/>
      <c r="S650" s="207"/>
      <c r="T650" s="207"/>
      <c r="U650" s="207"/>
      <c r="V650" s="207"/>
      <c r="W650" s="207"/>
      <c r="X650" s="207"/>
      <c r="Y650" s="207"/>
      <c r="Z650" s="207"/>
      <c r="AA650" s="207"/>
      <c r="AB650" s="207"/>
      <c r="AC650" s="207"/>
      <c r="AD650" s="207"/>
      <c r="AE650" s="207"/>
      <c r="AF650" s="207"/>
      <c r="AG650" s="207"/>
      <c r="AH650" s="207"/>
      <c r="AI650" s="207"/>
      <c r="AJ650" s="207"/>
      <c r="AK650" s="207"/>
      <c r="AL650" s="207"/>
      <c r="AM650" s="207"/>
      <c r="AN650" s="207"/>
      <c r="AO650" s="207"/>
      <c r="AP650" s="207"/>
      <c r="AQ650" s="207"/>
      <c r="AR650" s="207"/>
      <c r="AS650" s="207"/>
      <c r="AT650" s="207"/>
      <c r="AU650" s="207"/>
      <c r="AV650" s="207"/>
      <c r="AW650" s="207"/>
      <c r="AX650" s="207"/>
      <c r="AY650" s="207"/>
      <c r="AZ650" s="207"/>
      <c r="BA650" s="207"/>
      <c r="BB650" s="207"/>
      <c r="BC650" s="207"/>
      <c r="BD650" s="207"/>
      <c r="BE650" s="207"/>
      <c r="BF650" s="207"/>
      <c r="BG650" s="207"/>
      <c r="BH650" s="207"/>
      <c r="BI650" s="207"/>
      <c r="BJ650" s="207"/>
      <c r="BK650" s="207"/>
      <c r="BL650" s="207"/>
      <c r="BM650" s="208">
        <v>1</v>
      </c>
    </row>
    <row r="651" spans="1:65">
      <c r="A651" s="30"/>
      <c r="B651" s="19">
        <v>1</v>
      </c>
      <c r="C651" s="9">
        <v>2</v>
      </c>
      <c r="D651" s="209">
        <v>37.5</v>
      </c>
      <c r="E651" s="206"/>
      <c r="F651" s="207"/>
      <c r="G651" s="207"/>
      <c r="H651" s="207"/>
      <c r="I651" s="207"/>
      <c r="J651" s="207"/>
      <c r="K651" s="207"/>
      <c r="L651" s="207"/>
      <c r="M651" s="207"/>
      <c r="N651" s="207"/>
      <c r="O651" s="207"/>
      <c r="P651" s="207"/>
      <c r="Q651" s="207"/>
      <c r="R651" s="207"/>
      <c r="S651" s="207"/>
      <c r="T651" s="207"/>
      <c r="U651" s="207"/>
      <c r="V651" s="207"/>
      <c r="W651" s="207"/>
      <c r="X651" s="207"/>
      <c r="Y651" s="207"/>
      <c r="Z651" s="207"/>
      <c r="AA651" s="207"/>
      <c r="AB651" s="207"/>
      <c r="AC651" s="207"/>
      <c r="AD651" s="207"/>
      <c r="AE651" s="207"/>
      <c r="AF651" s="207"/>
      <c r="AG651" s="207"/>
      <c r="AH651" s="207"/>
      <c r="AI651" s="207"/>
      <c r="AJ651" s="207"/>
      <c r="AK651" s="207"/>
      <c r="AL651" s="207"/>
      <c r="AM651" s="207"/>
      <c r="AN651" s="207"/>
      <c r="AO651" s="207"/>
      <c r="AP651" s="207"/>
      <c r="AQ651" s="207"/>
      <c r="AR651" s="207"/>
      <c r="AS651" s="207"/>
      <c r="AT651" s="207"/>
      <c r="AU651" s="207"/>
      <c r="AV651" s="207"/>
      <c r="AW651" s="207"/>
      <c r="AX651" s="207"/>
      <c r="AY651" s="207"/>
      <c r="AZ651" s="207"/>
      <c r="BA651" s="207"/>
      <c r="BB651" s="207"/>
      <c r="BC651" s="207"/>
      <c r="BD651" s="207"/>
      <c r="BE651" s="207"/>
      <c r="BF651" s="207"/>
      <c r="BG651" s="207"/>
      <c r="BH651" s="207"/>
      <c r="BI651" s="207"/>
      <c r="BJ651" s="207"/>
      <c r="BK651" s="207"/>
      <c r="BL651" s="207"/>
      <c r="BM651" s="208">
        <v>30</v>
      </c>
    </row>
    <row r="652" spans="1:65">
      <c r="A652" s="30"/>
      <c r="B652" s="20" t="s">
        <v>272</v>
      </c>
      <c r="C652" s="12"/>
      <c r="D652" s="211">
        <v>36</v>
      </c>
      <c r="E652" s="206"/>
      <c r="F652" s="207"/>
      <c r="G652" s="207"/>
      <c r="H652" s="207"/>
      <c r="I652" s="207"/>
      <c r="J652" s="207"/>
      <c r="K652" s="207"/>
      <c r="L652" s="207"/>
      <c r="M652" s="207"/>
      <c r="N652" s="207"/>
      <c r="O652" s="207"/>
      <c r="P652" s="207"/>
      <c r="Q652" s="207"/>
      <c r="R652" s="207"/>
      <c r="S652" s="207"/>
      <c r="T652" s="207"/>
      <c r="U652" s="207"/>
      <c r="V652" s="207"/>
      <c r="W652" s="207"/>
      <c r="X652" s="207"/>
      <c r="Y652" s="207"/>
      <c r="Z652" s="207"/>
      <c r="AA652" s="207"/>
      <c r="AB652" s="207"/>
      <c r="AC652" s="207"/>
      <c r="AD652" s="207"/>
      <c r="AE652" s="207"/>
      <c r="AF652" s="207"/>
      <c r="AG652" s="207"/>
      <c r="AH652" s="207"/>
      <c r="AI652" s="207"/>
      <c r="AJ652" s="207"/>
      <c r="AK652" s="207"/>
      <c r="AL652" s="207"/>
      <c r="AM652" s="207"/>
      <c r="AN652" s="207"/>
      <c r="AO652" s="207"/>
      <c r="AP652" s="207"/>
      <c r="AQ652" s="207"/>
      <c r="AR652" s="207"/>
      <c r="AS652" s="207"/>
      <c r="AT652" s="207"/>
      <c r="AU652" s="207"/>
      <c r="AV652" s="207"/>
      <c r="AW652" s="207"/>
      <c r="AX652" s="207"/>
      <c r="AY652" s="207"/>
      <c r="AZ652" s="207"/>
      <c r="BA652" s="207"/>
      <c r="BB652" s="207"/>
      <c r="BC652" s="207"/>
      <c r="BD652" s="207"/>
      <c r="BE652" s="207"/>
      <c r="BF652" s="207"/>
      <c r="BG652" s="207"/>
      <c r="BH652" s="207"/>
      <c r="BI652" s="207"/>
      <c r="BJ652" s="207"/>
      <c r="BK652" s="207"/>
      <c r="BL652" s="207"/>
      <c r="BM652" s="208">
        <v>16</v>
      </c>
    </row>
    <row r="653" spans="1:65">
      <c r="A653" s="30"/>
      <c r="B653" s="3" t="s">
        <v>273</v>
      </c>
      <c r="C653" s="29"/>
      <c r="D653" s="209">
        <v>36</v>
      </c>
      <c r="E653" s="206"/>
      <c r="F653" s="207"/>
      <c r="G653" s="207"/>
      <c r="H653" s="207"/>
      <c r="I653" s="207"/>
      <c r="J653" s="207"/>
      <c r="K653" s="207"/>
      <c r="L653" s="207"/>
      <c r="M653" s="207"/>
      <c r="N653" s="207"/>
      <c r="O653" s="207"/>
      <c r="P653" s="207"/>
      <c r="Q653" s="207"/>
      <c r="R653" s="207"/>
      <c r="S653" s="207"/>
      <c r="T653" s="207"/>
      <c r="U653" s="207"/>
      <c r="V653" s="207"/>
      <c r="W653" s="207"/>
      <c r="X653" s="207"/>
      <c r="Y653" s="207"/>
      <c r="Z653" s="207"/>
      <c r="AA653" s="207"/>
      <c r="AB653" s="207"/>
      <c r="AC653" s="207"/>
      <c r="AD653" s="207"/>
      <c r="AE653" s="207"/>
      <c r="AF653" s="207"/>
      <c r="AG653" s="207"/>
      <c r="AH653" s="207"/>
      <c r="AI653" s="207"/>
      <c r="AJ653" s="207"/>
      <c r="AK653" s="207"/>
      <c r="AL653" s="207"/>
      <c r="AM653" s="207"/>
      <c r="AN653" s="207"/>
      <c r="AO653" s="207"/>
      <c r="AP653" s="207"/>
      <c r="AQ653" s="207"/>
      <c r="AR653" s="207"/>
      <c r="AS653" s="207"/>
      <c r="AT653" s="207"/>
      <c r="AU653" s="207"/>
      <c r="AV653" s="207"/>
      <c r="AW653" s="207"/>
      <c r="AX653" s="207"/>
      <c r="AY653" s="207"/>
      <c r="AZ653" s="207"/>
      <c r="BA653" s="207"/>
      <c r="BB653" s="207"/>
      <c r="BC653" s="207"/>
      <c r="BD653" s="207"/>
      <c r="BE653" s="207"/>
      <c r="BF653" s="207"/>
      <c r="BG653" s="207"/>
      <c r="BH653" s="207"/>
      <c r="BI653" s="207"/>
      <c r="BJ653" s="207"/>
      <c r="BK653" s="207"/>
      <c r="BL653" s="207"/>
      <c r="BM653" s="208">
        <v>36</v>
      </c>
    </row>
    <row r="654" spans="1:65">
      <c r="A654" s="30"/>
      <c r="B654" s="3" t="s">
        <v>274</v>
      </c>
      <c r="C654" s="29"/>
      <c r="D654" s="209">
        <v>2.1213203435596424</v>
      </c>
      <c r="E654" s="206"/>
      <c r="F654" s="207"/>
      <c r="G654" s="207"/>
      <c r="H654" s="207"/>
      <c r="I654" s="207"/>
      <c r="J654" s="207"/>
      <c r="K654" s="207"/>
      <c r="L654" s="207"/>
      <c r="M654" s="207"/>
      <c r="N654" s="207"/>
      <c r="O654" s="207"/>
      <c r="P654" s="207"/>
      <c r="Q654" s="207"/>
      <c r="R654" s="207"/>
      <c r="S654" s="207"/>
      <c r="T654" s="207"/>
      <c r="U654" s="207"/>
      <c r="V654" s="207"/>
      <c r="W654" s="207"/>
      <c r="X654" s="207"/>
      <c r="Y654" s="207"/>
      <c r="Z654" s="207"/>
      <c r="AA654" s="207"/>
      <c r="AB654" s="207"/>
      <c r="AC654" s="207"/>
      <c r="AD654" s="207"/>
      <c r="AE654" s="207"/>
      <c r="AF654" s="207"/>
      <c r="AG654" s="207"/>
      <c r="AH654" s="207"/>
      <c r="AI654" s="207"/>
      <c r="AJ654" s="207"/>
      <c r="AK654" s="207"/>
      <c r="AL654" s="207"/>
      <c r="AM654" s="207"/>
      <c r="AN654" s="207"/>
      <c r="AO654" s="207"/>
      <c r="AP654" s="207"/>
      <c r="AQ654" s="207"/>
      <c r="AR654" s="207"/>
      <c r="AS654" s="207"/>
      <c r="AT654" s="207"/>
      <c r="AU654" s="207"/>
      <c r="AV654" s="207"/>
      <c r="AW654" s="207"/>
      <c r="AX654" s="207"/>
      <c r="AY654" s="207"/>
      <c r="AZ654" s="207"/>
      <c r="BA654" s="207"/>
      <c r="BB654" s="207"/>
      <c r="BC654" s="207"/>
      <c r="BD654" s="207"/>
      <c r="BE654" s="207"/>
      <c r="BF654" s="207"/>
      <c r="BG654" s="207"/>
      <c r="BH654" s="207"/>
      <c r="BI654" s="207"/>
      <c r="BJ654" s="207"/>
      <c r="BK654" s="207"/>
      <c r="BL654" s="207"/>
      <c r="BM654" s="208">
        <v>36</v>
      </c>
    </row>
    <row r="655" spans="1:65">
      <c r="A655" s="30"/>
      <c r="B655" s="3" t="s">
        <v>87</v>
      </c>
      <c r="C655" s="29"/>
      <c r="D655" s="13">
        <v>5.8925565098878953E-2</v>
      </c>
      <c r="E655" s="15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  <c r="AV655" s="3"/>
      <c r="AW655" s="3"/>
      <c r="AX655" s="3"/>
      <c r="AY655" s="3"/>
      <c r="AZ655" s="3"/>
      <c r="BA655" s="3"/>
      <c r="BB655" s="3"/>
      <c r="BC655" s="3"/>
      <c r="BD655" s="3"/>
      <c r="BE655" s="3"/>
      <c r="BF655" s="3"/>
      <c r="BG655" s="3"/>
      <c r="BH655" s="3"/>
      <c r="BI655" s="3"/>
      <c r="BJ655" s="3"/>
      <c r="BK655" s="3"/>
      <c r="BL655" s="3"/>
      <c r="BM655" s="55"/>
    </row>
    <row r="656" spans="1:65">
      <c r="A656" s="30"/>
      <c r="B656" s="3" t="s">
        <v>275</v>
      </c>
      <c r="C656" s="29"/>
      <c r="D656" s="13">
        <v>0</v>
      </c>
      <c r="E656" s="15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  <c r="AX656" s="3"/>
      <c r="AY656" s="3"/>
      <c r="AZ656" s="3"/>
      <c r="BA656" s="3"/>
      <c r="BB656" s="3"/>
      <c r="BC656" s="3"/>
      <c r="BD656" s="3"/>
      <c r="BE656" s="3"/>
      <c r="BF656" s="3"/>
      <c r="BG656" s="3"/>
      <c r="BH656" s="3"/>
      <c r="BI656" s="3"/>
      <c r="BJ656" s="3"/>
      <c r="BK656" s="3"/>
      <c r="BL656" s="3"/>
      <c r="BM656" s="55"/>
    </row>
    <row r="657" spans="1:65">
      <c r="A657" s="30"/>
      <c r="B657" s="46" t="s">
        <v>276</v>
      </c>
      <c r="C657" s="47"/>
      <c r="D657" s="45" t="s">
        <v>277</v>
      </c>
      <c r="E657" s="15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  <c r="AX657" s="3"/>
      <c r="AY657" s="3"/>
      <c r="AZ657" s="3"/>
      <c r="BA657" s="3"/>
      <c r="BB657" s="3"/>
      <c r="BC657" s="3"/>
      <c r="BD657" s="3"/>
      <c r="BE657" s="3"/>
      <c r="BF657" s="3"/>
      <c r="BG657" s="3"/>
      <c r="BH657" s="3"/>
      <c r="BI657" s="3"/>
      <c r="BJ657" s="3"/>
      <c r="BK657" s="3"/>
      <c r="BL657" s="3"/>
      <c r="BM657" s="55"/>
    </row>
    <row r="658" spans="1:65">
      <c r="B658" s="31"/>
      <c r="C658" s="20"/>
      <c r="D658" s="20"/>
      <c r="BM658" s="55"/>
    </row>
    <row r="659" spans="1:65" ht="15">
      <c r="B659" s="8" t="s">
        <v>667</v>
      </c>
      <c r="BM659" s="28" t="s">
        <v>278</v>
      </c>
    </row>
    <row r="660" spans="1:65" ht="15">
      <c r="A660" s="25" t="s">
        <v>38</v>
      </c>
      <c r="B660" s="18" t="s">
        <v>111</v>
      </c>
      <c r="C660" s="15" t="s">
        <v>112</v>
      </c>
      <c r="D660" s="16" t="s">
        <v>322</v>
      </c>
      <c r="E660" s="15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3"/>
      <c r="AX660" s="3"/>
      <c r="AY660" s="3"/>
      <c r="AZ660" s="3"/>
      <c r="BA660" s="3"/>
      <c r="BB660" s="3"/>
      <c r="BC660" s="3"/>
      <c r="BD660" s="3"/>
      <c r="BE660" s="3"/>
      <c r="BF660" s="3"/>
      <c r="BG660" s="3"/>
      <c r="BH660" s="3"/>
      <c r="BI660" s="3"/>
      <c r="BJ660" s="3"/>
      <c r="BK660" s="3"/>
      <c r="BL660" s="3"/>
      <c r="BM660" s="28">
        <v>1</v>
      </c>
    </row>
    <row r="661" spans="1:65">
      <c r="A661" s="30"/>
      <c r="B661" s="19" t="s">
        <v>231</v>
      </c>
      <c r="C661" s="9" t="s">
        <v>231</v>
      </c>
      <c r="D661" s="10" t="s">
        <v>113</v>
      </c>
      <c r="E661" s="15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  <c r="AX661" s="3"/>
      <c r="AY661" s="3"/>
      <c r="AZ661" s="3"/>
      <c r="BA661" s="3"/>
      <c r="BB661" s="3"/>
      <c r="BC661" s="3"/>
      <c r="BD661" s="3"/>
      <c r="BE661" s="3"/>
      <c r="BF661" s="3"/>
      <c r="BG661" s="3"/>
      <c r="BH661" s="3"/>
      <c r="BI661" s="3"/>
      <c r="BJ661" s="3"/>
      <c r="BK661" s="3"/>
      <c r="BL661" s="3"/>
      <c r="BM661" s="28" t="s">
        <v>3</v>
      </c>
    </row>
    <row r="662" spans="1:65">
      <c r="A662" s="30"/>
      <c r="B662" s="19"/>
      <c r="C662" s="9"/>
      <c r="D662" s="10" t="s">
        <v>349</v>
      </c>
      <c r="E662" s="15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  <c r="AW662" s="3"/>
      <c r="AX662" s="3"/>
      <c r="AY662" s="3"/>
      <c r="AZ662" s="3"/>
      <c r="BA662" s="3"/>
      <c r="BB662" s="3"/>
      <c r="BC662" s="3"/>
      <c r="BD662" s="3"/>
      <c r="BE662" s="3"/>
      <c r="BF662" s="3"/>
      <c r="BG662" s="3"/>
      <c r="BH662" s="3"/>
      <c r="BI662" s="3"/>
      <c r="BJ662" s="3"/>
      <c r="BK662" s="3"/>
      <c r="BL662" s="3"/>
      <c r="BM662" s="28">
        <v>1</v>
      </c>
    </row>
    <row r="663" spans="1:65">
      <c r="A663" s="30"/>
      <c r="B663" s="19"/>
      <c r="C663" s="9"/>
      <c r="D663" s="26"/>
      <c r="E663" s="15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  <c r="AW663" s="3"/>
      <c r="AX663" s="3"/>
      <c r="AY663" s="3"/>
      <c r="AZ663" s="3"/>
      <c r="BA663" s="3"/>
      <c r="BB663" s="3"/>
      <c r="BC663" s="3"/>
      <c r="BD663" s="3"/>
      <c r="BE663" s="3"/>
      <c r="BF663" s="3"/>
      <c r="BG663" s="3"/>
      <c r="BH663" s="3"/>
      <c r="BI663" s="3"/>
      <c r="BJ663" s="3"/>
      <c r="BK663" s="3"/>
      <c r="BL663" s="3"/>
      <c r="BM663" s="28">
        <v>1</v>
      </c>
    </row>
    <row r="664" spans="1:65">
      <c r="A664" s="30"/>
      <c r="B664" s="18">
        <v>1</v>
      </c>
      <c r="C664" s="14">
        <v>1</v>
      </c>
      <c r="D664" s="205">
        <v>21.1</v>
      </c>
      <c r="E664" s="206"/>
      <c r="F664" s="207"/>
      <c r="G664" s="207"/>
      <c r="H664" s="207"/>
      <c r="I664" s="207"/>
      <c r="J664" s="207"/>
      <c r="K664" s="207"/>
      <c r="L664" s="207"/>
      <c r="M664" s="207"/>
      <c r="N664" s="207"/>
      <c r="O664" s="207"/>
      <c r="P664" s="207"/>
      <c r="Q664" s="207"/>
      <c r="R664" s="207"/>
      <c r="S664" s="207"/>
      <c r="T664" s="207"/>
      <c r="U664" s="207"/>
      <c r="V664" s="207"/>
      <c r="W664" s="207"/>
      <c r="X664" s="207"/>
      <c r="Y664" s="207"/>
      <c r="Z664" s="207"/>
      <c r="AA664" s="207"/>
      <c r="AB664" s="207"/>
      <c r="AC664" s="207"/>
      <c r="AD664" s="207"/>
      <c r="AE664" s="207"/>
      <c r="AF664" s="207"/>
      <c r="AG664" s="207"/>
      <c r="AH664" s="207"/>
      <c r="AI664" s="207"/>
      <c r="AJ664" s="207"/>
      <c r="AK664" s="207"/>
      <c r="AL664" s="207"/>
      <c r="AM664" s="207"/>
      <c r="AN664" s="207"/>
      <c r="AO664" s="207"/>
      <c r="AP664" s="207"/>
      <c r="AQ664" s="207"/>
      <c r="AR664" s="207"/>
      <c r="AS664" s="207"/>
      <c r="AT664" s="207"/>
      <c r="AU664" s="207"/>
      <c r="AV664" s="207"/>
      <c r="AW664" s="207"/>
      <c r="AX664" s="207"/>
      <c r="AY664" s="207"/>
      <c r="AZ664" s="207"/>
      <c r="BA664" s="207"/>
      <c r="BB664" s="207"/>
      <c r="BC664" s="207"/>
      <c r="BD664" s="207"/>
      <c r="BE664" s="207"/>
      <c r="BF664" s="207"/>
      <c r="BG664" s="207"/>
      <c r="BH664" s="207"/>
      <c r="BI664" s="207"/>
      <c r="BJ664" s="207"/>
      <c r="BK664" s="207"/>
      <c r="BL664" s="207"/>
      <c r="BM664" s="208">
        <v>1</v>
      </c>
    </row>
    <row r="665" spans="1:65">
      <c r="A665" s="30"/>
      <c r="B665" s="19">
        <v>1</v>
      </c>
      <c r="C665" s="9">
        <v>2</v>
      </c>
      <c r="D665" s="209">
        <v>21.4</v>
      </c>
      <c r="E665" s="206"/>
      <c r="F665" s="207"/>
      <c r="G665" s="207"/>
      <c r="H665" s="207"/>
      <c r="I665" s="207"/>
      <c r="J665" s="207"/>
      <c r="K665" s="207"/>
      <c r="L665" s="207"/>
      <c r="M665" s="207"/>
      <c r="N665" s="207"/>
      <c r="O665" s="207"/>
      <c r="P665" s="207"/>
      <c r="Q665" s="207"/>
      <c r="R665" s="207"/>
      <c r="S665" s="207"/>
      <c r="T665" s="207"/>
      <c r="U665" s="207"/>
      <c r="V665" s="207"/>
      <c r="W665" s="207"/>
      <c r="X665" s="207"/>
      <c r="Y665" s="207"/>
      <c r="Z665" s="207"/>
      <c r="AA665" s="207"/>
      <c r="AB665" s="207"/>
      <c r="AC665" s="207"/>
      <c r="AD665" s="207"/>
      <c r="AE665" s="207"/>
      <c r="AF665" s="207"/>
      <c r="AG665" s="207"/>
      <c r="AH665" s="207"/>
      <c r="AI665" s="207"/>
      <c r="AJ665" s="207"/>
      <c r="AK665" s="207"/>
      <c r="AL665" s="207"/>
      <c r="AM665" s="207"/>
      <c r="AN665" s="207"/>
      <c r="AO665" s="207"/>
      <c r="AP665" s="207"/>
      <c r="AQ665" s="207"/>
      <c r="AR665" s="207"/>
      <c r="AS665" s="207"/>
      <c r="AT665" s="207"/>
      <c r="AU665" s="207"/>
      <c r="AV665" s="207"/>
      <c r="AW665" s="207"/>
      <c r="AX665" s="207"/>
      <c r="AY665" s="207"/>
      <c r="AZ665" s="207"/>
      <c r="BA665" s="207"/>
      <c r="BB665" s="207"/>
      <c r="BC665" s="207"/>
      <c r="BD665" s="207"/>
      <c r="BE665" s="207"/>
      <c r="BF665" s="207"/>
      <c r="BG665" s="207"/>
      <c r="BH665" s="207"/>
      <c r="BI665" s="207"/>
      <c r="BJ665" s="207"/>
      <c r="BK665" s="207"/>
      <c r="BL665" s="207"/>
      <c r="BM665" s="208">
        <v>31</v>
      </c>
    </row>
    <row r="666" spans="1:65">
      <c r="A666" s="30"/>
      <c r="B666" s="20" t="s">
        <v>272</v>
      </c>
      <c r="C666" s="12"/>
      <c r="D666" s="211">
        <v>21.25</v>
      </c>
      <c r="E666" s="206"/>
      <c r="F666" s="207"/>
      <c r="G666" s="207"/>
      <c r="H666" s="207"/>
      <c r="I666" s="207"/>
      <c r="J666" s="207"/>
      <c r="K666" s="207"/>
      <c r="L666" s="207"/>
      <c r="M666" s="207"/>
      <c r="N666" s="207"/>
      <c r="O666" s="207"/>
      <c r="P666" s="207"/>
      <c r="Q666" s="207"/>
      <c r="R666" s="207"/>
      <c r="S666" s="207"/>
      <c r="T666" s="207"/>
      <c r="U666" s="207"/>
      <c r="V666" s="207"/>
      <c r="W666" s="207"/>
      <c r="X666" s="207"/>
      <c r="Y666" s="207"/>
      <c r="Z666" s="207"/>
      <c r="AA666" s="207"/>
      <c r="AB666" s="207"/>
      <c r="AC666" s="207"/>
      <c r="AD666" s="207"/>
      <c r="AE666" s="207"/>
      <c r="AF666" s="207"/>
      <c r="AG666" s="207"/>
      <c r="AH666" s="207"/>
      <c r="AI666" s="207"/>
      <c r="AJ666" s="207"/>
      <c r="AK666" s="207"/>
      <c r="AL666" s="207"/>
      <c r="AM666" s="207"/>
      <c r="AN666" s="207"/>
      <c r="AO666" s="207"/>
      <c r="AP666" s="207"/>
      <c r="AQ666" s="207"/>
      <c r="AR666" s="207"/>
      <c r="AS666" s="207"/>
      <c r="AT666" s="207"/>
      <c r="AU666" s="207"/>
      <c r="AV666" s="207"/>
      <c r="AW666" s="207"/>
      <c r="AX666" s="207"/>
      <c r="AY666" s="207"/>
      <c r="AZ666" s="207"/>
      <c r="BA666" s="207"/>
      <c r="BB666" s="207"/>
      <c r="BC666" s="207"/>
      <c r="BD666" s="207"/>
      <c r="BE666" s="207"/>
      <c r="BF666" s="207"/>
      <c r="BG666" s="207"/>
      <c r="BH666" s="207"/>
      <c r="BI666" s="207"/>
      <c r="BJ666" s="207"/>
      <c r="BK666" s="207"/>
      <c r="BL666" s="207"/>
      <c r="BM666" s="208">
        <v>16</v>
      </c>
    </row>
    <row r="667" spans="1:65">
      <c r="A667" s="30"/>
      <c r="B667" s="3" t="s">
        <v>273</v>
      </c>
      <c r="C667" s="29"/>
      <c r="D667" s="209">
        <v>21.25</v>
      </c>
      <c r="E667" s="206"/>
      <c r="F667" s="207"/>
      <c r="G667" s="207"/>
      <c r="H667" s="207"/>
      <c r="I667" s="207"/>
      <c r="J667" s="207"/>
      <c r="K667" s="207"/>
      <c r="L667" s="207"/>
      <c r="M667" s="207"/>
      <c r="N667" s="207"/>
      <c r="O667" s="207"/>
      <c r="P667" s="207"/>
      <c r="Q667" s="207"/>
      <c r="R667" s="207"/>
      <c r="S667" s="207"/>
      <c r="T667" s="207"/>
      <c r="U667" s="207"/>
      <c r="V667" s="207"/>
      <c r="W667" s="207"/>
      <c r="X667" s="207"/>
      <c r="Y667" s="207"/>
      <c r="Z667" s="207"/>
      <c r="AA667" s="207"/>
      <c r="AB667" s="207"/>
      <c r="AC667" s="207"/>
      <c r="AD667" s="207"/>
      <c r="AE667" s="207"/>
      <c r="AF667" s="207"/>
      <c r="AG667" s="207"/>
      <c r="AH667" s="207"/>
      <c r="AI667" s="207"/>
      <c r="AJ667" s="207"/>
      <c r="AK667" s="207"/>
      <c r="AL667" s="207"/>
      <c r="AM667" s="207"/>
      <c r="AN667" s="207"/>
      <c r="AO667" s="207"/>
      <c r="AP667" s="207"/>
      <c r="AQ667" s="207"/>
      <c r="AR667" s="207"/>
      <c r="AS667" s="207"/>
      <c r="AT667" s="207"/>
      <c r="AU667" s="207"/>
      <c r="AV667" s="207"/>
      <c r="AW667" s="207"/>
      <c r="AX667" s="207"/>
      <c r="AY667" s="207"/>
      <c r="AZ667" s="207"/>
      <c r="BA667" s="207"/>
      <c r="BB667" s="207"/>
      <c r="BC667" s="207"/>
      <c r="BD667" s="207"/>
      <c r="BE667" s="207"/>
      <c r="BF667" s="207"/>
      <c r="BG667" s="207"/>
      <c r="BH667" s="207"/>
      <c r="BI667" s="207"/>
      <c r="BJ667" s="207"/>
      <c r="BK667" s="207"/>
      <c r="BL667" s="207"/>
      <c r="BM667" s="208">
        <v>21.25</v>
      </c>
    </row>
    <row r="668" spans="1:65">
      <c r="A668" s="30"/>
      <c r="B668" s="3" t="s">
        <v>274</v>
      </c>
      <c r="C668" s="29"/>
      <c r="D668" s="209">
        <v>0.21213203435596223</v>
      </c>
      <c r="E668" s="206"/>
      <c r="F668" s="207"/>
      <c r="G668" s="207"/>
      <c r="H668" s="207"/>
      <c r="I668" s="207"/>
      <c r="J668" s="207"/>
      <c r="K668" s="207"/>
      <c r="L668" s="207"/>
      <c r="M668" s="207"/>
      <c r="N668" s="207"/>
      <c r="O668" s="207"/>
      <c r="P668" s="207"/>
      <c r="Q668" s="207"/>
      <c r="R668" s="207"/>
      <c r="S668" s="207"/>
      <c r="T668" s="207"/>
      <c r="U668" s="207"/>
      <c r="V668" s="207"/>
      <c r="W668" s="207"/>
      <c r="X668" s="207"/>
      <c r="Y668" s="207"/>
      <c r="Z668" s="207"/>
      <c r="AA668" s="207"/>
      <c r="AB668" s="207"/>
      <c r="AC668" s="207"/>
      <c r="AD668" s="207"/>
      <c r="AE668" s="207"/>
      <c r="AF668" s="207"/>
      <c r="AG668" s="207"/>
      <c r="AH668" s="207"/>
      <c r="AI668" s="207"/>
      <c r="AJ668" s="207"/>
      <c r="AK668" s="207"/>
      <c r="AL668" s="207"/>
      <c r="AM668" s="207"/>
      <c r="AN668" s="207"/>
      <c r="AO668" s="207"/>
      <c r="AP668" s="207"/>
      <c r="AQ668" s="207"/>
      <c r="AR668" s="207"/>
      <c r="AS668" s="207"/>
      <c r="AT668" s="207"/>
      <c r="AU668" s="207"/>
      <c r="AV668" s="207"/>
      <c r="AW668" s="207"/>
      <c r="AX668" s="207"/>
      <c r="AY668" s="207"/>
      <c r="AZ668" s="207"/>
      <c r="BA668" s="207"/>
      <c r="BB668" s="207"/>
      <c r="BC668" s="207"/>
      <c r="BD668" s="207"/>
      <c r="BE668" s="207"/>
      <c r="BF668" s="207"/>
      <c r="BG668" s="207"/>
      <c r="BH668" s="207"/>
      <c r="BI668" s="207"/>
      <c r="BJ668" s="207"/>
      <c r="BK668" s="207"/>
      <c r="BL668" s="207"/>
      <c r="BM668" s="208">
        <v>37</v>
      </c>
    </row>
    <row r="669" spans="1:65">
      <c r="A669" s="30"/>
      <c r="B669" s="3" t="s">
        <v>87</v>
      </c>
      <c r="C669" s="29"/>
      <c r="D669" s="13">
        <v>9.9826839696923395E-3</v>
      </c>
      <c r="E669" s="15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  <c r="AV669" s="3"/>
      <c r="AW669" s="3"/>
      <c r="AX669" s="3"/>
      <c r="AY669" s="3"/>
      <c r="AZ669" s="3"/>
      <c r="BA669" s="3"/>
      <c r="BB669" s="3"/>
      <c r="BC669" s="3"/>
      <c r="BD669" s="3"/>
      <c r="BE669" s="3"/>
      <c r="BF669" s="3"/>
      <c r="BG669" s="3"/>
      <c r="BH669" s="3"/>
      <c r="BI669" s="3"/>
      <c r="BJ669" s="3"/>
      <c r="BK669" s="3"/>
      <c r="BL669" s="3"/>
      <c r="BM669" s="55"/>
    </row>
    <row r="670" spans="1:65">
      <c r="A670" s="30"/>
      <c r="B670" s="3" t="s">
        <v>275</v>
      </c>
      <c r="C670" s="29"/>
      <c r="D670" s="13">
        <v>0</v>
      </c>
      <c r="E670" s="15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3"/>
      <c r="AV670" s="3"/>
      <c r="AW670" s="3"/>
      <c r="AX670" s="3"/>
      <c r="AY670" s="3"/>
      <c r="AZ670" s="3"/>
      <c r="BA670" s="3"/>
      <c r="BB670" s="3"/>
      <c r="BC670" s="3"/>
      <c r="BD670" s="3"/>
      <c r="BE670" s="3"/>
      <c r="BF670" s="3"/>
      <c r="BG670" s="3"/>
      <c r="BH670" s="3"/>
      <c r="BI670" s="3"/>
      <c r="BJ670" s="3"/>
      <c r="BK670" s="3"/>
      <c r="BL670" s="3"/>
      <c r="BM670" s="55"/>
    </row>
    <row r="671" spans="1:65">
      <c r="A671" s="30"/>
      <c r="B671" s="46" t="s">
        <v>276</v>
      </c>
      <c r="C671" s="47"/>
      <c r="D671" s="45" t="s">
        <v>277</v>
      </c>
      <c r="E671" s="15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  <c r="AV671" s="3"/>
      <c r="AW671" s="3"/>
      <c r="AX671" s="3"/>
      <c r="AY671" s="3"/>
      <c r="AZ671" s="3"/>
      <c r="BA671" s="3"/>
      <c r="BB671" s="3"/>
      <c r="BC671" s="3"/>
      <c r="BD671" s="3"/>
      <c r="BE671" s="3"/>
      <c r="BF671" s="3"/>
      <c r="BG671" s="3"/>
      <c r="BH671" s="3"/>
      <c r="BI671" s="3"/>
      <c r="BJ671" s="3"/>
      <c r="BK671" s="3"/>
      <c r="BL671" s="3"/>
      <c r="BM671" s="55"/>
    </row>
    <row r="672" spans="1:65">
      <c r="B672" s="31"/>
      <c r="C672" s="20"/>
      <c r="D672" s="20"/>
      <c r="BM672" s="55"/>
    </row>
    <row r="673" spans="1:65" ht="15">
      <c r="B673" s="8" t="s">
        <v>668</v>
      </c>
      <c r="BM673" s="28" t="s">
        <v>278</v>
      </c>
    </row>
    <row r="674" spans="1:65" ht="15">
      <c r="A674" s="25" t="s">
        <v>41</v>
      </c>
      <c r="B674" s="18" t="s">
        <v>111</v>
      </c>
      <c r="C674" s="15" t="s">
        <v>112</v>
      </c>
      <c r="D674" s="16" t="s">
        <v>322</v>
      </c>
      <c r="E674" s="15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  <c r="AV674" s="3"/>
      <c r="AW674" s="3"/>
      <c r="AX674" s="3"/>
      <c r="AY674" s="3"/>
      <c r="AZ674" s="3"/>
      <c r="BA674" s="3"/>
      <c r="BB674" s="3"/>
      <c r="BC674" s="3"/>
      <c r="BD674" s="3"/>
      <c r="BE674" s="3"/>
      <c r="BF674" s="3"/>
      <c r="BG674" s="3"/>
      <c r="BH674" s="3"/>
      <c r="BI674" s="3"/>
      <c r="BJ674" s="3"/>
      <c r="BK674" s="3"/>
      <c r="BL674" s="3"/>
      <c r="BM674" s="28">
        <v>1</v>
      </c>
    </row>
    <row r="675" spans="1:65">
      <c r="A675" s="30"/>
      <c r="B675" s="19" t="s">
        <v>231</v>
      </c>
      <c r="C675" s="9" t="s">
        <v>231</v>
      </c>
      <c r="D675" s="10" t="s">
        <v>113</v>
      </c>
      <c r="E675" s="15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  <c r="AV675" s="3"/>
      <c r="AW675" s="3"/>
      <c r="AX675" s="3"/>
      <c r="AY675" s="3"/>
      <c r="AZ675" s="3"/>
      <c r="BA675" s="3"/>
      <c r="BB675" s="3"/>
      <c r="BC675" s="3"/>
      <c r="BD675" s="3"/>
      <c r="BE675" s="3"/>
      <c r="BF675" s="3"/>
      <c r="BG675" s="3"/>
      <c r="BH675" s="3"/>
      <c r="BI675" s="3"/>
      <c r="BJ675" s="3"/>
      <c r="BK675" s="3"/>
      <c r="BL675" s="3"/>
      <c r="BM675" s="28" t="s">
        <v>3</v>
      </c>
    </row>
    <row r="676" spans="1:65">
      <c r="A676" s="30"/>
      <c r="B676" s="19"/>
      <c r="C676" s="9"/>
      <c r="D676" s="10" t="s">
        <v>349</v>
      </c>
      <c r="E676" s="15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  <c r="AV676" s="3"/>
      <c r="AW676" s="3"/>
      <c r="AX676" s="3"/>
      <c r="AY676" s="3"/>
      <c r="AZ676" s="3"/>
      <c r="BA676" s="3"/>
      <c r="BB676" s="3"/>
      <c r="BC676" s="3"/>
      <c r="BD676" s="3"/>
      <c r="BE676" s="3"/>
      <c r="BF676" s="3"/>
      <c r="BG676" s="3"/>
      <c r="BH676" s="3"/>
      <c r="BI676" s="3"/>
      <c r="BJ676" s="3"/>
      <c r="BK676" s="3"/>
      <c r="BL676" s="3"/>
      <c r="BM676" s="28">
        <v>2</v>
      </c>
    </row>
    <row r="677" spans="1:65">
      <c r="A677" s="30"/>
      <c r="B677" s="19"/>
      <c r="C677" s="9"/>
      <c r="D677" s="26"/>
      <c r="E677" s="15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  <c r="AV677" s="3"/>
      <c r="AW677" s="3"/>
      <c r="AX677" s="3"/>
      <c r="AY677" s="3"/>
      <c r="AZ677" s="3"/>
      <c r="BA677" s="3"/>
      <c r="BB677" s="3"/>
      <c r="BC677" s="3"/>
      <c r="BD677" s="3"/>
      <c r="BE677" s="3"/>
      <c r="BF677" s="3"/>
      <c r="BG677" s="3"/>
      <c r="BH677" s="3"/>
      <c r="BI677" s="3"/>
      <c r="BJ677" s="3"/>
      <c r="BK677" s="3"/>
      <c r="BL677" s="3"/>
      <c r="BM677" s="28">
        <v>2</v>
      </c>
    </row>
    <row r="678" spans="1:65">
      <c r="A678" s="30"/>
      <c r="B678" s="18">
        <v>1</v>
      </c>
      <c r="C678" s="14">
        <v>1</v>
      </c>
      <c r="D678" s="22">
        <v>2.5</v>
      </c>
      <c r="E678" s="15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  <c r="AV678" s="3"/>
      <c r="AW678" s="3"/>
      <c r="AX678" s="3"/>
      <c r="AY678" s="3"/>
      <c r="AZ678" s="3"/>
      <c r="BA678" s="3"/>
      <c r="BB678" s="3"/>
      <c r="BC678" s="3"/>
      <c r="BD678" s="3"/>
      <c r="BE678" s="3"/>
      <c r="BF678" s="3"/>
      <c r="BG678" s="3"/>
      <c r="BH678" s="3"/>
      <c r="BI678" s="3"/>
      <c r="BJ678" s="3"/>
      <c r="BK678" s="3"/>
      <c r="BL678" s="3"/>
      <c r="BM678" s="28">
        <v>1</v>
      </c>
    </row>
    <row r="679" spans="1:65">
      <c r="A679" s="30"/>
      <c r="B679" s="19">
        <v>1</v>
      </c>
      <c r="C679" s="9">
        <v>2</v>
      </c>
      <c r="D679" s="11">
        <v>2.31</v>
      </c>
      <c r="E679" s="15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  <c r="AV679" s="3"/>
      <c r="AW679" s="3"/>
      <c r="AX679" s="3"/>
      <c r="AY679" s="3"/>
      <c r="AZ679" s="3"/>
      <c r="BA679" s="3"/>
      <c r="BB679" s="3"/>
      <c r="BC679" s="3"/>
      <c r="BD679" s="3"/>
      <c r="BE679" s="3"/>
      <c r="BF679" s="3"/>
      <c r="BG679" s="3"/>
      <c r="BH679" s="3"/>
      <c r="BI679" s="3"/>
      <c r="BJ679" s="3"/>
      <c r="BK679" s="3"/>
      <c r="BL679" s="3"/>
      <c r="BM679" s="28">
        <v>32</v>
      </c>
    </row>
    <row r="680" spans="1:65">
      <c r="A680" s="30"/>
      <c r="B680" s="20" t="s">
        <v>272</v>
      </c>
      <c r="C680" s="12"/>
      <c r="D680" s="23">
        <v>2.4050000000000002</v>
      </c>
      <c r="E680" s="15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3"/>
      <c r="AX680" s="3"/>
      <c r="AY680" s="3"/>
      <c r="AZ680" s="3"/>
      <c r="BA680" s="3"/>
      <c r="BB680" s="3"/>
      <c r="BC680" s="3"/>
      <c r="BD680" s="3"/>
      <c r="BE680" s="3"/>
      <c r="BF680" s="3"/>
      <c r="BG680" s="3"/>
      <c r="BH680" s="3"/>
      <c r="BI680" s="3"/>
      <c r="BJ680" s="3"/>
      <c r="BK680" s="3"/>
      <c r="BL680" s="3"/>
      <c r="BM680" s="28">
        <v>16</v>
      </c>
    </row>
    <row r="681" spans="1:65">
      <c r="A681" s="30"/>
      <c r="B681" s="3" t="s">
        <v>273</v>
      </c>
      <c r="C681" s="29"/>
      <c r="D681" s="11">
        <v>2.4050000000000002</v>
      </c>
      <c r="E681" s="15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3"/>
      <c r="AV681" s="3"/>
      <c r="AW681" s="3"/>
      <c r="AX681" s="3"/>
      <c r="AY681" s="3"/>
      <c r="AZ681" s="3"/>
      <c r="BA681" s="3"/>
      <c r="BB681" s="3"/>
      <c r="BC681" s="3"/>
      <c r="BD681" s="3"/>
      <c r="BE681" s="3"/>
      <c r="BF681" s="3"/>
      <c r="BG681" s="3"/>
      <c r="BH681" s="3"/>
      <c r="BI681" s="3"/>
      <c r="BJ681" s="3"/>
      <c r="BK681" s="3"/>
      <c r="BL681" s="3"/>
      <c r="BM681" s="28">
        <v>2.4049999999999998</v>
      </c>
    </row>
    <row r="682" spans="1:65">
      <c r="A682" s="30"/>
      <c r="B682" s="3" t="s">
        <v>274</v>
      </c>
      <c r="C682" s="29"/>
      <c r="D682" s="24">
        <v>0.134350288425444</v>
      </c>
      <c r="E682" s="15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  <c r="AV682" s="3"/>
      <c r="AW682" s="3"/>
      <c r="AX682" s="3"/>
      <c r="AY682" s="3"/>
      <c r="AZ682" s="3"/>
      <c r="BA682" s="3"/>
      <c r="BB682" s="3"/>
      <c r="BC682" s="3"/>
      <c r="BD682" s="3"/>
      <c r="BE682" s="3"/>
      <c r="BF682" s="3"/>
      <c r="BG682" s="3"/>
      <c r="BH682" s="3"/>
      <c r="BI682" s="3"/>
      <c r="BJ682" s="3"/>
      <c r="BK682" s="3"/>
      <c r="BL682" s="3"/>
      <c r="BM682" s="28">
        <v>38</v>
      </c>
    </row>
    <row r="683" spans="1:65">
      <c r="A683" s="30"/>
      <c r="B683" s="3" t="s">
        <v>87</v>
      </c>
      <c r="C683" s="29"/>
      <c r="D683" s="13">
        <v>5.5862905790205399E-2</v>
      </c>
      <c r="E683" s="15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  <c r="AV683" s="3"/>
      <c r="AW683" s="3"/>
      <c r="AX683" s="3"/>
      <c r="AY683" s="3"/>
      <c r="AZ683" s="3"/>
      <c r="BA683" s="3"/>
      <c r="BB683" s="3"/>
      <c r="BC683" s="3"/>
      <c r="BD683" s="3"/>
      <c r="BE683" s="3"/>
      <c r="BF683" s="3"/>
      <c r="BG683" s="3"/>
      <c r="BH683" s="3"/>
      <c r="BI683" s="3"/>
      <c r="BJ683" s="3"/>
      <c r="BK683" s="3"/>
      <c r="BL683" s="3"/>
      <c r="BM683" s="55"/>
    </row>
    <row r="684" spans="1:65">
      <c r="A684" s="30"/>
      <c r="B684" s="3" t="s">
        <v>275</v>
      </c>
      <c r="C684" s="29"/>
      <c r="D684" s="13">
        <v>2.2204460492503131E-16</v>
      </c>
      <c r="E684" s="15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3"/>
      <c r="AV684" s="3"/>
      <c r="AW684" s="3"/>
      <c r="AX684" s="3"/>
      <c r="AY684" s="3"/>
      <c r="AZ684" s="3"/>
      <c r="BA684" s="3"/>
      <c r="BB684" s="3"/>
      <c r="BC684" s="3"/>
      <c r="BD684" s="3"/>
      <c r="BE684" s="3"/>
      <c r="BF684" s="3"/>
      <c r="BG684" s="3"/>
      <c r="BH684" s="3"/>
      <c r="BI684" s="3"/>
      <c r="BJ684" s="3"/>
      <c r="BK684" s="3"/>
      <c r="BL684" s="3"/>
      <c r="BM684" s="55"/>
    </row>
    <row r="685" spans="1:65">
      <c r="A685" s="30"/>
      <c r="B685" s="46" t="s">
        <v>276</v>
      </c>
      <c r="C685" s="47"/>
      <c r="D685" s="45" t="s">
        <v>277</v>
      </c>
      <c r="E685" s="15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  <c r="AU685" s="3"/>
      <c r="AV685" s="3"/>
      <c r="AW685" s="3"/>
      <c r="AX685" s="3"/>
      <c r="AY685" s="3"/>
      <c r="AZ685" s="3"/>
      <c r="BA685" s="3"/>
      <c r="BB685" s="3"/>
      <c r="BC685" s="3"/>
      <c r="BD685" s="3"/>
      <c r="BE685" s="3"/>
      <c r="BF685" s="3"/>
      <c r="BG685" s="3"/>
      <c r="BH685" s="3"/>
      <c r="BI685" s="3"/>
      <c r="BJ685" s="3"/>
      <c r="BK685" s="3"/>
      <c r="BL685" s="3"/>
      <c r="BM685" s="55"/>
    </row>
    <row r="686" spans="1:65">
      <c r="B686" s="31"/>
      <c r="C686" s="20"/>
      <c r="D686" s="20"/>
      <c r="BM686" s="55"/>
    </row>
    <row r="687" spans="1:65" ht="15">
      <c r="B687" s="8" t="s">
        <v>669</v>
      </c>
      <c r="BM687" s="28" t="s">
        <v>278</v>
      </c>
    </row>
    <row r="688" spans="1:65" ht="15">
      <c r="A688" s="25" t="s">
        <v>44</v>
      </c>
      <c r="B688" s="18" t="s">
        <v>111</v>
      </c>
      <c r="C688" s="15" t="s">
        <v>112</v>
      </c>
      <c r="D688" s="16" t="s">
        <v>322</v>
      </c>
      <c r="E688" s="15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3"/>
      <c r="AV688" s="3"/>
      <c r="AW688" s="3"/>
      <c r="AX688" s="3"/>
      <c r="AY688" s="3"/>
      <c r="AZ688" s="3"/>
      <c r="BA688" s="3"/>
      <c r="BB688" s="3"/>
      <c r="BC688" s="3"/>
      <c r="BD688" s="3"/>
      <c r="BE688" s="3"/>
      <c r="BF688" s="3"/>
      <c r="BG688" s="3"/>
      <c r="BH688" s="3"/>
      <c r="BI688" s="3"/>
      <c r="BJ688" s="3"/>
      <c r="BK688" s="3"/>
      <c r="BL688" s="3"/>
      <c r="BM688" s="28">
        <v>1</v>
      </c>
    </row>
    <row r="689" spans="1:65">
      <c r="A689" s="30"/>
      <c r="B689" s="19" t="s">
        <v>231</v>
      </c>
      <c r="C689" s="9" t="s">
        <v>231</v>
      </c>
      <c r="D689" s="10" t="s">
        <v>113</v>
      </c>
      <c r="E689" s="15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  <c r="AV689" s="3"/>
      <c r="AW689" s="3"/>
      <c r="AX689" s="3"/>
      <c r="AY689" s="3"/>
      <c r="AZ689" s="3"/>
      <c r="BA689" s="3"/>
      <c r="BB689" s="3"/>
      <c r="BC689" s="3"/>
      <c r="BD689" s="3"/>
      <c r="BE689" s="3"/>
      <c r="BF689" s="3"/>
      <c r="BG689" s="3"/>
      <c r="BH689" s="3"/>
      <c r="BI689" s="3"/>
      <c r="BJ689" s="3"/>
      <c r="BK689" s="3"/>
      <c r="BL689" s="3"/>
      <c r="BM689" s="28" t="s">
        <v>3</v>
      </c>
    </row>
    <row r="690" spans="1:65">
      <c r="A690" s="30"/>
      <c r="B690" s="19"/>
      <c r="C690" s="9"/>
      <c r="D690" s="10" t="s">
        <v>349</v>
      </c>
      <c r="E690" s="15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  <c r="AU690" s="3"/>
      <c r="AV690" s="3"/>
      <c r="AW690" s="3"/>
      <c r="AX690" s="3"/>
      <c r="AY690" s="3"/>
      <c r="AZ690" s="3"/>
      <c r="BA690" s="3"/>
      <c r="BB690" s="3"/>
      <c r="BC690" s="3"/>
      <c r="BD690" s="3"/>
      <c r="BE690" s="3"/>
      <c r="BF690" s="3"/>
      <c r="BG690" s="3"/>
      <c r="BH690" s="3"/>
      <c r="BI690" s="3"/>
      <c r="BJ690" s="3"/>
      <c r="BK690" s="3"/>
      <c r="BL690" s="3"/>
      <c r="BM690" s="28">
        <v>0</v>
      </c>
    </row>
    <row r="691" spans="1:65">
      <c r="A691" s="30"/>
      <c r="B691" s="19"/>
      <c r="C691" s="9"/>
      <c r="D691" s="26"/>
      <c r="E691" s="15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  <c r="AU691" s="3"/>
      <c r="AV691" s="3"/>
      <c r="AW691" s="3"/>
      <c r="AX691" s="3"/>
      <c r="AY691" s="3"/>
      <c r="AZ691" s="3"/>
      <c r="BA691" s="3"/>
      <c r="BB691" s="3"/>
      <c r="BC691" s="3"/>
      <c r="BD691" s="3"/>
      <c r="BE691" s="3"/>
      <c r="BF691" s="3"/>
      <c r="BG691" s="3"/>
      <c r="BH691" s="3"/>
      <c r="BI691" s="3"/>
      <c r="BJ691" s="3"/>
      <c r="BK691" s="3"/>
      <c r="BL691" s="3"/>
      <c r="BM691" s="28">
        <v>0</v>
      </c>
    </row>
    <row r="692" spans="1:65">
      <c r="A692" s="30"/>
      <c r="B692" s="18">
        <v>1</v>
      </c>
      <c r="C692" s="14">
        <v>1</v>
      </c>
      <c r="D692" s="212">
        <v>150</v>
      </c>
      <c r="E692" s="214"/>
      <c r="F692" s="215"/>
      <c r="G692" s="215"/>
      <c r="H692" s="215"/>
      <c r="I692" s="215"/>
      <c r="J692" s="215"/>
      <c r="K692" s="215"/>
      <c r="L692" s="215"/>
      <c r="M692" s="215"/>
      <c r="N692" s="215"/>
      <c r="O692" s="215"/>
      <c r="P692" s="215"/>
      <c r="Q692" s="215"/>
      <c r="R692" s="215"/>
      <c r="S692" s="215"/>
      <c r="T692" s="215"/>
      <c r="U692" s="215"/>
      <c r="V692" s="215"/>
      <c r="W692" s="215"/>
      <c r="X692" s="215"/>
      <c r="Y692" s="215"/>
      <c r="Z692" s="215"/>
      <c r="AA692" s="215"/>
      <c r="AB692" s="215"/>
      <c r="AC692" s="215"/>
      <c r="AD692" s="215"/>
      <c r="AE692" s="215"/>
      <c r="AF692" s="215"/>
      <c r="AG692" s="215"/>
      <c r="AH692" s="215"/>
      <c r="AI692" s="215"/>
      <c r="AJ692" s="215"/>
      <c r="AK692" s="215"/>
      <c r="AL692" s="215"/>
      <c r="AM692" s="215"/>
      <c r="AN692" s="215"/>
      <c r="AO692" s="215"/>
      <c r="AP692" s="215"/>
      <c r="AQ692" s="215"/>
      <c r="AR692" s="215"/>
      <c r="AS692" s="215"/>
      <c r="AT692" s="215"/>
      <c r="AU692" s="215"/>
      <c r="AV692" s="215"/>
      <c r="AW692" s="215"/>
      <c r="AX692" s="215"/>
      <c r="AY692" s="215"/>
      <c r="AZ692" s="215"/>
      <c r="BA692" s="215"/>
      <c r="BB692" s="215"/>
      <c r="BC692" s="215"/>
      <c r="BD692" s="215"/>
      <c r="BE692" s="215"/>
      <c r="BF692" s="215"/>
      <c r="BG692" s="215"/>
      <c r="BH692" s="215"/>
      <c r="BI692" s="215"/>
      <c r="BJ692" s="215"/>
      <c r="BK692" s="215"/>
      <c r="BL692" s="215"/>
      <c r="BM692" s="216">
        <v>1</v>
      </c>
    </row>
    <row r="693" spans="1:65">
      <c r="A693" s="30"/>
      <c r="B693" s="19">
        <v>1</v>
      </c>
      <c r="C693" s="9">
        <v>2</v>
      </c>
      <c r="D693" s="217">
        <v>150</v>
      </c>
      <c r="E693" s="214"/>
      <c r="F693" s="215"/>
      <c r="G693" s="215"/>
      <c r="H693" s="215"/>
      <c r="I693" s="215"/>
      <c r="J693" s="215"/>
      <c r="K693" s="215"/>
      <c r="L693" s="215"/>
      <c r="M693" s="215"/>
      <c r="N693" s="215"/>
      <c r="O693" s="215"/>
      <c r="P693" s="215"/>
      <c r="Q693" s="215"/>
      <c r="R693" s="215"/>
      <c r="S693" s="215"/>
      <c r="T693" s="215"/>
      <c r="U693" s="215"/>
      <c r="V693" s="215"/>
      <c r="W693" s="215"/>
      <c r="X693" s="215"/>
      <c r="Y693" s="215"/>
      <c r="Z693" s="215"/>
      <c r="AA693" s="215"/>
      <c r="AB693" s="215"/>
      <c r="AC693" s="215"/>
      <c r="AD693" s="215"/>
      <c r="AE693" s="215"/>
      <c r="AF693" s="215"/>
      <c r="AG693" s="215"/>
      <c r="AH693" s="215"/>
      <c r="AI693" s="215"/>
      <c r="AJ693" s="215"/>
      <c r="AK693" s="215"/>
      <c r="AL693" s="215"/>
      <c r="AM693" s="215"/>
      <c r="AN693" s="215"/>
      <c r="AO693" s="215"/>
      <c r="AP693" s="215"/>
      <c r="AQ693" s="215"/>
      <c r="AR693" s="215"/>
      <c r="AS693" s="215"/>
      <c r="AT693" s="215"/>
      <c r="AU693" s="215"/>
      <c r="AV693" s="215"/>
      <c r="AW693" s="215"/>
      <c r="AX693" s="215"/>
      <c r="AY693" s="215"/>
      <c r="AZ693" s="215"/>
      <c r="BA693" s="215"/>
      <c r="BB693" s="215"/>
      <c r="BC693" s="215"/>
      <c r="BD693" s="215"/>
      <c r="BE693" s="215"/>
      <c r="BF693" s="215"/>
      <c r="BG693" s="215"/>
      <c r="BH693" s="215"/>
      <c r="BI693" s="215"/>
      <c r="BJ693" s="215"/>
      <c r="BK693" s="215"/>
      <c r="BL693" s="215"/>
      <c r="BM693" s="216">
        <v>33</v>
      </c>
    </row>
    <row r="694" spans="1:65">
      <c r="A694" s="30"/>
      <c r="B694" s="20" t="s">
        <v>272</v>
      </c>
      <c r="C694" s="12"/>
      <c r="D694" s="221">
        <v>150</v>
      </c>
      <c r="E694" s="214"/>
      <c r="F694" s="215"/>
      <c r="G694" s="215"/>
      <c r="H694" s="215"/>
      <c r="I694" s="215"/>
      <c r="J694" s="215"/>
      <c r="K694" s="215"/>
      <c r="L694" s="215"/>
      <c r="M694" s="215"/>
      <c r="N694" s="215"/>
      <c r="O694" s="215"/>
      <c r="P694" s="215"/>
      <c r="Q694" s="215"/>
      <c r="R694" s="215"/>
      <c r="S694" s="215"/>
      <c r="T694" s="215"/>
      <c r="U694" s="215"/>
      <c r="V694" s="215"/>
      <c r="W694" s="215"/>
      <c r="X694" s="215"/>
      <c r="Y694" s="215"/>
      <c r="Z694" s="215"/>
      <c r="AA694" s="215"/>
      <c r="AB694" s="215"/>
      <c r="AC694" s="215"/>
      <c r="AD694" s="215"/>
      <c r="AE694" s="215"/>
      <c r="AF694" s="215"/>
      <c r="AG694" s="215"/>
      <c r="AH694" s="215"/>
      <c r="AI694" s="215"/>
      <c r="AJ694" s="215"/>
      <c r="AK694" s="215"/>
      <c r="AL694" s="215"/>
      <c r="AM694" s="215"/>
      <c r="AN694" s="215"/>
      <c r="AO694" s="215"/>
      <c r="AP694" s="215"/>
      <c r="AQ694" s="215"/>
      <c r="AR694" s="215"/>
      <c r="AS694" s="215"/>
      <c r="AT694" s="215"/>
      <c r="AU694" s="215"/>
      <c r="AV694" s="215"/>
      <c r="AW694" s="215"/>
      <c r="AX694" s="215"/>
      <c r="AY694" s="215"/>
      <c r="AZ694" s="215"/>
      <c r="BA694" s="215"/>
      <c r="BB694" s="215"/>
      <c r="BC694" s="215"/>
      <c r="BD694" s="215"/>
      <c r="BE694" s="215"/>
      <c r="BF694" s="215"/>
      <c r="BG694" s="215"/>
      <c r="BH694" s="215"/>
      <c r="BI694" s="215"/>
      <c r="BJ694" s="215"/>
      <c r="BK694" s="215"/>
      <c r="BL694" s="215"/>
      <c r="BM694" s="216">
        <v>16</v>
      </c>
    </row>
    <row r="695" spans="1:65">
      <c r="A695" s="30"/>
      <c r="B695" s="3" t="s">
        <v>273</v>
      </c>
      <c r="C695" s="29"/>
      <c r="D695" s="217">
        <v>150</v>
      </c>
      <c r="E695" s="214"/>
      <c r="F695" s="215"/>
      <c r="G695" s="215"/>
      <c r="H695" s="215"/>
      <c r="I695" s="215"/>
      <c r="J695" s="215"/>
      <c r="K695" s="215"/>
      <c r="L695" s="215"/>
      <c r="M695" s="215"/>
      <c r="N695" s="215"/>
      <c r="O695" s="215"/>
      <c r="P695" s="215"/>
      <c r="Q695" s="215"/>
      <c r="R695" s="215"/>
      <c r="S695" s="215"/>
      <c r="T695" s="215"/>
      <c r="U695" s="215"/>
      <c r="V695" s="215"/>
      <c r="W695" s="215"/>
      <c r="X695" s="215"/>
      <c r="Y695" s="215"/>
      <c r="Z695" s="215"/>
      <c r="AA695" s="215"/>
      <c r="AB695" s="215"/>
      <c r="AC695" s="215"/>
      <c r="AD695" s="215"/>
      <c r="AE695" s="215"/>
      <c r="AF695" s="215"/>
      <c r="AG695" s="215"/>
      <c r="AH695" s="215"/>
      <c r="AI695" s="215"/>
      <c r="AJ695" s="215"/>
      <c r="AK695" s="215"/>
      <c r="AL695" s="215"/>
      <c r="AM695" s="215"/>
      <c r="AN695" s="215"/>
      <c r="AO695" s="215"/>
      <c r="AP695" s="215"/>
      <c r="AQ695" s="215"/>
      <c r="AR695" s="215"/>
      <c r="AS695" s="215"/>
      <c r="AT695" s="215"/>
      <c r="AU695" s="215"/>
      <c r="AV695" s="215"/>
      <c r="AW695" s="215"/>
      <c r="AX695" s="215"/>
      <c r="AY695" s="215"/>
      <c r="AZ695" s="215"/>
      <c r="BA695" s="215"/>
      <c r="BB695" s="215"/>
      <c r="BC695" s="215"/>
      <c r="BD695" s="215"/>
      <c r="BE695" s="215"/>
      <c r="BF695" s="215"/>
      <c r="BG695" s="215"/>
      <c r="BH695" s="215"/>
      <c r="BI695" s="215"/>
      <c r="BJ695" s="215"/>
      <c r="BK695" s="215"/>
      <c r="BL695" s="215"/>
      <c r="BM695" s="216">
        <v>150</v>
      </c>
    </row>
    <row r="696" spans="1:65">
      <c r="A696" s="30"/>
      <c r="B696" s="3" t="s">
        <v>274</v>
      </c>
      <c r="C696" s="29"/>
      <c r="D696" s="217">
        <v>0</v>
      </c>
      <c r="E696" s="214"/>
      <c r="F696" s="215"/>
      <c r="G696" s="215"/>
      <c r="H696" s="215"/>
      <c r="I696" s="215"/>
      <c r="J696" s="215"/>
      <c r="K696" s="215"/>
      <c r="L696" s="215"/>
      <c r="M696" s="215"/>
      <c r="N696" s="215"/>
      <c r="O696" s="215"/>
      <c r="P696" s="215"/>
      <c r="Q696" s="215"/>
      <c r="R696" s="215"/>
      <c r="S696" s="215"/>
      <c r="T696" s="215"/>
      <c r="U696" s="215"/>
      <c r="V696" s="215"/>
      <c r="W696" s="215"/>
      <c r="X696" s="215"/>
      <c r="Y696" s="215"/>
      <c r="Z696" s="215"/>
      <c r="AA696" s="215"/>
      <c r="AB696" s="215"/>
      <c r="AC696" s="215"/>
      <c r="AD696" s="215"/>
      <c r="AE696" s="215"/>
      <c r="AF696" s="215"/>
      <c r="AG696" s="215"/>
      <c r="AH696" s="215"/>
      <c r="AI696" s="215"/>
      <c r="AJ696" s="215"/>
      <c r="AK696" s="215"/>
      <c r="AL696" s="215"/>
      <c r="AM696" s="215"/>
      <c r="AN696" s="215"/>
      <c r="AO696" s="215"/>
      <c r="AP696" s="215"/>
      <c r="AQ696" s="215"/>
      <c r="AR696" s="215"/>
      <c r="AS696" s="215"/>
      <c r="AT696" s="215"/>
      <c r="AU696" s="215"/>
      <c r="AV696" s="215"/>
      <c r="AW696" s="215"/>
      <c r="AX696" s="215"/>
      <c r="AY696" s="215"/>
      <c r="AZ696" s="215"/>
      <c r="BA696" s="215"/>
      <c r="BB696" s="215"/>
      <c r="BC696" s="215"/>
      <c r="BD696" s="215"/>
      <c r="BE696" s="215"/>
      <c r="BF696" s="215"/>
      <c r="BG696" s="215"/>
      <c r="BH696" s="215"/>
      <c r="BI696" s="215"/>
      <c r="BJ696" s="215"/>
      <c r="BK696" s="215"/>
      <c r="BL696" s="215"/>
      <c r="BM696" s="216">
        <v>39</v>
      </c>
    </row>
    <row r="697" spans="1:65">
      <c r="A697" s="30"/>
      <c r="B697" s="3" t="s">
        <v>87</v>
      </c>
      <c r="C697" s="29"/>
      <c r="D697" s="13">
        <v>0</v>
      </c>
      <c r="E697" s="15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  <c r="AU697" s="3"/>
      <c r="AV697" s="3"/>
      <c r="AW697" s="3"/>
      <c r="AX697" s="3"/>
      <c r="AY697" s="3"/>
      <c r="AZ697" s="3"/>
      <c r="BA697" s="3"/>
      <c r="BB697" s="3"/>
      <c r="BC697" s="3"/>
      <c r="BD697" s="3"/>
      <c r="BE697" s="3"/>
      <c r="BF697" s="3"/>
      <c r="BG697" s="3"/>
      <c r="BH697" s="3"/>
      <c r="BI697" s="3"/>
      <c r="BJ697" s="3"/>
      <c r="BK697" s="3"/>
      <c r="BL697" s="3"/>
      <c r="BM697" s="55"/>
    </row>
    <row r="698" spans="1:65">
      <c r="A698" s="30"/>
      <c r="B698" s="3" t="s">
        <v>275</v>
      </c>
      <c r="C698" s="29"/>
      <c r="D698" s="13">
        <v>0</v>
      </c>
      <c r="E698" s="15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  <c r="AU698" s="3"/>
      <c r="AV698" s="3"/>
      <c r="AW698" s="3"/>
      <c r="AX698" s="3"/>
      <c r="AY698" s="3"/>
      <c r="AZ698" s="3"/>
      <c r="BA698" s="3"/>
      <c r="BB698" s="3"/>
      <c r="BC698" s="3"/>
      <c r="BD698" s="3"/>
      <c r="BE698" s="3"/>
      <c r="BF698" s="3"/>
      <c r="BG698" s="3"/>
      <c r="BH698" s="3"/>
      <c r="BI698" s="3"/>
      <c r="BJ698" s="3"/>
      <c r="BK698" s="3"/>
      <c r="BL698" s="3"/>
      <c r="BM698" s="55"/>
    </row>
    <row r="699" spans="1:65">
      <c r="A699" s="30"/>
      <c r="B699" s="46" t="s">
        <v>276</v>
      </c>
      <c r="C699" s="47"/>
      <c r="D699" s="45" t="s">
        <v>277</v>
      </c>
      <c r="E699" s="15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  <c r="AU699" s="3"/>
      <c r="AV699" s="3"/>
      <c r="AW699" s="3"/>
      <c r="AX699" s="3"/>
      <c r="AY699" s="3"/>
      <c r="AZ699" s="3"/>
      <c r="BA699" s="3"/>
      <c r="BB699" s="3"/>
      <c r="BC699" s="3"/>
      <c r="BD699" s="3"/>
      <c r="BE699" s="3"/>
      <c r="BF699" s="3"/>
      <c r="BG699" s="3"/>
      <c r="BH699" s="3"/>
      <c r="BI699" s="3"/>
      <c r="BJ699" s="3"/>
      <c r="BK699" s="3"/>
      <c r="BL699" s="3"/>
      <c r="BM699" s="55"/>
    </row>
    <row r="700" spans="1:65">
      <c r="B700" s="31"/>
      <c r="C700" s="20"/>
      <c r="D700" s="20"/>
      <c r="BM700" s="55"/>
    </row>
    <row r="701" spans="1:65" ht="15">
      <c r="B701" s="8" t="s">
        <v>670</v>
      </c>
      <c r="BM701" s="28" t="s">
        <v>278</v>
      </c>
    </row>
    <row r="702" spans="1:65" ht="15">
      <c r="A702" s="25" t="s">
        <v>45</v>
      </c>
      <c r="B702" s="18" t="s">
        <v>111</v>
      </c>
      <c r="C702" s="15" t="s">
        <v>112</v>
      </c>
      <c r="D702" s="16" t="s">
        <v>322</v>
      </c>
      <c r="E702" s="15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  <c r="AU702" s="3"/>
      <c r="AV702" s="3"/>
      <c r="AW702" s="3"/>
      <c r="AX702" s="3"/>
      <c r="AY702" s="3"/>
      <c r="AZ702" s="3"/>
      <c r="BA702" s="3"/>
      <c r="BB702" s="3"/>
      <c r="BC702" s="3"/>
      <c r="BD702" s="3"/>
      <c r="BE702" s="3"/>
      <c r="BF702" s="3"/>
      <c r="BG702" s="3"/>
      <c r="BH702" s="3"/>
      <c r="BI702" s="3"/>
      <c r="BJ702" s="3"/>
      <c r="BK702" s="3"/>
      <c r="BL702" s="3"/>
      <c r="BM702" s="28">
        <v>1</v>
      </c>
    </row>
    <row r="703" spans="1:65">
      <c r="A703" s="30"/>
      <c r="B703" s="19" t="s">
        <v>231</v>
      </c>
      <c r="C703" s="9" t="s">
        <v>231</v>
      </c>
      <c r="D703" s="10" t="s">
        <v>113</v>
      </c>
      <c r="E703" s="15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  <c r="AU703" s="3"/>
      <c r="AV703" s="3"/>
      <c r="AW703" s="3"/>
      <c r="AX703" s="3"/>
      <c r="AY703" s="3"/>
      <c r="AZ703" s="3"/>
      <c r="BA703" s="3"/>
      <c r="BB703" s="3"/>
      <c r="BC703" s="3"/>
      <c r="BD703" s="3"/>
      <c r="BE703" s="3"/>
      <c r="BF703" s="3"/>
      <c r="BG703" s="3"/>
      <c r="BH703" s="3"/>
      <c r="BI703" s="3"/>
      <c r="BJ703" s="3"/>
      <c r="BK703" s="3"/>
      <c r="BL703" s="3"/>
      <c r="BM703" s="28" t="s">
        <v>3</v>
      </c>
    </row>
    <row r="704" spans="1:65">
      <c r="A704" s="30"/>
      <c r="B704" s="19"/>
      <c r="C704" s="9"/>
      <c r="D704" s="10" t="s">
        <v>349</v>
      </c>
      <c r="E704" s="15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  <c r="AV704" s="3"/>
      <c r="AW704" s="3"/>
      <c r="AX704" s="3"/>
      <c r="AY704" s="3"/>
      <c r="AZ704" s="3"/>
      <c r="BA704" s="3"/>
      <c r="BB704" s="3"/>
      <c r="BC704" s="3"/>
      <c r="BD704" s="3"/>
      <c r="BE704" s="3"/>
      <c r="BF704" s="3"/>
      <c r="BG704" s="3"/>
      <c r="BH704" s="3"/>
      <c r="BI704" s="3"/>
      <c r="BJ704" s="3"/>
      <c r="BK704" s="3"/>
      <c r="BL704" s="3"/>
      <c r="BM704" s="28">
        <v>0</v>
      </c>
    </row>
    <row r="705" spans="1:65">
      <c r="A705" s="30"/>
      <c r="B705" s="19"/>
      <c r="C705" s="9"/>
      <c r="D705" s="26"/>
      <c r="E705" s="15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  <c r="AU705" s="3"/>
      <c r="AV705" s="3"/>
      <c r="AW705" s="3"/>
      <c r="AX705" s="3"/>
      <c r="AY705" s="3"/>
      <c r="AZ705" s="3"/>
      <c r="BA705" s="3"/>
      <c r="BB705" s="3"/>
      <c r="BC705" s="3"/>
      <c r="BD705" s="3"/>
      <c r="BE705" s="3"/>
      <c r="BF705" s="3"/>
      <c r="BG705" s="3"/>
      <c r="BH705" s="3"/>
      <c r="BI705" s="3"/>
      <c r="BJ705" s="3"/>
      <c r="BK705" s="3"/>
      <c r="BL705" s="3"/>
      <c r="BM705" s="28">
        <v>0</v>
      </c>
    </row>
    <row r="706" spans="1:65">
      <c r="A706" s="30"/>
      <c r="B706" s="18">
        <v>1</v>
      </c>
      <c r="C706" s="14">
        <v>1</v>
      </c>
      <c r="D706" s="212">
        <v>74.5</v>
      </c>
      <c r="E706" s="214"/>
      <c r="F706" s="215"/>
      <c r="G706" s="215"/>
      <c r="H706" s="215"/>
      <c r="I706" s="215"/>
      <c r="J706" s="215"/>
      <c r="K706" s="215"/>
      <c r="L706" s="215"/>
      <c r="M706" s="215"/>
      <c r="N706" s="215"/>
      <c r="O706" s="215"/>
      <c r="P706" s="215"/>
      <c r="Q706" s="215"/>
      <c r="R706" s="215"/>
      <c r="S706" s="215"/>
      <c r="T706" s="215"/>
      <c r="U706" s="215"/>
      <c r="V706" s="215"/>
      <c r="W706" s="215"/>
      <c r="X706" s="215"/>
      <c r="Y706" s="215"/>
      <c r="Z706" s="215"/>
      <c r="AA706" s="215"/>
      <c r="AB706" s="215"/>
      <c r="AC706" s="215"/>
      <c r="AD706" s="215"/>
      <c r="AE706" s="215"/>
      <c r="AF706" s="215"/>
      <c r="AG706" s="215"/>
      <c r="AH706" s="215"/>
      <c r="AI706" s="215"/>
      <c r="AJ706" s="215"/>
      <c r="AK706" s="215"/>
      <c r="AL706" s="215"/>
      <c r="AM706" s="215"/>
      <c r="AN706" s="215"/>
      <c r="AO706" s="215"/>
      <c r="AP706" s="215"/>
      <c r="AQ706" s="215"/>
      <c r="AR706" s="215"/>
      <c r="AS706" s="215"/>
      <c r="AT706" s="215"/>
      <c r="AU706" s="215"/>
      <c r="AV706" s="215"/>
      <c r="AW706" s="215"/>
      <c r="AX706" s="215"/>
      <c r="AY706" s="215"/>
      <c r="AZ706" s="215"/>
      <c r="BA706" s="215"/>
      <c r="BB706" s="215"/>
      <c r="BC706" s="215"/>
      <c r="BD706" s="215"/>
      <c r="BE706" s="215"/>
      <c r="BF706" s="215"/>
      <c r="BG706" s="215"/>
      <c r="BH706" s="215"/>
      <c r="BI706" s="215"/>
      <c r="BJ706" s="215"/>
      <c r="BK706" s="215"/>
      <c r="BL706" s="215"/>
      <c r="BM706" s="216">
        <v>1</v>
      </c>
    </row>
    <row r="707" spans="1:65">
      <c r="A707" s="30"/>
      <c r="B707" s="19">
        <v>1</v>
      </c>
      <c r="C707" s="9">
        <v>2</v>
      </c>
      <c r="D707" s="217">
        <v>75</v>
      </c>
      <c r="E707" s="214"/>
      <c r="F707" s="215"/>
      <c r="G707" s="215"/>
      <c r="H707" s="215"/>
      <c r="I707" s="215"/>
      <c r="J707" s="215"/>
      <c r="K707" s="215"/>
      <c r="L707" s="215"/>
      <c r="M707" s="215"/>
      <c r="N707" s="215"/>
      <c r="O707" s="215"/>
      <c r="P707" s="215"/>
      <c r="Q707" s="215"/>
      <c r="R707" s="215"/>
      <c r="S707" s="215"/>
      <c r="T707" s="215"/>
      <c r="U707" s="215"/>
      <c r="V707" s="215"/>
      <c r="W707" s="215"/>
      <c r="X707" s="215"/>
      <c r="Y707" s="215"/>
      <c r="Z707" s="215"/>
      <c r="AA707" s="215"/>
      <c r="AB707" s="215"/>
      <c r="AC707" s="215"/>
      <c r="AD707" s="215"/>
      <c r="AE707" s="215"/>
      <c r="AF707" s="215"/>
      <c r="AG707" s="215"/>
      <c r="AH707" s="215"/>
      <c r="AI707" s="215"/>
      <c r="AJ707" s="215"/>
      <c r="AK707" s="215"/>
      <c r="AL707" s="215"/>
      <c r="AM707" s="215"/>
      <c r="AN707" s="215"/>
      <c r="AO707" s="215"/>
      <c r="AP707" s="215"/>
      <c r="AQ707" s="215"/>
      <c r="AR707" s="215"/>
      <c r="AS707" s="215"/>
      <c r="AT707" s="215"/>
      <c r="AU707" s="215"/>
      <c r="AV707" s="215"/>
      <c r="AW707" s="215"/>
      <c r="AX707" s="215"/>
      <c r="AY707" s="215"/>
      <c r="AZ707" s="215"/>
      <c r="BA707" s="215"/>
      <c r="BB707" s="215"/>
      <c r="BC707" s="215"/>
      <c r="BD707" s="215"/>
      <c r="BE707" s="215"/>
      <c r="BF707" s="215"/>
      <c r="BG707" s="215"/>
      <c r="BH707" s="215"/>
      <c r="BI707" s="215"/>
      <c r="BJ707" s="215"/>
      <c r="BK707" s="215"/>
      <c r="BL707" s="215"/>
      <c r="BM707" s="216">
        <v>34</v>
      </c>
    </row>
    <row r="708" spans="1:65">
      <c r="A708" s="30"/>
      <c r="B708" s="20" t="s">
        <v>272</v>
      </c>
      <c r="C708" s="12"/>
      <c r="D708" s="221">
        <v>74.75</v>
      </c>
      <c r="E708" s="214"/>
      <c r="F708" s="215"/>
      <c r="G708" s="215"/>
      <c r="H708" s="215"/>
      <c r="I708" s="215"/>
      <c r="J708" s="215"/>
      <c r="K708" s="215"/>
      <c r="L708" s="215"/>
      <c r="M708" s="215"/>
      <c r="N708" s="215"/>
      <c r="O708" s="215"/>
      <c r="P708" s="215"/>
      <c r="Q708" s="215"/>
      <c r="R708" s="215"/>
      <c r="S708" s="215"/>
      <c r="T708" s="215"/>
      <c r="U708" s="215"/>
      <c r="V708" s="215"/>
      <c r="W708" s="215"/>
      <c r="X708" s="215"/>
      <c r="Y708" s="215"/>
      <c r="Z708" s="215"/>
      <c r="AA708" s="215"/>
      <c r="AB708" s="215"/>
      <c r="AC708" s="215"/>
      <c r="AD708" s="215"/>
      <c r="AE708" s="215"/>
      <c r="AF708" s="215"/>
      <c r="AG708" s="215"/>
      <c r="AH708" s="215"/>
      <c r="AI708" s="215"/>
      <c r="AJ708" s="215"/>
      <c r="AK708" s="215"/>
      <c r="AL708" s="215"/>
      <c r="AM708" s="215"/>
      <c r="AN708" s="215"/>
      <c r="AO708" s="215"/>
      <c r="AP708" s="215"/>
      <c r="AQ708" s="215"/>
      <c r="AR708" s="215"/>
      <c r="AS708" s="215"/>
      <c r="AT708" s="215"/>
      <c r="AU708" s="215"/>
      <c r="AV708" s="215"/>
      <c r="AW708" s="215"/>
      <c r="AX708" s="215"/>
      <c r="AY708" s="215"/>
      <c r="AZ708" s="215"/>
      <c r="BA708" s="215"/>
      <c r="BB708" s="215"/>
      <c r="BC708" s="215"/>
      <c r="BD708" s="215"/>
      <c r="BE708" s="215"/>
      <c r="BF708" s="215"/>
      <c r="BG708" s="215"/>
      <c r="BH708" s="215"/>
      <c r="BI708" s="215"/>
      <c r="BJ708" s="215"/>
      <c r="BK708" s="215"/>
      <c r="BL708" s="215"/>
      <c r="BM708" s="216">
        <v>16</v>
      </c>
    </row>
    <row r="709" spans="1:65">
      <c r="A709" s="30"/>
      <c r="B709" s="3" t="s">
        <v>273</v>
      </c>
      <c r="C709" s="29"/>
      <c r="D709" s="217">
        <v>74.75</v>
      </c>
      <c r="E709" s="214"/>
      <c r="F709" s="215"/>
      <c r="G709" s="215"/>
      <c r="H709" s="215"/>
      <c r="I709" s="215"/>
      <c r="J709" s="215"/>
      <c r="K709" s="215"/>
      <c r="L709" s="215"/>
      <c r="M709" s="215"/>
      <c r="N709" s="215"/>
      <c r="O709" s="215"/>
      <c r="P709" s="215"/>
      <c r="Q709" s="215"/>
      <c r="R709" s="215"/>
      <c r="S709" s="215"/>
      <c r="T709" s="215"/>
      <c r="U709" s="215"/>
      <c r="V709" s="215"/>
      <c r="W709" s="215"/>
      <c r="X709" s="215"/>
      <c r="Y709" s="215"/>
      <c r="Z709" s="215"/>
      <c r="AA709" s="215"/>
      <c r="AB709" s="215"/>
      <c r="AC709" s="215"/>
      <c r="AD709" s="215"/>
      <c r="AE709" s="215"/>
      <c r="AF709" s="215"/>
      <c r="AG709" s="215"/>
      <c r="AH709" s="215"/>
      <c r="AI709" s="215"/>
      <c r="AJ709" s="215"/>
      <c r="AK709" s="215"/>
      <c r="AL709" s="215"/>
      <c r="AM709" s="215"/>
      <c r="AN709" s="215"/>
      <c r="AO709" s="215"/>
      <c r="AP709" s="215"/>
      <c r="AQ709" s="215"/>
      <c r="AR709" s="215"/>
      <c r="AS709" s="215"/>
      <c r="AT709" s="215"/>
      <c r="AU709" s="215"/>
      <c r="AV709" s="215"/>
      <c r="AW709" s="215"/>
      <c r="AX709" s="215"/>
      <c r="AY709" s="215"/>
      <c r="AZ709" s="215"/>
      <c r="BA709" s="215"/>
      <c r="BB709" s="215"/>
      <c r="BC709" s="215"/>
      <c r="BD709" s="215"/>
      <c r="BE709" s="215"/>
      <c r="BF709" s="215"/>
      <c r="BG709" s="215"/>
      <c r="BH709" s="215"/>
      <c r="BI709" s="215"/>
      <c r="BJ709" s="215"/>
      <c r="BK709" s="215"/>
      <c r="BL709" s="215"/>
      <c r="BM709" s="216">
        <v>74.75</v>
      </c>
    </row>
    <row r="710" spans="1:65">
      <c r="A710" s="30"/>
      <c r="B710" s="3" t="s">
        <v>274</v>
      </c>
      <c r="C710" s="29"/>
      <c r="D710" s="217">
        <v>0.35355339059327379</v>
      </c>
      <c r="E710" s="214"/>
      <c r="F710" s="215"/>
      <c r="G710" s="215"/>
      <c r="H710" s="215"/>
      <c r="I710" s="215"/>
      <c r="J710" s="215"/>
      <c r="K710" s="215"/>
      <c r="L710" s="215"/>
      <c r="M710" s="215"/>
      <c r="N710" s="215"/>
      <c r="O710" s="215"/>
      <c r="P710" s="215"/>
      <c r="Q710" s="215"/>
      <c r="R710" s="215"/>
      <c r="S710" s="215"/>
      <c r="T710" s="215"/>
      <c r="U710" s="215"/>
      <c r="V710" s="215"/>
      <c r="W710" s="215"/>
      <c r="X710" s="215"/>
      <c r="Y710" s="215"/>
      <c r="Z710" s="215"/>
      <c r="AA710" s="215"/>
      <c r="AB710" s="215"/>
      <c r="AC710" s="215"/>
      <c r="AD710" s="215"/>
      <c r="AE710" s="215"/>
      <c r="AF710" s="215"/>
      <c r="AG710" s="215"/>
      <c r="AH710" s="215"/>
      <c r="AI710" s="215"/>
      <c r="AJ710" s="215"/>
      <c r="AK710" s="215"/>
      <c r="AL710" s="215"/>
      <c r="AM710" s="215"/>
      <c r="AN710" s="215"/>
      <c r="AO710" s="215"/>
      <c r="AP710" s="215"/>
      <c r="AQ710" s="215"/>
      <c r="AR710" s="215"/>
      <c r="AS710" s="215"/>
      <c r="AT710" s="215"/>
      <c r="AU710" s="215"/>
      <c r="AV710" s="215"/>
      <c r="AW710" s="215"/>
      <c r="AX710" s="215"/>
      <c r="AY710" s="215"/>
      <c r="AZ710" s="215"/>
      <c r="BA710" s="215"/>
      <c r="BB710" s="215"/>
      <c r="BC710" s="215"/>
      <c r="BD710" s="215"/>
      <c r="BE710" s="215"/>
      <c r="BF710" s="215"/>
      <c r="BG710" s="215"/>
      <c r="BH710" s="215"/>
      <c r="BI710" s="215"/>
      <c r="BJ710" s="215"/>
      <c r="BK710" s="215"/>
      <c r="BL710" s="215"/>
      <c r="BM710" s="216">
        <v>40</v>
      </c>
    </row>
    <row r="711" spans="1:65">
      <c r="A711" s="30"/>
      <c r="B711" s="3" t="s">
        <v>87</v>
      </c>
      <c r="C711" s="29"/>
      <c r="D711" s="13">
        <v>4.7298112453949669E-3</v>
      </c>
      <c r="E711" s="15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"/>
      <c r="AV711" s="3"/>
      <c r="AW711" s="3"/>
      <c r="AX711" s="3"/>
      <c r="AY711" s="3"/>
      <c r="AZ711" s="3"/>
      <c r="BA711" s="3"/>
      <c r="BB711" s="3"/>
      <c r="BC711" s="3"/>
      <c r="BD711" s="3"/>
      <c r="BE711" s="3"/>
      <c r="BF711" s="3"/>
      <c r="BG711" s="3"/>
      <c r="BH711" s="3"/>
      <c r="BI711" s="3"/>
      <c r="BJ711" s="3"/>
      <c r="BK711" s="3"/>
      <c r="BL711" s="3"/>
      <c r="BM711" s="55"/>
    </row>
    <row r="712" spans="1:65">
      <c r="A712" s="30"/>
      <c r="B712" s="3" t="s">
        <v>275</v>
      </c>
      <c r="C712" s="29"/>
      <c r="D712" s="13">
        <v>0</v>
      </c>
      <c r="E712" s="15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  <c r="AV712" s="3"/>
      <c r="AW712" s="3"/>
      <c r="AX712" s="3"/>
      <c r="AY712" s="3"/>
      <c r="AZ712" s="3"/>
      <c r="BA712" s="3"/>
      <c r="BB712" s="3"/>
      <c r="BC712" s="3"/>
      <c r="BD712" s="3"/>
      <c r="BE712" s="3"/>
      <c r="BF712" s="3"/>
      <c r="BG712" s="3"/>
      <c r="BH712" s="3"/>
      <c r="BI712" s="3"/>
      <c r="BJ712" s="3"/>
      <c r="BK712" s="3"/>
      <c r="BL712" s="3"/>
      <c r="BM712" s="55"/>
    </row>
    <row r="713" spans="1:65">
      <c r="A713" s="30"/>
      <c r="B713" s="46" t="s">
        <v>276</v>
      </c>
      <c r="C713" s="47"/>
      <c r="D713" s="45" t="s">
        <v>277</v>
      </c>
      <c r="E713" s="15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  <c r="AV713" s="3"/>
      <c r="AW713" s="3"/>
      <c r="AX713" s="3"/>
      <c r="AY713" s="3"/>
      <c r="AZ713" s="3"/>
      <c r="BA713" s="3"/>
      <c r="BB713" s="3"/>
      <c r="BC713" s="3"/>
      <c r="BD713" s="3"/>
      <c r="BE713" s="3"/>
      <c r="BF713" s="3"/>
      <c r="BG713" s="3"/>
      <c r="BH713" s="3"/>
      <c r="BI713" s="3"/>
      <c r="BJ713" s="3"/>
      <c r="BK713" s="3"/>
      <c r="BL713" s="3"/>
      <c r="BM713" s="55"/>
    </row>
    <row r="714" spans="1:65">
      <c r="B714" s="31"/>
      <c r="C714" s="20"/>
      <c r="D714" s="20"/>
      <c r="BM714" s="55"/>
    </row>
    <row r="715" spans="1:65">
      <c r="BM715" s="55"/>
    </row>
    <row r="716" spans="1:65">
      <c r="BM716" s="55"/>
    </row>
    <row r="717" spans="1:65">
      <c r="BM717" s="55"/>
    </row>
    <row r="718" spans="1:65">
      <c r="BM718" s="55"/>
    </row>
    <row r="719" spans="1:65">
      <c r="BM719" s="55"/>
    </row>
    <row r="720" spans="1:65">
      <c r="BM720" s="55"/>
    </row>
    <row r="721" spans="65:65">
      <c r="BM721" s="55"/>
    </row>
    <row r="722" spans="65:65">
      <c r="BM722" s="55"/>
    </row>
    <row r="723" spans="65:65">
      <c r="BM723" s="55"/>
    </row>
    <row r="724" spans="65:65">
      <c r="BM724" s="55"/>
    </row>
    <row r="725" spans="65:65">
      <c r="BM725" s="55"/>
    </row>
    <row r="726" spans="65:65">
      <c r="BM726" s="55"/>
    </row>
    <row r="727" spans="65:65">
      <c r="BM727" s="55"/>
    </row>
    <row r="728" spans="65:65">
      <c r="BM728" s="55"/>
    </row>
    <row r="729" spans="65:65">
      <c r="BM729" s="55"/>
    </row>
    <row r="730" spans="65:65">
      <c r="BM730" s="55"/>
    </row>
    <row r="731" spans="65:65">
      <c r="BM731" s="55"/>
    </row>
    <row r="732" spans="65:65">
      <c r="BM732" s="55"/>
    </row>
    <row r="733" spans="65:65">
      <c r="BM733" s="55"/>
    </row>
    <row r="734" spans="65:65">
      <c r="BM734" s="55"/>
    </row>
    <row r="735" spans="65:65">
      <c r="BM735" s="55"/>
    </row>
    <row r="736" spans="65:65">
      <c r="BM736" s="55"/>
    </row>
    <row r="737" spans="65:65">
      <c r="BM737" s="55"/>
    </row>
    <row r="738" spans="65:65">
      <c r="BM738" s="55"/>
    </row>
    <row r="739" spans="65:65">
      <c r="BM739" s="55"/>
    </row>
    <row r="740" spans="65:65">
      <c r="BM740" s="55"/>
    </row>
    <row r="741" spans="65:65">
      <c r="BM741" s="55"/>
    </row>
    <row r="742" spans="65:65">
      <c r="BM742" s="55"/>
    </row>
    <row r="743" spans="65:65">
      <c r="BM743" s="55"/>
    </row>
    <row r="744" spans="65:65">
      <c r="BM744" s="55"/>
    </row>
    <row r="745" spans="65:65">
      <c r="BM745" s="55"/>
    </row>
    <row r="746" spans="65:65">
      <c r="BM746" s="55"/>
    </row>
    <row r="747" spans="65:65">
      <c r="BM747" s="55"/>
    </row>
    <row r="748" spans="65:65">
      <c r="BM748" s="55"/>
    </row>
    <row r="749" spans="65:65">
      <c r="BM749" s="55"/>
    </row>
    <row r="750" spans="65:65">
      <c r="BM750" s="55"/>
    </row>
    <row r="751" spans="65:65">
      <c r="BM751" s="55"/>
    </row>
    <row r="752" spans="65:65">
      <c r="BM752" s="55"/>
    </row>
    <row r="753" spans="65:65">
      <c r="BM753" s="55"/>
    </row>
    <row r="754" spans="65:65">
      <c r="BM754" s="55"/>
    </row>
    <row r="755" spans="65:65">
      <c r="BM755" s="55"/>
    </row>
    <row r="756" spans="65:65">
      <c r="BM756" s="55"/>
    </row>
    <row r="757" spans="65:65">
      <c r="BM757" s="55"/>
    </row>
    <row r="758" spans="65:65">
      <c r="BM758" s="55"/>
    </row>
    <row r="759" spans="65:65">
      <c r="BM759" s="55"/>
    </row>
    <row r="760" spans="65:65">
      <c r="BM760" s="55"/>
    </row>
    <row r="761" spans="65:65">
      <c r="BM761" s="55"/>
    </row>
    <row r="762" spans="65:65">
      <c r="BM762" s="55"/>
    </row>
    <row r="763" spans="65:65">
      <c r="BM763" s="55"/>
    </row>
    <row r="764" spans="65:65">
      <c r="BM764" s="55"/>
    </row>
    <row r="765" spans="65:65">
      <c r="BM765" s="55"/>
    </row>
    <row r="766" spans="65:65">
      <c r="BM766" s="55"/>
    </row>
    <row r="767" spans="65:65">
      <c r="BM767" s="56"/>
    </row>
    <row r="768" spans="65:65">
      <c r="BM768" s="57"/>
    </row>
    <row r="769" spans="65:65">
      <c r="BM769" s="57"/>
    </row>
    <row r="770" spans="65:65">
      <c r="BM770" s="57"/>
    </row>
    <row r="771" spans="65:65">
      <c r="BM771" s="57"/>
    </row>
    <row r="772" spans="65:65">
      <c r="BM772" s="57"/>
    </row>
    <row r="773" spans="65:65">
      <c r="BM773" s="57"/>
    </row>
    <row r="774" spans="65:65">
      <c r="BM774" s="57"/>
    </row>
    <row r="775" spans="65:65">
      <c r="BM775" s="57"/>
    </row>
    <row r="776" spans="65:65">
      <c r="BM776" s="57"/>
    </row>
    <row r="777" spans="65:65">
      <c r="BM777" s="57"/>
    </row>
    <row r="778" spans="65:65">
      <c r="BM778" s="57"/>
    </row>
    <row r="779" spans="65:65">
      <c r="BM779" s="57"/>
    </row>
    <row r="780" spans="65:65">
      <c r="BM780" s="57"/>
    </row>
    <row r="781" spans="65:65">
      <c r="BM781" s="57"/>
    </row>
    <row r="782" spans="65:65">
      <c r="BM782" s="57"/>
    </row>
    <row r="783" spans="65:65">
      <c r="BM783" s="57"/>
    </row>
    <row r="784" spans="65:65">
      <c r="BM784" s="57"/>
    </row>
    <row r="785" spans="65:65">
      <c r="BM785" s="57"/>
    </row>
    <row r="786" spans="65:65">
      <c r="BM786" s="57"/>
    </row>
    <row r="787" spans="65:65">
      <c r="BM787" s="57"/>
    </row>
    <row r="788" spans="65:65">
      <c r="BM788" s="57"/>
    </row>
    <row r="789" spans="65:65">
      <c r="BM789" s="57"/>
    </row>
    <row r="790" spans="65:65">
      <c r="BM790" s="57"/>
    </row>
    <row r="791" spans="65:65">
      <c r="BM791" s="57"/>
    </row>
    <row r="792" spans="65:65">
      <c r="BM792" s="57"/>
    </row>
    <row r="793" spans="65:65">
      <c r="BM793" s="57"/>
    </row>
    <row r="794" spans="65:65">
      <c r="BM794" s="57"/>
    </row>
    <row r="795" spans="65:65">
      <c r="BM795" s="57"/>
    </row>
    <row r="796" spans="65:65">
      <c r="BM796" s="57"/>
    </row>
    <row r="797" spans="65:65">
      <c r="BM797" s="57"/>
    </row>
    <row r="798" spans="65:65">
      <c r="BM798" s="57"/>
    </row>
    <row r="799" spans="65:65">
      <c r="BM799" s="57"/>
    </row>
    <row r="800" spans="65:65">
      <c r="BM800" s="57"/>
    </row>
    <row r="801" spans="65:65">
      <c r="BM801" s="57"/>
    </row>
  </sheetData>
  <dataConsolidate/>
  <conditionalFormatting sqref="B6:D7 B20:D21 B34:D35 B48:D49 B62:D63 B76:D77 B90:D91 B104:D105 B118:D119 B132:D133 B146:D147 B160:D161 B174:D175 B188:D189 B202:D203 B216:D217 B230:D231 B244:D245 B258:D259 B272:D273 B286:D287 B300:D301 B314:D315 B328:D329 B342:D343 B356:D357 B370:D371 B384:D385 B398:D399 B412:D413 B426:D427 B440:D441 B454:D455 B468:D469 B482:D483 B496:D497 B510:D511 B524:D525 B538:D539 B552:D553 B566:D567 B580:D581 B594:D595 B608:D609 B622:D623 B636:D637 B650:D651 B664:D665 B678:D679 B692:D693 B706:D707">
    <cfRule type="expression" dxfId="2" priority="153">
      <formula>AND($B6&lt;&gt;$B5,NOT(ISBLANK(INDIRECT(Anlyt_LabRefThisCol))))</formula>
    </cfRule>
  </conditionalFormatting>
  <conditionalFormatting sqref="C2:D13 C16:D27 C30:D41 C44:D55 C58:D69 C72:D83 C86:D97 C100:D111 C114:D125 C128:D139 C142:D153 C156:D167 C170:D181 C184:D195 C198:D209 C212:D223 C226:D237 C240:D251 C254:D265 C268:D279 C282:D293 C296:D307 C310:D321 C324:D335 C338:D349 C352:D363 C366:D377 C380:D391 C394:D405 C408:D419 C422:D433 C436:D447 C450:D461 C464:D475 C478:D489 C492:D503 C506:D517 C520:D531 C534:D545 C548:D559 C562:D573 C576:D587 C590:D601 C604:D615 C618:D629 C632:D643 C646:D657 C660:D671 C674:D685 C688:D699 C702:D713">
    <cfRule type="expression" dxfId="1" priority="151" stopIfTrue="1">
      <formula>AND(ISBLANK(INDIRECT(Anlyt_LabRefLastCol)),ISBLANK(INDIRECT(Anlyt_LabRefThisCol)))</formula>
    </cfRule>
    <cfRule type="expression" dxfId="0" priority="152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9"/>
  <dimension ref="A1:H133"/>
  <sheetViews>
    <sheetView zoomScaleNormal="100" workbookViewId="0">
      <pane ySplit="3" topLeftCell="A4" activePane="bottomLeft" state="frozen"/>
      <selection pane="bottomLeft"/>
    </sheetView>
  </sheetViews>
  <sheetFormatPr defaultRowHeight="15.75" customHeight="1"/>
  <cols>
    <col min="1" max="1" width="4.28515625" style="89" customWidth="1"/>
    <col min="2" max="2" width="35.5703125" style="4" customWidth="1"/>
    <col min="3" max="3" width="10.28515625" style="4" customWidth="1"/>
    <col min="4" max="7" width="10.5703125" style="4" customWidth="1"/>
    <col min="8" max="8" width="12" customWidth="1"/>
  </cols>
  <sheetData>
    <row r="1" spans="1:8" ht="23.25" customHeight="1">
      <c r="B1" s="88" t="s">
        <v>675</v>
      </c>
      <c r="C1" s="88"/>
      <c r="D1" s="88"/>
      <c r="E1" s="88"/>
      <c r="F1" s="88"/>
      <c r="G1" s="88"/>
      <c r="H1" s="72"/>
    </row>
    <row r="2" spans="1:8" ht="15.75" customHeight="1">
      <c r="A2" s="277"/>
      <c r="B2" s="275" t="s">
        <v>2</v>
      </c>
      <c r="C2" s="73" t="s">
        <v>67</v>
      </c>
      <c r="D2" s="273" t="s">
        <v>187</v>
      </c>
      <c r="E2" s="274"/>
      <c r="F2" s="273" t="s">
        <v>94</v>
      </c>
      <c r="G2" s="274"/>
      <c r="H2" s="80"/>
    </row>
    <row r="3" spans="1:8" ht="12.75">
      <c r="A3" s="277"/>
      <c r="B3" s="276"/>
      <c r="C3" s="71" t="s">
        <v>47</v>
      </c>
      <c r="D3" s="175" t="s">
        <v>68</v>
      </c>
      <c r="E3" s="39" t="s">
        <v>69</v>
      </c>
      <c r="F3" s="175" t="s">
        <v>68</v>
      </c>
      <c r="G3" s="39" t="s">
        <v>69</v>
      </c>
      <c r="H3" s="81"/>
    </row>
    <row r="4" spans="1:8" ht="15.75" customHeight="1">
      <c r="A4" s="90"/>
      <c r="B4" s="40" t="s">
        <v>208</v>
      </c>
      <c r="C4" s="177"/>
      <c r="D4" s="177"/>
      <c r="E4" s="177"/>
      <c r="F4" s="177"/>
      <c r="G4" s="176"/>
      <c r="H4" s="82"/>
    </row>
    <row r="5" spans="1:8" ht="15.75" customHeight="1">
      <c r="A5" s="90"/>
      <c r="B5" s="178" t="s">
        <v>413</v>
      </c>
      <c r="C5" s="236">
        <v>8.669064277473689</v>
      </c>
      <c r="D5" s="237">
        <v>8.5776407294089605</v>
      </c>
      <c r="E5" s="238">
        <v>8.7604878255384175</v>
      </c>
      <c r="F5" s="237">
        <v>8.5845146092453746</v>
      </c>
      <c r="G5" s="238">
        <v>8.7536139457020035</v>
      </c>
      <c r="H5" s="82"/>
    </row>
    <row r="6" spans="1:8" ht="15.75" customHeight="1">
      <c r="A6" s="90"/>
      <c r="B6" s="239" t="s">
        <v>211</v>
      </c>
      <c r="C6" s="177"/>
      <c r="D6" s="177"/>
      <c r="E6" s="177"/>
      <c r="F6" s="177"/>
      <c r="G6" s="176"/>
      <c r="H6" s="82"/>
    </row>
    <row r="7" spans="1:8" ht="15.75" customHeight="1">
      <c r="A7" s="90"/>
      <c r="B7" s="178" t="s">
        <v>413</v>
      </c>
      <c r="C7" s="236">
        <v>8.3318496441709051</v>
      </c>
      <c r="D7" s="237">
        <v>8.2043367731379853</v>
      </c>
      <c r="E7" s="238">
        <v>8.459362515203825</v>
      </c>
      <c r="F7" s="237">
        <v>8.2428328946474227</v>
      </c>
      <c r="G7" s="238">
        <v>8.4208663936943875</v>
      </c>
      <c r="H7" s="82"/>
    </row>
    <row r="8" spans="1:8" ht="15.75" customHeight="1">
      <c r="A8" s="90"/>
      <c r="B8" s="239" t="s">
        <v>212</v>
      </c>
      <c r="C8" s="177"/>
      <c r="D8" s="177"/>
      <c r="E8" s="177"/>
      <c r="F8" s="177"/>
      <c r="G8" s="176"/>
      <c r="H8" s="82"/>
    </row>
    <row r="9" spans="1:8" ht="15.75" customHeight="1">
      <c r="A9" s="90"/>
      <c r="B9" s="178" t="s">
        <v>413</v>
      </c>
      <c r="C9" s="236">
        <v>8.4810503161185267</v>
      </c>
      <c r="D9" s="237">
        <v>8.3650015887330067</v>
      </c>
      <c r="E9" s="238">
        <v>8.5970990435040466</v>
      </c>
      <c r="F9" s="237">
        <v>8.3983343542218361</v>
      </c>
      <c r="G9" s="238">
        <v>8.5637662780152173</v>
      </c>
      <c r="H9" s="82"/>
    </row>
    <row r="10" spans="1:8" ht="15.75" customHeight="1">
      <c r="A10" s="90"/>
      <c r="B10" s="239" t="s">
        <v>213</v>
      </c>
      <c r="C10" s="177"/>
      <c r="D10" s="177"/>
      <c r="E10" s="177"/>
      <c r="F10" s="177"/>
      <c r="G10" s="176"/>
      <c r="H10" s="82"/>
    </row>
    <row r="11" spans="1:8" ht="15.75" customHeight="1">
      <c r="A11" s="90"/>
      <c r="B11" s="178" t="s">
        <v>413</v>
      </c>
      <c r="C11" s="236">
        <v>8.6844802198717534</v>
      </c>
      <c r="D11" s="237">
        <v>8.6115445804233577</v>
      </c>
      <c r="E11" s="238">
        <v>8.7574158593201492</v>
      </c>
      <c r="F11" s="237">
        <v>8.6596825930397276</v>
      </c>
      <c r="G11" s="238">
        <v>8.7092778467037792</v>
      </c>
      <c r="H11" s="82"/>
    </row>
    <row r="12" spans="1:8" ht="15.75" customHeight="1">
      <c r="A12" s="90"/>
      <c r="B12" s="239" t="s">
        <v>209</v>
      </c>
      <c r="C12" s="177"/>
      <c r="D12" s="177"/>
      <c r="E12" s="177"/>
      <c r="F12" s="177"/>
      <c r="G12" s="176"/>
      <c r="H12" s="82"/>
    </row>
    <row r="13" spans="1:8" ht="15.75" customHeight="1">
      <c r="A13" s="90"/>
      <c r="B13" s="178" t="s">
        <v>414</v>
      </c>
      <c r="C13" s="236">
        <v>2.0471349206349205</v>
      </c>
      <c r="D13" s="237">
        <v>1.9456281260371278</v>
      </c>
      <c r="E13" s="238">
        <v>2.1486417152327135</v>
      </c>
      <c r="F13" s="237">
        <v>1.9667218664235619</v>
      </c>
      <c r="G13" s="238">
        <v>2.1275479748462791</v>
      </c>
      <c r="H13" s="82"/>
    </row>
    <row r="14" spans="1:8" ht="15.75" customHeight="1">
      <c r="A14" s="90"/>
      <c r="B14" s="178" t="s">
        <v>415</v>
      </c>
      <c r="C14" s="236">
        <v>3.2033500000000004</v>
      </c>
      <c r="D14" s="237">
        <v>3.1067473514597048</v>
      </c>
      <c r="E14" s="238">
        <v>3.2999526485402959</v>
      </c>
      <c r="F14" s="237">
        <v>3.1456001892324892</v>
      </c>
      <c r="G14" s="238">
        <v>3.2610998107675115</v>
      </c>
      <c r="H14" s="82"/>
    </row>
    <row r="15" spans="1:8" ht="15.75" customHeight="1">
      <c r="A15" s="90"/>
      <c r="B15" s="178" t="s">
        <v>416</v>
      </c>
      <c r="C15" s="235">
        <v>65.689761904761909</v>
      </c>
      <c r="D15" s="240">
        <v>63.741043240546141</v>
      </c>
      <c r="E15" s="241">
        <v>67.63848056897767</v>
      </c>
      <c r="F15" s="240">
        <v>63.707423299007942</v>
      </c>
      <c r="G15" s="241">
        <v>67.672100510515875</v>
      </c>
      <c r="H15" s="82"/>
    </row>
    <row r="16" spans="1:8" ht="15.75" customHeight="1">
      <c r="A16" s="90"/>
      <c r="B16" s="178" t="s">
        <v>417</v>
      </c>
      <c r="C16" s="235">
        <v>51.759259259259267</v>
      </c>
      <c r="D16" s="240">
        <v>45.830831761012114</v>
      </c>
      <c r="E16" s="241">
        <v>57.68768675750642</v>
      </c>
      <c r="F16" s="240">
        <v>49.29342068676624</v>
      </c>
      <c r="G16" s="241">
        <v>54.225097831752294</v>
      </c>
      <c r="H16" s="82"/>
    </row>
    <row r="17" spans="1:8" ht="15.75" customHeight="1">
      <c r="A17" s="90"/>
      <c r="B17" s="178" t="s">
        <v>418</v>
      </c>
      <c r="C17" s="245">
        <v>35.089761904761907</v>
      </c>
      <c r="D17" s="246">
        <v>33.357011946915961</v>
      </c>
      <c r="E17" s="247">
        <v>36.822511862607854</v>
      </c>
      <c r="F17" s="246">
        <v>33.848426229190949</v>
      </c>
      <c r="G17" s="247">
        <v>36.331097580332866</v>
      </c>
      <c r="H17" s="82"/>
    </row>
    <row r="18" spans="1:8" ht="15.75" customHeight="1">
      <c r="A18" s="90"/>
      <c r="B18" s="178" t="s">
        <v>419</v>
      </c>
      <c r="C18" s="236">
        <v>0.27357142857142863</v>
      </c>
      <c r="D18" s="237">
        <v>0.25605468996666014</v>
      </c>
      <c r="E18" s="238">
        <v>0.29108816717619712</v>
      </c>
      <c r="F18" s="237">
        <v>0.24854380115667363</v>
      </c>
      <c r="G18" s="238">
        <v>0.29859905598618364</v>
      </c>
      <c r="H18" s="82"/>
    </row>
    <row r="19" spans="1:8" ht="15.75" customHeight="1">
      <c r="A19" s="90"/>
      <c r="B19" s="178" t="s">
        <v>420</v>
      </c>
      <c r="C19" s="234">
        <v>5.4714285714285715E-2</v>
      </c>
      <c r="D19" s="249">
        <v>4.982302925277584E-2</v>
      </c>
      <c r="E19" s="250">
        <v>5.9605542175795591E-2</v>
      </c>
      <c r="F19" s="249" t="s">
        <v>95</v>
      </c>
      <c r="G19" s="250" t="s">
        <v>95</v>
      </c>
      <c r="H19" s="82"/>
    </row>
    <row r="20" spans="1:8" ht="15.75" customHeight="1">
      <c r="A20" s="90"/>
      <c r="B20" s="178" t="s">
        <v>421</v>
      </c>
      <c r="C20" s="236">
        <v>2.6609499999999993</v>
      </c>
      <c r="D20" s="237">
        <v>2.5154295849955979</v>
      </c>
      <c r="E20" s="238">
        <v>2.8064704150044006</v>
      </c>
      <c r="F20" s="237">
        <v>2.5939072849922225</v>
      </c>
      <c r="G20" s="238">
        <v>2.7279927150077761</v>
      </c>
      <c r="H20" s="82"/>
    </row>
    <row r="21" spans="1:8" ht="15.75" customHeight="1">
      <c r="A21" s="90"/>
      <c r="B21" s="178" t="s">
        <v>422</v>
      </c>
      <c r="C21" s="236">
        <v>0.65310714285714278</v>
      </c>
      <c r="D21" s="237">
        <v>0.62101879789470904</v>
      </c>
      <c r="E21" s="238">
        <v>0.68519548781957651</v>
      </c>
      <c r="F21" s="237">
        <v>0.62721134212216689</v>
      </c>
      <c r="G21" s="238">
        <v>0.67900294359211866</v>
      </c>
      <c r="H21" s="82"/>
    </row>
    <row r="22" spans="1:8" ht="15.75" customHeight="1">
      <c r="A22" s="90"/>
      <c r="B22" s="178" t="s">
        <v>423</v>
      </c>
      <c r="C22" s="245">
        <v>10.877638888888891</v>
      </c>
      <c r="D22" s="246">
        <v>10.445766927270355</v>
      </c>
      <c r="E22" s="247">
        <v>11.309510850507426</v>
      </c>
      <c r="F22" s="246">
        <v>10.554140643807658</v>
      </c>
      <c r="G22" s="247">
        <v>11.201137133970123</v>
      </c>
      <c r="H22" s="82"/>
    </row>
    <row r="23" spans="1:8" ht="15.75" customHeight="1">
      <c r="A23" s="90"/>
      <c r="B23" s="178" t="s">
        <v>424</v>
      </c>
      <c r="C23" s="245">
        <v>28.850144927536235</v>
      </c>
      <c r="D23" s="246">
        <v>27.786165311051263</v>
      </c>
      <c r="E23" s="247">
        <v>29.914124544021206</v>
      </c>
      <c r="F23" s="246">
        <v>27.915990878681811</v>
      </c>
      <c r="G23" s="247">
        <v>29.784298976390659</v>
      </c>
      <c r="H23" s="82"/>
    </row>
    <row r="24" spans="1:8" ht="15.75" customHeight="1">
      <c r="A24" s="90"/>
      <c r="B24" s="178" t="s">
        <v>425</v>
      </c>
      <c r="C24" s="245">
        <v>26.100980392156863</v>
      </c>
      <c r="D24" s="246">
        <v>25.180088725520879</v>
      </c>
      <c r="E24" s="247">
        <v>27.021872058792848</v>
      </c>
      <c r="F24" s="246">
        <v>25.197230140778732</v>
      </c>
      <c r="G24" s="247">
        <v>27.004730643534995</v>
      </c>
      <c r="H24" s="82"/>
    </row>
    <row r="25" spans="1:8" ht="15.75" customHeight="1">
      <c r="A25" s="90"/>
      <c r="B25" s="178" t="s">
        <v>426</v>
      </c>
      <c r="C25" s="236">
        <v>0.77728124999999981</v>
      </c>
      <c r="D25" s="237">
        <v>0.74542111095086006</v>
      </c>
      <c r="E25" s="238">
        <v>0.80914138904913957</v>
      </c>
      <c r="F25" s="237">
        <v>0.7552079838515473</v>
      </c>
      <c r="G25" s="238">
        <v>0.79935451614845232</v>
      </c>
      <c r="H25" s="82"/>
    </row>
    <row r="26" spans="1:8" ht="15.75" customHeight="1">
      <c r="A26" s="90"/>
      <c r="B26" s="178" t="s">
        <v>427</v>
      </c>
      <c r="C26" s="235">
        <v>171.27106060606059</v>
      </c>
      <c r="D26" s="240">
        <v>166.87507265328563</v>
      </c>
      <c r="E26" s="241">
        <v>175.66704855883555</v>
      </c>
      <c r="F26" s="240">
        <v>167.4717515090409</v>
      </c>
      <c r="G26" s="241">
        <v>175.07036970308027</v>
      </c>
      <c r="H26" s="82"/>
    </row>
    <row r="27" spans="1:8" ht="15.75" customHeight="1">
      <c r="A27" s="90"/>
      <c r="B27" s="178" t="s">
        <v>428</v>
      </c>
      <c r="C27" s="236">
        <v>2.1603571428571429</v>
      </c>
      <c r="D27" s="237">
        <v>1.9149949443369143</v>
      </c>
      <c r="E27" s="238">
        <v>2.4057193413773716</v>
      </c>
      <c r="F27" s="237">
        <v>2.0755287967403522</v>
      </c>
      <c r="G27" s="238">
        <v>2.2451854889739336</v>
      </c>
      <c r="H27" s="82"/>
    </row>
    <row r="28" spans="1:8" ht="15.75" customHeight="1">
      <c r="A28" s="90"/>
      <c r="B28" s="178" t="s">
        <v>429</v>
      </c>
      <c r="C28" s="236">
        <v>1.3316875000000001</v>
      </c>
      <c r="D28" s="237">
        <v>1.1469560003784849</v>
      </c>
      <c r="E28" s="238">
        <v>1.5164189996215154</v>
      </c>
      <c r="F28" s="237">
        <v>1.2877169929444732</v>
      </c>
      <c r="G28" s="238">
        <v>1.3756580070555271</v>
      </c>
      <c r="H28" s="82"/>
    </row>
    <row r="29" spans="1:8" ht="15.75" customHeight="1">
      <c r="A29" s="90"/>
      <c r="B29" s="178" t="s">
        <v>430</v>
      </c>
      <c r="C29" s="236">
        <v>0.4683888888888888</v>
      </c>
      <c r="D29" s="237">
        <v>0.38639935405613374</v>
      </c>
      <c r="E29" s="238">
        <v>0.55037842372164381</v>
      </c>
      <c r="F29" s="237">
        <v>0.44440210020701876</v>
      </c>
      <c r="G29" s="238">
        <v>0.49237567757075884</v>
      </c>
      <c r="H29" s="83"/>
    </row>
    <row r="30" spans="1:8" ht="15.75" customHeight="1">
      <c r="A30" s="90"/>
      <c r="B30" s="178" t="s">
        <v>431</v>
      </c>
      <c r="C30" s="236">
        <v>5.5359699999999998</v>
      </c>
      <c r="D30" s="237">
        <v>5.3934776068495394</v>
      </c>
      <c r="E30" s="238">
        <v>5.6784623931504603</v>
      </c>
      <c r="F30" s="237">
        <v>5.4496395197245349</v>
      </c>
      <c r="G30" s="238">
        <v>5.6223004802754648</v>
      </c>
      <c r="H30" s="82"/>
    </row>
    <row r="31" spans="1:8" ht="15.75" customHeight="1">
      <c r="A31" s="90"/>
      <c r="B31" s="178" t="s">
        <v>432</v>
      </c>
      <c r="C31" s="245">
        <v>10.339803921568629</v>
      </c>
      <c r="D31" s="246">
        <v>9.9000563072857091</v>
      </c>
      <c r="E31" s="247">
        <v>10.779551535851549</v>
      </c>
      <c r="F31" s="246">
        <v>9.9122087244797665</v>
      </c>
      <c r="G31" s="247">
        <v>10.767399118657492</v>
      </c>
      <c r="H31" s="82"/>
    </row>
    <row r="32" spans="1:8" ht="15.75" customHeight="1">
      <c r="A32" s="90"/>
      <c r="B32" s="178" t="s">
        <v>433</v>
      </c>
      <c r="C32" s="236">
        <v>2.0823749999999999</v>
      </c>
      <c r="D32" s="237">
        <v>1.8110368658115572</v>
      </c>
      <c r="E32" s="238">
        <v>2.3537131341884425</v>
      </c>
      <c r="F32" s="237">
        <v>1.9894192779537083</v>
      </c>
      <c r="G32" s="238">
        <v>2.1753307220462914</v>
      </c>
      <c r="H32" s="82"/>
    </row>
    <row r="33" spans="1:8" ht="15.75" customHeight="1">
      <c r="A33" s="90"/>
      <c r="B33" s="178" t="s">
        <v>434</v>
      </c>
      <c r="C33" s="236">
        <v>0.11244444444444446</v>
      </c>
      <c r="D33" s="237">
        <v>8.0488526560647616E-2</v>
      </c>
      <c r="E33" s="238">
        <v>0.1444003623282413</v>
      </c>
      <c r="F33" s="237" t="s">
        <v>95</v>
      </c>
      <c r="G33" s="238" t="s">
        <v>95</v>
      </c>
      <c r="H33" s="82"/>
    </row>
    <row r="34" spans="1:8" ht="15.75" customHeight="1">
      <c r="A34" s="90"/>
      <c r="B34" s="178" t="s">
        <v>435</v>
      </c>
      <c r="C34" s="236">
        <v>0.57664285714285712</v>
      </c>
      <c r="D34" s="237">
        <v>0.52040663873280968</v>
      </c>
      <c r="E34" s="238">
        <v>0.63287907555290457</v>
      </c>
      <c r="F34" s="237">
        <v>0.55426403881850395</v>
      </c>
      <c r="G34" s="238">
        <v>0.5990216754672103</v>
      </c>
      <c r="H34" s="82"/>
    </row>
    <row r="35" spans="1:8" ht="15.75" customHeight="1">
      <c r="A35" s="90"/>
      <c r="B35" s="178" t="s">
        <v>436</v>
      </c>
      <c r="C35" s="236">
        <v>0.43595238095238098</v>
      </c>
      <c r="D35" s="237">
        <v>0.38521389907608006</v>
      </c>
      <c r="E35" s="238">
        <v>0.4866908628286819</v>
      </c>
      <c r="F35" s="237">
        <v>0.41574966902112576</v>
      </c>
      <c r="G35" s="238">
        <v>0.4561550928836362</v>
      </c>
      <c r="H35" s="82"/>
    </row>
    <row r="36" spans="1:8" ht="15.75" customHeight="1">
      <c r="A36" s="90"/>
      <c r="B36" s="178" t="s">
        <v>437</v>
      </c>
      <c r="C36" s="234">
        <v>3.9325000000000006E-2</v>
      </c>
      <c r="D36" s="249">
        <v>3.6575002447531681E-2</v>
      </c>
      <c r="E36" s="250">
        <v>4.2074997552468331E-2</v>
      </c>
      <c r="F36" s="249">
        <v>3.6268682233235323E-2</v>
      </c>
      <c r="G36" s="250">
        <v>4.2381317766764688E-2</v>
      </c>
      <c r="H36" s="82"/>
    </row>
    <row r="37" spans="1:8" ht="15.75" customHeight="1">
      <c r="A37" s="90"/>
      <c r="B37" s="178" t="s">
        <v>438</v>
      </c>
      <c r="C37" s="234">
        <v>0.16024130434782607</v>
      </c>
      <c r="D37" s="249">
        <v>0.15209148072483397</v>
      </c>
      <c r="E37" s="250">
        <v>0.16839112797081818</v>
      </c>
      <c r="F37" s="249">
        <v>0.15693227233474555</v>
      </c>
      <c r="G37" s="250">
        <v>0.1635503363609066</v>
      </c>
      <c r="H37" s="82"/>
    </row>
    <row r="38" spans="1:8" ht="15.75" customHeight="1">
      <c r="A38" s="90"/>
      <c r="B38" s="178" t="s">
        <v>439</v>
      </c>
      <c r="C38" s="236">
        <v>4.791392156862746</v>
      </c>
      <c r="D38" s="237">
        <v>4.620801200121373</v>
      </c>
      <c r="E38" s="238">
        <v>4.961983113604119</v>
      </c>
      <c r="F38" s="237">
        <v>4.6213376113559148</v>
      </c>
      <c r="G38" s="238">
        <v>4.9614467023695772</v>
      </c>
      <c r="H38" s="82"/>
    </row>
    <row r="39" spans="1:8" ht="15.75" customHeight="1">
      <c r="A39" s="90"/>
      <c r="B39" s="178" t="s">
        <v>440</v>
      </c>
      <c r="C39" s="236">
        <v>9.7986111111111107</v>
      </c>
      <c r="D39" s="237">
        <v>9.104917445884773</v>
      </c>
      <c r="E39" s="238">
        <v>10.492304776337448</v>
      </c>
      <c r="F39" s="237">
        <v>9.475353019915401</v>
      </c>
      <c r="G39" s="238">
        <v>10.12186920230682</v>
      </c>
      <c r="H39" s="82"/>
    </row>
    <row r="40" spans="1:8" ht="15.75" customHeight="1">
      <c r="A40" s="90"/>
      <c r="B40" s="178" t="s">
        <v>441</v>
      </c>
      <c r="C40" s="236">
        <v>0.16266666666666668</v>
      </c>
      <c r="D40" s="237">
        <v>0.14206964361425267</v>
      </c>
      <c r="E40" s="238">
        <v>0.18326368971908069</v>
      </c>
      <c r="F40" s="237">
        <v>0.14976363357882602</v>
      </c>
      <c r="G40" s="238">
        <v>0.17556969975450734</v>
      </c>
      <c r="H40" s="82"/>
    </row>
    <row r="41" spans="1:8" ht="15.75" customHeight="1">
      <c r="A41" s="90"/>
      <c r="B41" s="178" t="s">
        <v>442</v>
      </c>
      <c r="C41" s="236">
        <v>1.5874859649122808</v>
      </c>
      <c r="D41" s="237">
        <v>1.5486793306434872</v>
      </c>
      <c r="E41" s="238">
        <v>1.6262925991810744</v>
      </c>
      <c r="F41" s="237">
        <v>1.5616718104872909</v>
      </c>
      <c r="G41" s="238">
        <v>1.6133001193372707</v>
      </c>
      <c r="H41" s="82"/>
    </row>
    <row r="42" spans="1:8" ht="15.75" customHeight="1">
      <c r="A42" s="90"/>
      <c r="B42" s="178" t="s">
        <v>443</v>
      </c>
      <c r="C42" s="234">
        <v>6.9905151515151517E-2</v>
      </c>
      <c r="D42" s="249">
        <v>6.7408450892393779E-2</v>
      </c>
      <c r="E42" s="250">
        <v>7.2401852137909256E-2</v>
      </c>
      <c r="F42" s="249">
        <v>6.849052817090355E-2</v>
      </c>
      <c r="G42" s="250">
        <v>7.1319774859399485E-2</v>
      </c>
      <c r="H42" s="82"/>
    </row>
    <row r="43" spans="1:8" ht="15.75" customHeight="1">
      <c r="A43" s="90"/>
      <c r="B43" s="178" t="s">
        <v>444</v>
      </c>
      <c r="C43" s="236">
        <v>1.540686274509804</v>
      </c>
      <c r="D43" s="237">
        <v>1.467670204078406</v>
      </c>
      <c r="E43" s="238">
        <v>1.613702344941202</v>
      </c>
      <c r="F43" s="237">
        <v>1.4621547144749711</v>
      </c>
      <c r="G43" s="238">
        <v>1.6192178345446369</v>
      </c>
      <c r="H43" s="82"/>
    </row>
    <row r="44" spans="1:8" ht="15.75" customHeight="1">
      <c r="A44" s="90"/>
      <c r="B44" s="178" t="s">
        <v>445</v>
      </c>
      <c r="C44" s="234">
        <v>0.2570108333333333</v>
      </c>
      <c r="D44" s="249">
        <v>0.24684092872735156</v>
      </c>
      <c r="E44" s="250">
        <v>0.26718073793931507</v>
      </c>
      <c r="F44" s="249">
        <v>0.24842441502443838</v>
      </c>
      <c r="G44" s="250">
        <v>0.26559725164222825</v>
      </c>
      <c r="H44" s="82"/>
    </row>
    <row r="45" spans="1:8" ht="15.75" customHeight="1">
      <c r="A45" s="90"/>
      <c r="B45" s="178" t="s">
        <v>446</v>
      </c>
      <c r="C45" s="236">
        <v>6.3898958333333331</v>
      </c>
      <c r="D45" s="237">
        <v>5.7183833611680317</v>
      </c>
      <c r="E45" s="238">
        <v>7.0614083054986345</v>
      </c>
      <c r="F45" s="237">
        <v>6.2086904348308121</v>
      </c>
      <c r="G45" s="238">
        <v>6.5711012318358542</v>
      </c>
      <c r="H45" s="82"/>
    </row>
    <row r="46" spans="1:8" ht="15.75" customHeight="1">
      <c r="A46" s="90"/>
      <c r="B46" s="178" t="s">
        <v>447</v>
      </c>
      <c r="C46" s="245">
        <v>48.869492753623192</v>
      </c>
      <c r="D46" s="246">
        <v>47.041326495225924</v>
      </c>
      <c r="E46" s="247">
        <v>50.697659012020459</v>
      </c>
      <c r="F46" s="246">
        <v>47.496845590199548</v>
      </c>
      <c r="G46" s="247">
        <v>50.242139917046835</v>
      </c>
      <c r="H46" s="84"/>
    </row>
    <row r="47" spans="1:8" ht="15.75" customHeight="1">
      <c r="A47" s="90"/>
      <c r="B47" s="178" t="s">
        <v>448</v>
      </c>
      <c r="C47" s="234">
        <v>4.0815000000000004E-2</v>
      </c>
      <c r="D47" s="249">
        <v>3.9528789714720979E-2</v>
      </c>
      <c r="E47" s="250">
        <v>4.210121028527903E-2</v>
      </c>
      <c r="F47" s="249">
        <v>3.9786950502657244E-2</v>
      </c>
      <c r="G47" s="250">
        <v>4.1843049497342764E-2</v>
      </c>
      <c r="H47" s="84"/>
    </row>
    <row r="48" spans="1:8" ht="15.75" customHeight="1">
      <c r="A48" s="90"/>
      <c r="B48" s="178" t="s">
        <v>449</v>
      </c>
      <c r="C48" s="245">
        <v>30.471491228070178</v>
      </c>
      <c r="D48" s="246">
        <v>29.674564508411127</v>
      </c>
      <c r="E48" s="247">
        <v>31.26841794772923</v>
      </c>
      <c r="F48" s="246">
        <v>29.763331371859323</v>
      </c>
      <c r="G48" s="247">
        <v>31.179651084281033</v>
      </c>
      <c r="H48" s="82"/>
    </row>
    <row r="49" spans="1:8" ht="15.75" customHeight="1">
      <c r="A49" s="90"/>
      <c r="B49" s="178" t="s">
        <v>450</v>
      </c>
      <c r="C49" s="236">
        <v>1.4120000000000001</v>
      </c>
      <c r="D49" s="237">
        <v>1.2545006660443443</v>
      </c>
      <c r="E49" s="238">
        <v>1.569499333955656</v>
      </c>
      <c r="F49" s="237">
        <v>1.3597562550431572</v>
      </c>
      <c r="G49" s="238">
        <v>1.4642437449568431</v>
      </c>
      <c r="H49" s="82"/>
    </row>
    <row r="50" spans="1:8" ht="15.75" customHeight="1">
      <c r="A50" s="90"/>
      <c r="B50" s="178" t="s">
        <v>451</v>
      </c>
      <c r="C50" s="245">
        <v>10.333333333333334</v>
      </c>
      <c r="D50" s="246">
        <v>8.4766727721828126</v>
      </c>
      <c r="E50" s="247">
        <v>12.189993894483855</v>
      </c>
      <c r="F50" s="246" t="s">
        <v>95</v>
      </c>
      <c r="G50" s="247" t="s">
        <v>95</v>
      </c>
      <c r="H50" s="82"/>
    </row>
    <row r="51" spans="1:8" ht="15.75" customHeight="1">
      <c r="A51" s="90"/>
      <c r="B51" s="178" t="s">
        <v>452</v>
      </c>
      <c r="C51" s="236">
        <v>6.7911052631578963</v>
      </c>
      <c r="D51" s="237">
        <v>6.4419775891383821</v>
      </c>
      <c r="E51" s="238">
        <v>7.1402329371774105</v>
      </c>
      <c r="F51" s="237">
        <v>6.6201058418012906</v>
      </c>
      <c r="G51" s="238">
        <v>6.962104684514502</v>
      </c>
      <c r="H51" s="82"/>
    </row>
    <row r="52" spans="1:8" ht="15.75" customHeight="1">
      <c r="A52" s="90"/>
      <c r="B52" s="178" t="s">
        <v>453</v>
      </c>
      <c r="C52" s="234">
        <v>1.9380952380952383E-3</v>
      </c>
      <c r="D52" s="249">
        <v>1.3664757837037514E-3</v>
      </c>
      <c r="E52" s="250">
        <v>2.5097146924867252E-3</v>
      </c>
      <c r="F52" s="249" t="s">
        <v>95</v>
      </c>
      <c r="G52" s="250" t="s">
        <v>95</v>
      </c>
      <c r="H52" s="82"/>
    </row>
    <row r="53" spans="1:8" ht="15.75" customHeight="1">
      <c r="A53" s="90"/>
      <c r="B53" s="178" t="s">
        <v>454</v>
      </c>
      <c r="C53" s="234">
        <v>0.43390350877192985</v>
      </c>
      <c r="D53" s="249">
        <v>0.41467626656332496</v>
      </c>
      <c r="E53" s="250">
        <v>0.45313075098053474</v>
      </c>
      <c r="F53" s="249">
        <v>0.4220981111039272</v>
      </c>
      <c r="G53" s="250">
        <v>0.4457089064399325</v>
      </c>
      <c r="H53" s="82"/>
    </row>
    <row r="54" spans="1:8" ht="15.75" customHeight="1">
      <c r="A54" s="90"/>
      <c r="B54" s="178" t="s">
        <v>455</v>
      </c>
      <c r="C54" s="236">
        <v>0.9352982456140353</v>
      </c>
      <c r="D54" s="237">
        <v>0.78736032520811583</v>
      </c>
      <c r="E54" s="238">
        <v>1.0832361660199548</v>
      </c>
      <c r="F54" s="237">
        <v>0.89888861500510508</v>
      </c>
      <c r="G54" s="238">
        <v>0.97170787622296551</v>
      </c>
      <c r="H54" s="82"/>
    </row>
    <row r="55" spans="1:8" ht="15.75" customHeight="1">
      <c r="A55" s="90"/>
      <c r="B55" s="178" t="s">
        <v>456</v>
      </c>
      <c r="C55" s="236">
        <v>6.2854761904761904</v>
      </c>
      <c r="D55" s="237">
        <v>5.9517061552729</v>
      </c>
      <c r="E55" s="238">
        <v>6.6192462256794808</v>
      </c>
      <c r="F55" s="237">
        <v>6.0625635754576663</v>
      </c>
      <c r="G55" s="238">
        <v>6.5083888054947145</v>
      </c>
      <c r="H55" s="82"/>
    </row>
    <row r="56" spans="1:8" ht="15.75" customHeight="1">
      <c r="A56" s="90"/>
      <c r="B56" s="178" t="s">
        <v>457</v>
      </c>
      <c r="C56" s="236">
        <v>1.6428095238095239</v>
      </c>
      <c r="D56" s="237">
        <v>1.4773994732350006</v>
      </c>
      <c r="E56" s="238">
        <v>1.8082195743840472</v>
      </c>
      <c r="F56" s="237">
        <v>1.5846903557861363</v>
      </c>
      <c r="G56" s="238">
        <v>1.7009286918329116</v>
      </c>
      <c r="H56" s="82"/>
    </row>
    <row r="57" spans="1:8" ht="15.75" customHeight="1">
      <c r="A57" s="90"/>
      <c r="B57" s="178" t="s">
        <v>458</v>
      </c>
      <c r="C57" s="236">
        <v>0.68276666666666652</v>
      </c>
      <c r="D57" s="237">
        <v>0.60320200898564102</v>
      </c>
      <c r="E57" s="238">
        <v>0.76233132434769202</v>
      </c>
      <c r="F57" s="237">
        <v>0.65443592655837535</v>
      </c>
      <c r="G57" s="238">
        <v>0.7110974067749577</v>
      </c>
      <c r="H57" s="82"/>
    </row>
    <row r="58" spans="1:8" ht="15.75" customHeight="1">
      <c r="A58" s="90"/>
      <c r="B58" s="178" t="s">
        <v>459</v>
      </c>
      <c r="C58" s="245">
        <v>38.227797101449276</v>
      </c>
      <c r="D58" s="246">
        <v>35.729336139130133</v>
      </c>
      <c r="E58" s="247">
        <v>40.72625806376842</v>
      </c>
      <c r="F58" s="246">
        <v>37.061623379321631</v>
      </c>
      <c r="G58" s="247">
        <v>39.393970823576922</v>
      </c>
      <c r="H58" s="82"/>
    </row>
    <row r="59" spans="1:8" ht="15.75" customHeight="1">
      <c r="A59" s="90"/>
      <c r="B59" s="178" t="s">
        <v>460</v>
      </c>
      <c r="C59" s="234" t="s">
        <v>214</v>
      </c>
      <c r="D59" s="249" t="s">
        <v>95</v>
      </c>
      <c r="E59" s="250" t="s">
        <v>95</v>
      </c>
      <c r="F59" s="249" t="s">
        <v>95</v>
      </c>
      <c r="G59" s="250" t="s">
        <v>95</v>
      </c>
      <c r="H59" s="82"/>
    </row>
    <row r="60" spans="1:8" ht="15.75" customHeight="1">
      <c r="A60" s="90"/>
      <c r="B60" s="178" t="s">
        <v>461</v>
      </c>
      <c r="C60" s="236">
        <v>0.34656666666666663</v>
      </c>
      <c r="D60" s="237">
        <v>0.31952902068504918</v>
      </c>
      <c r="E60" s="238">
        <v>0.37360431264828409</v>
      </c>
      <c r="F60" s="237">
        <v>0.33323733434711045</v>
      </c>
      <c r="G60" s="238">
        <v>0.35989599898622282</v>
      </c>
      <c r="H60" s="82"/>
    </row>
    <row r="61" spans="1:8" ht="15.75" customHeight="1">
      <c r="A61" s="90"/>
      <c r="B61" s="178" t="s">
        <v>462</v>
      </c>
      <c r="C61" s="236">
        <v>0.10994444444444444</v>
      </c>
      <c r="D61" s="237">
        <v>9.1735042105010503E-2</v>
      </c>
      <c r="E61" s="238">
        <v>0.12815384678387837</v>
      </c>
      <c r="F61" s="237" t="s">
        <v>95</v>
      </c>
      <c r="G61" s="238" t="s">
        <v>95</v>
      </c>
      <c r="H61" s="82"/>
    </row>
    <row r="62" spans="1:8" ht="15.75" customHeight="1">
      <c r="A62" s="90"/>
      <c r="B62" s="178" t="s">
        <v>463</v>
      </c>
      <c r="C62" s="236">
        <v>0.98463888888888873</v>
      </c>
      <c r="D62" s="237">
        <v>0.91742466004807499</v>
      </c>
      <c r="E62" s="238">
        <v>1.0518531177297024</v>
      </c>
      <c r="F62" s="237">
        <v>0.95996477526740664</v>
      </c>
      <c r="G62" s="238">
        <v>1.0093130025103707</v>
      </c>
      <c r="H62" s="82"/>
    </row>
    <row r="63" spans="1:8" ht="15.75" customHeight="1">
      <c r="A63" s="90"/>
      <c r="B63" s="178" t="s">
        <v>464</v>
      </c>
      <c r="C63" s="234">
        <v>0.32994099999999998</v>
      </c>
      <c r="D63" s="249">
        <v>0.29974224150583134</v>
      </c>
      <c r="E63" s="250">
        <v>0.36013975849416863</v>
      </c>
      <c r="F63" s="249">
        <v>0.31918824932103096</v>
      </c>
      <c r="G63" s="250">
        <v>0.34069375067896901</v>
      </c>
      <c r="H63" s="82"/>
    </row>
    <row r="64" spans="1:8" ht="15.75" customHeight="1">
      <c r="A64" s="90"/>
      <c r="B64" s="178" t="s">
        <v>465</v>
      </c>
      <c r="C64" s="236">
        <v>0.14088235294117646</v>
      </c>
      <c r="D64" s="237">
        <v>0.1284689089276474</v>
      </c>
      <c r="E64" s="238">
        <v>0.15329579695470552</v>
      </c>
      <c r="F64" s="237" t="s">
        <v>95</v>
      </c>
      <c r="G64" s="238" t="s">
        <v>95</v>
      </c>
      <c r="H64" s="82"/>
    </row>
    <row r="65" spans="1:8" ht="15.75" customHeight="1">
      <c r="A65" s="90"/>
      <c r="B65" s="178" t="s">
        <v>466</v>
      </c>
      <c r="C65" s="236">
        <v>0.18135238095238096</v>
      </c>
      <c r="D65" s="237">
        <v>0.158971539488896</v>
      </c>
      <c r="E65" s="238">
        <v>0.20373322241586592</v>
      </c>
      <c r="F65" s="237">
        <v>0.17489063956012851</v>
      </c>
      <c r="G65" s="238">
        <v>0.18781412234463341</v>
      </c>
      <c r="H65" s="82"/>
    </row>
    <row r="66" spans="1:8" ht="15.75" customHeight="1">
      <c r="A66" s="90"/>
      <c r="B66" s="178" t="s">
        <v>467</v>
      </c>
      <c r="C66" s="236">
        <v>0.24196428571428577</v>
      </c>
      <c r="D66" s="237">
        <v>0.22777543999922151</v>
      </c>
      <c r="E66" s="238">
        <v>0.25615313142935003</v>
      </c>
      <c r="F66" s="237">
        <v>0.23065494755150581</v>
      </c>
      <c r="G66" s="238">
        <v>0.2532736238770657</v>
      </c>
      <c r="H66" s="82"/>
    </row>
    <row r="67" spans="1:8" ht="15.75" customHeight="1">
      <c r="A67" s="90"/>
      <c r="B67" s="178" t="s">
        <v>468</v>
      </c>
      <c r="C67" s="235">
        <v>142.17254901960789</v>
      </c>
      <c r="D67" s="240">
        <v>133.95677879857294</v>
      </c>
      <c r="E67" s="241">
        <v>150.38831924064283</v>
      </c>
      <c r="F67" s="240">
        <v>139.22481134006247</v>
      </c>
      <c r="G67" s="241">
        <v>145.1202866991533</v>
      </c>
      <c r="H67" s="82"/>
    </row>
    <row r="68" spans="1:8" ht="15.75" customHeight="1">
      <c r="A68" s="90"/>
      <c r="B68" s="178" t="s">
        <v>469</v>
      </c>
      <c r="C68" s="245">
        <v>24.554912280701753</v>
      </c>
      <c r="D68" s="246">
        <v>22.456143001655377</v>
      </c>
      <c r="E68" s="247">
        <v>26.653681559748129</v>
      </c>
      <c r="F68" s="246">
        <v>23.626060421210571</v>
      </c>
      <c r="G68" s="247">
        <v>25.483764140192935</v>
      </c>
      <c r="H68" s="82"/>
    </row>
    <row r="69" spans="1:8" ht="15.75" customHeight="1">
      <c r="A69" s="90"/>
      <c r="B69" s="178" t="s">
        <v>470</v>
      </c>
      <c r="C69" s="245">
        <v>12.050444444444446</v>
      </c>
      <c r="D69" s="246">
        <v>11.433086459922306</v>
      </c>
      <c r="E69" s="247">
        <v>12.667802428966587</v>
      </c>
      <c r="F69" s="246">
        <v>11.642811521307873</v>
      </c>
      <c r="G69" s="247">
        <v>12.458077367581019</v>
      </c>
      <c r="H69" s="82"/>
    </row>
    <row r="70" spans="1:8" ht="15.75" customHeight="1">
      <c r="A70" s="90"/>
      <c r="B70" s="178" t="s">
        <v>471</v>
      </c>
      <c r="C70" s="236">
        <v>1.1893518518518518</v>
      </c>
      <c r="D70" s="237">
        <v>1.0536585471565851</v>
      </c>
      <c r="E70" s="238">
        <v>1.3250451565471184</v>
      </c>
      <c r="F70" s="237">
        <v>1.1144233212300487</v>
      </c>
      <c r="G70" s="238">
        <v>1.2642803824736548</v>
      </c>
      <c r="H70" s="82"/>
    </row>
    <row r="71" spans="1:8" ht="15.75" customHeight="1">
      <c r="A71" s="90"/>
      <c r="B71" s="178" t="s">
        <v>472</v>
      </c>
      <c r="C71" s="235">
        <v>132.74393939393943</v>
      </c>
      <c r="D71" s="240">
        <v>129.08720448560797</v>
      </c>
      <c r="E71" s="241">
        <v>136.40067430227089</v>
      </c>
      <c r="F71" s="240">
        <v>129.69218680653015</v>
      </c>
      <c r="G71" s="241">
        <v>135.79569198134871</v>
      </c>
      <c r="H71" s="82"/>
    </row>
    <row r="72" spans="1:8" ht="15.75" customHeight="1">
      <c r="A72" s="90"/>
      <c r="B72" s="178" t="s">
        <v>473</v>
      </c>
      <c r="C72" s="245">
        <v>18.828958333333336</v>
      </c>
      <c r="D72" s="246">
        <v>17.576576430816637</v>
      </c>
      <c r="E72" s="247">
        <v>20.081340235850035</v>
      </c>
      <c r="F72" s="246">
        <v>18.075703763328814</v>
      </c>
      <c r="G72" s="247">
        <v>19.582212903337858</v>
      </c>
      <c r="H72" s="82"/>
    </row>
    <row r="73" spans="1:8" ht="15.75" customHeight="1">
      <c r="A73" s="90"/>
      <c r="B73" s="239" t="s">
        <v>185</v>
      </c>
      <c r="C73" s="177"/>
      <c r="D73" s="177"/>
      <c r="E73" s="177"/>
      <c r="F73" s="177"/>
      <c r="G73" s="176"/>
      <c r="H73" s="82"/>
    </row>
    <row r="74" spans="1:8" ht="15.75" customHeight="1">
      <c r="A74" s="90"/>
      <c r="B74" s="178" t="s">
        <v>414</v>
      </c>
      <c r="C74" s="236">
        <v>2.0605317460317463</v>
      </c>
      <c r="D74" s="237">
        <v>1.9480411884034945</v>
      </c>
      <c r="E74" s="238">
        <v>2.173022303659998</v>
      </c>
      <c r="F74" s="237">
        <v>1.9985030864023567</v>
      </c>
      <c r="G74" s="238">
        <v>2.1225604056611358</v>
      </c>
      <c r="H74" s="82"/>
    </row>
    <row r="75" spans="1:8" ht="15.75" customHeight="1">
      <c r="A75" s="90"/>
      <c r="B75" s="178" t="s">
        <v>415</v>
      </c>
      <c r="C75" s="236">
        <v>6.6896703674913995</v>
      </c>
      <c r="D75" s="237">
        <v>6.5312582342763434</v>
      </c>
      <c r="E75" s="238">
        <v>6.8480825007064556</v>
      </c>
      <c r="F75" s="237">
        <v>6.5913184344101978</v>
      </c>
      <c r="G75" s="238">
        <v>6.7880223005726013</v>
      </c>
      <c r="H75" s="82"/>
    </row>
    <row r="76" spans="1:8" ht="15.75" customHeight="1">
      <c r="A76" s="90"/>
      <c r="B76" s="178" t="s">
        <v>416</v>
      </c>
      <c r="C76" s="235">
        <v>67.591666666666669</v>
      </c>
      <c r="D76" s="240">
        <v>64.469299682568064</v>
      </c>
      <c r="E76" s="241">
        <v>70.714033650765273</v>
      </c>
      <c r="F76" s="240">
        <v>65.331528896847885</v>
      </c>
      <c r="G76" s="241">
        <v>69.851804436485452</v>
      </c>
      <c r="H76" s="82"/>
    </row>
    <row r="77" spans="1:8" ht="15.75" customHeight="1">
      <c r="A77" s="90"/>
      <c r="B77" s="178" t="s">
        <v>418</v>
      </c>
      <c r="C77" s="235">
        <v>201.06666666666669</v>
      </c>
      <c r="D77" s="240">
        <v>195.09951438292654</v>
      </c>
      <c r="E77" s="241">
        <v>207.03381895040684</v>
      </c>
      <c r="F77" s="240">
        <v>196.14092195795439</v>
      </c>
      <c r="G77" s="241">
        <v>205.99241137537899</v>
      </c>
      <c r="H77" s="82"/>
    </row>
    <row r="78" spans="1:8" ht="15.75" customHeight="1">
      <c r="A78" s="90"/>
      <c r="B78" s="178" t="s">
        <v>419</v>
      </c>
      <c r="C78" s="236">
        <v>0.46</v>
      </c>
      <c r="D78" s="237">
        <v>0.42011512100334086</v>
      </c>
      <c r="E78" s="238">
        <v>0.49988487899665918</v>
      </c>
      <c r="F78" s="237">
        <v>0.41601380350583111</v>
      </c>
      <c r="G78" s="238">
        <v>0.50398619649416887</v>
      </c>
      <c r="H78" s="82"/>
    </row>
    <row r="79" spans="1:8" ht="15.75" customHeight="1">
      <c r="A79" s="90"/>
      <c r="B79" s="178" t="s">
        <v>420</v>
      </c>
      <c r="C79" s="234">
        <v>5.5111111111111118E-2</v>
      </c>
      <c r="D79" s="249">
        <v>4.6330998440114152E-2</v>
      </c>
      <c r="E79" s="250">
        <v>6.3891223782108084E-2</v>
      </c>
      <c r="F79" s="249" t="s">
        <v>95</v>
      </c>
      <c r="G79" s="250" t="s">
        <v>95</v>
      </c>
      <c r="H79" s="82"/>
    </row>
    <row r="80" spans="1:8" ht="15.75" customHeight="1">
      <c r="A80" s="90"/>
      <c r="B80" s="178" t="s">
        <v>421</v>
      </c>
      <c r="C80" s="236">
        <v>6.2001004395368788</v>
      </c>
      <c r="D80" s="237">
        <v>6.037417602046915</v>
      </c>
      <c r="E80" s="238">
        <v>6.3627832770268427</v>
      </c>
      <c r="F80" s="237">
        <v>6.1034746152465376</v>
      </c>
      <c r="G80" s="238">
        <v>6.2967262638272201</v>
      </c>
      <c r="H80" s="82"/>
    </row>
    <row r="81" spans="1:8" ht="15.75" customHeight="1">
      <c r="A81" s="90"/>
      <c r="B81" s="178" t="s">
        <v>422</v>
      </c>
      <c r="C81" s="236">
        <v>0.65119047619047621</v>
      </c>
      <c r="D81" s="237">
        <v>0.60719610629352283</v>
      </c>
      <c r="E81" s="238">
        <v>0.69518484608742959</v>
      </c>
      <c r="F81" s="237">
        <v>0.61291102203807868</v>
      </c>
      <c r="G81" s="238">
        <v>0.68946993034287374</v>
      </c>
      <c r="H81" s="82"/>
    </row>
    <row r="82" spans="1:8" ht="15.75" customHeight="1">
      <c r="A82" s="90"/>
      <c r="B82" s="178" t="s">
        <v>423</v>
      </c>
      <c r="C82" s="245">
        <v>13.703018518518519</v>
      </c>
      <c r="D82" s="246">
        <v>13.137431241171384</v>
      </c>
      <c r="E82" s="247">
        <v>14.268605795865653</v>
      </c>
      <c r="F82" s="246">
        <v>13.316977735405178</v>
      </c>
      <c r="G82" s="247">
        <v>14.08905930163186</v>
      </c>
      <c r="H82" s="82"/>
    </row>
    <row r="83" spans="1:8" ht="15.75" customHeight="1">
      <c r="A83" s="90"/>
      <c r="B83" s="178" t="s">
        <v>424</v>
      </c>
      <c r="C83" s="245">
        <v>39.511666666666663</v>
      </c>
      <c r="D83" s="246">
        <v>37.982393680512196</v>
      </c>
      <c r="E83" s="247">
        <v>41.04093965282113</v>
      </c>
      <c r="F83" s="246">
        <v>38.575918661217365</v>
      </c>
      <c r="G83" s="247">
        <v>40.447414672115961</v>
      </c>
      <c r="H83" s="82"/>
    </row>
    <row r="84" spans="1:8" ht="15.75" customHeight="1">
      <c r="A84" s="90"/>
      <c r="B84" s="178" t="s">
        <v>425</v>
      </c>
      <c r="C84" s="235">
        <v>92.239682539682576</v>
      </c>
      <c r="D84" s="240">
        <v>86.285092172746843</v>
      </c>
      <c r="E84" s="241">
        <v>98.194272906618309</v>
      </c>
      <c r="F84" s="240">
        <v>88.253585246591754</v>
      </c>
      <c r="G84" s="241">
        <v>96.225779832773398</v>
      </c>
      <c r="H84" s="82"/>
    </row>
    <row r="85" spans="1:8" ht="15.75" customHeight="1">
      <c r="A85" s="90"/>
      <c r="B85" s="178" t="s">
        <v>426</v>
      </c>
      <c r="C85" s="236">
        <v>1.03125</v>
      </c>
      <c r="D85" s="237">
        <v>0.95545433920720935</v>
      </c>
      <c r="E85" s="238">
        <v>1.1070456607927908</v>
      </c>
      <c r="F85" s="237">
        <v>0.98222466372718797</v>
      </c>
      <c r="G85" s="238">
        <v>1.0802753362728121</v>
      </c>
      <c r="H85" s="82"/>
    </row>
    <row r="86" spans="1:8" ht="15.75" customHeight="1">
      <c r="A86" s="90"/>
      <c r="B86" s="178" t="s">
        <v>427</v>
      </c>
      <c r="C86" s="235">
        <v>173.73783333333336</v>
      </c>
      <c r="D86" s="240">
        <v>169.24112428267071</v>
      </c>
      <c r="E86" s="241">
        <v>178.234542383996</v>
      </c>
      <c r="F86" s="240">
        <v>168.78375172026296</v>
      </c>
      <c r="G86" s="241">
        <v>178.69191494640376</v>
      </c>
      <c r="H86" s="82"/>
    </row>
    <row r="87" spans="1:8" ht="15.75" customHeight="1">
      <c r="A87" s="90"/>
      <c r="B87" s="178" t="s">
        <v>428</v>
      </c>
      <c r="C87" s="236">
        <v>3.6415277777777777</v>
      </c>
      <c r="D87" s="237">
        <v>3.4556878660784935</v>
      </c>
      <c r="E87" s="238">
        <v>3.8273676894770619</v>
      </c>
      <c r="F87" s="237">
        <v>3.519808822414308</v>
      </c>
      <c r="G87" s="238">
        <v>3.7632467331412474</v>
      </c>
      <c r="H87" s="82"/>
    </row>
    <row r="88" spans="1:8" ht="15.75" customHeight="1">
      <c r="A88" s="90"/>
      <c r="B88" s="178" t="s">
        <v>429</v>
      </c>
      <c r="C88" s="236">
        <v>2.2245833333333334</v>
      </c>
      <c r="D88" s="237">
        <v>2.1075397178232538</v>
      </c>
      <c r="E88" s="238">
        <v>2.3416269488434129</v>
      </c>
      <c r="F88" s="237">
        <v>2.1589460361728019</v>
      </c>
      <c r="G88" s="238">
        <v>2.2902206304938648</v>
      </c>
      <c r="H88" s="82"/>
    </row>
    <row r="89" spans="1:8" ht="15.75" customHeight="1">
      <c r="A89" s="90"/>
      <c r="B89" s="178" t="s">
        <v>430</v>
      </c>
      <c r="C89" s="236">
        <v>0.88222222222222224</v>
      </c>
      <c r="D89" s="237">
        <v>0.80952126123583179</v>
      </c>
      <c r="E89" s="238">
        <v>0.95492318320861269</v>
      </c>
      <c r="F89" s="237">
        <v>0.83690542424852454</v>
      </c>
      <c r="G89" s="238">
        <v>0.92753902019591994</v>
      </c>
      <c r="H89" s="82"/>
    </row>
    <row r="90" spans="1:8" ht="15.75" customHeight="1">
      <c r="A90" s="90"/>
      <c r="B90" s="178" t="s">
        <v>431</v>
      </c>
      <c r="C90" s="236">
        <v>7.5778047830547193</v>
      </c>
      <c r="D90" s="237">
        <v>7.4107786678682581</v>
      </c>
      <c r="E90" s="238">
        <v>7.7448308982411804</v>
      </c>
      <c r="F90" s="237">
        <v>7.4451149367823701</v>
      </c>
      <c r="G90" s="238">
        <v>7.7104946293270684</v>
      </c>
      <c r="H90" s="82"/>
    </row>
    <row r="91" spans="1:8" ht="15.75" customHeight="1">
      <c r="A91" s="90"/>
      <c r="B91" s="178" t="s">
        <v>432</v>
      </c>
      <c r="C91" s="245">
        <v>15.134365079365082</v>
      </c>
      <c r="D91" s="246">
        <v>14.534657715829802</v>
      </c>
      <c r="E91" s="247">
        <v>15.734072442900363</v>
      </c>
      <c r="F91" s="246">
        <v>14.772676056558792</v>
      </c>
      <c r="G91" s="247">
        <v>15.496054102171373</v>
      </c>
      <c r="H91" s="82"/>
    </row>
    <row r="92" spans="1:8" ht="15.75" customHeight="1">
      <c r="A92" s="90"/>
      <c r="B92" s="178" t="s">
        <v>433</v>
      </c>
      <c r="C92" s="236">
        <v>3.2465277777777772</v>
      </c>
      <c r="D92" s="237">
        <v>3.0400527685191827</v>
      </c>
      <c r="E92" s="238">
        <v>3.4530027870363718</v>
      </c>
      <c r="F92" s="237">
        <v>3.1146386281466558</v>
      </c>
      <c r="G92" s="238">
        <v>3.3784169274088987</v>
      </c>
      <c r="H92" s="82"/>
    </row>
    <row r="93" spans="1:8" ht="15.75" customHeight="1">
      <c r="A93" s="90"/>
      <c r="B93" s="178" t="s">
        <v>435</v>
      </c>
      <c r="C93" s="236">
        <v>1.7753508771929822</v>
      </c>
      <c r="D93" s="237">
        <v>1.6574899040649254</v>
      </c>
      <c r="E93" s="238">
        <v>1.8932118503210391</v>
      </c>
      <c r="F93" s="237">
        <v>1.6886817752356231</v>
      </c>
      <c r="G93" s="238">
        <v>1.8620199791503413</v>
      </c>
      <c r="H93" s="82"/>
    </row>
    <row r="94" spans="1:8" ht="15.75" customHeight="1">
      <c r="A94" s="90"/>
      <c r="B94" s="178" t="s">
        <v>436</v>
      </c>
      <c r="C94" s="236">
        <v>0.76092592592592589</v>
      </c>
      <c r="D94" s="237">
        <v>0.71054997793902108</v>
      </c>
      <c r="E94" s="238">
        <v>0.81130187391283071</v>
      </c>
      <c r="F94" s="237">
        <v>0.73596384713397811</v>
      </c>
      <c r="G94" s="238">
        <v>0.78588800471787368</v>
      </c>
      <c r="H94" s="82"/>
    </row>
    <row r="95" spans="1:8" ht="15.75" customHeight="1">
      <c r="A95" s="90"/>
      <c r="B95" s="178" t="s">
        <v>437</v>
      </c>
      <c r="C95" s="234">
        <v>7.8879629629629647E-2</v>
      </c>
      <c r="D95" s="249">
        <v>7.1134595242160606E-2</v>
      </c>
      <c r="E95" s="250">
        <v>8.6624664017098688E-2</v>
      </c>
      <c r="F95" s="249">
        <v>7.3352104907587312E-2</v>
      </c>
      <c r="G95" s="250">
        <v>8.4407154351671981E-2</v>
      </c>
      <c r="H95" s="82"/>
    </row>
    <row r="96" spans="1:8" ht="15.75" customHeight="1">
      <c r="A96" s="90"/>
      <c r="B96" s="178" t="s">
        <v>438</v>
      </c>
      <c r="C96" s="234">
        <v>0.5468952397452278</v>
      </c>
      <c r="D96" s="249">
        <v>0.52854407492015887</v>
      </c>
      <c r="E96" s="250">
        <v>0.56524640457029673</v>
      </c>
      <c r="F96" s="249">
        <v>0.53479411119730025</v>
      </c>
      <c r="G96" s="250">
        <v>0.55899636829315535</v>
      </c>
      <c r="H96" s="82"/>
    </row>
    <row r="97" spans="1:8" ht="15.75" customHeight="1">
      <c r="A97" s="90"/>
      <c r="B97" s="178" t="s">
        <v>439</v>
      </c>
      <c r="C97" s="236">
        <v>5.9172407407407412</v>
      </c>
      <c r="D97" s="237">
        <v>5.6115026852286372</v>
      </c>
      <c r="E97" s="238">
        <v>6.2229787962528453</v>
      </c>
      <c r="F97" s="237">
        <v>5.7365299585910829</v>
      </c>
      <c r="G97" s="238">
        <v>6.0979515228903995</v>
      </c>
      <c r="H97" s="82"/>
    </row>
    <row r="98" spans="1:8" ht="15.75" customHeight="1">
      <c r="A98" s="90"/>
      <c r="B98" s="178" t="s">
        <v>440</v>
      </c>
      <c r="C98" s="245">
        <v>11.543333333333333</v>
      </c>
      <c r="D98" s="246">
        <v>10.963526923412854</v>
      </c>
      <c r="E98" s="247">
        <v>12.123139743253812</v>
      </c>
      <c r="F98" s="246">
        <v>11.244707206892574</v>
      </c>
      <c r="G98" s="247">
        <v>11.841959459774092</v>
      </c>
      <c r="H98" s="82"/>
    </row>
    <row r="99" spans="1:8" ht="15.75" customHeight="1">
      <c r="A99" s="90"/>
      <c r="B99" s="178" t="s">
        <v>441</v>
      </c>
      <c r="C99" s="236">
        <v>0.31095238095238098</v>
      </c>
      <c r="D99" s="237">
        <v>0.28447993885038014</v>
      </c>
      <c r="E99" s="238">
        <v>0.33742482305438182</v>
      </c>
      <c r="F99" s="237">
        <v>0.28974039638831856</v>
      </c>
      <c r="G99" s="238">
        <v>0.33216436551644341</v>
      </c>
      <c r="H99" s="82"/>
    </row>
    <row r="100" spans="1:8" ht="15.75" customHeight="1">
      <c r="A100" s="90"/>
      <c r="B100" s="178" t="s">
        <v>442</v>
      </c>
      <c r="C100" s="236">
        <v>3.3173439418077173</v>
      </c>
      <c r="D100" s="237">
        <v>3.2470588544893824</v>
      </c>
      <c r="E100" s="238">
        <v>3.3876290291260522</v>
      </c>
      <c r="F100" s="237">
        <v>3.2615940592783468</v>
      </c>
      <c r="G100" s="238">
        <v>3.3730938243370878</v>
      </c>
      <c r="H100" s="82"/>
    </row>
    <row r="101" spans="1:8" ht="15.75" customHeight="1">
      <c r="A101" s="90"/>
      <c r="B101" s="178" t="s">
        <v>443</v>
      </c>
      <c r="C101" s="234">
        <v>0.12713923428472221</v>
      </c>
      <c r="D101" s="249">
        <v>0.12350949717639848</v>
      </c>
      <c r="E101" s="250">
        <v>0.13076897139304594</v>
      </c>
      <c r="F101" s="249">
        <v>0.12474487717427027</v>
      </c>
      <c r="G101" s="250">
        <v>0.12953359139517415</v>
      </c>
      <c r="H101" s="82"/>
    </row>
    <row r="102" spans="1:8" ht="15.75" customHeight="1">
      <c r="A102" s="90"/>
      <c r="B102" s="178" t="s">
        <v>444</v>
      </c>
      <c r="C102" s="236">
        <v>1.606421052631579</v>
      </c>
      <c r="D102" s="237">
        <v>1.4885358676509872</v>
      </c>
      <c r="E102" s="238">
        <v>1.7243062376121707</v>
      </c>
      <c r="F102" s="237">
        <v>1.5107112296689946</v>
      </c>
      <c r="G102" s="238">
        <v>1.7021308755941633</v>
      </c>
      <c r="H102" s="82"/>
    </row>
    <row r="103" spans="1:8" ht="15.75" customHeight="1">
      <c r="A103" s="90"/>
      <c r="B103" s="178" t="s">
        <v>445</v>
      </c>
      <c r="C103" s="236">
        <v>1.886754662992794</v>
      </c>
      <c r="D103" s="237">
        <v>1.8294344760421268</v>
      </c>
      <c r="E103" s="238">
        <v>1.9440748499434612</v>
      </c>
      <c r="F103" s="237">
        <v>1.8537832324866919</v>
      </c>
      <c r="G103" s="238">
        <v>1.9197260934988962</v>
      </c>
      <c r="H103" s="82"/>
    </row>
    <row r="104" spans="1:8" ht="15.75" customHeight="1">
      <c r="A104" s="90"/>
      <c r="B104" s="178" t="s">
        <v>474</v>
      </c>
      <c r="C104" s="236">
        <v>3.578877192982457</v>
      </c>
      <c r="D104" s="237">
        <v>3.446138702515102</v>
      </c>
      <c r="E104" s="238">
        <v>3.711615683449812</v>
      </c>
      <c r="F104" s="237">
        <v>3.4554055094348448</v>
      </c>
      <c r="G104" s="238">
        <v>3.7023488765300692</v>
      </c>
      <c r="H104" s="82"/>
    </row>
    <row r="105" spans="1:8" ht="15.75" customHeight="1">
      <c r="A105" s="90"/>
      <c r="B105" s="178" t="s">
        <v>446</v>
      </c>
      <c r="C105" s="236">
        <v>8.6806944444444447</v>
      </c>
      <c r="D105" s="237">
        <v>8.2814677565078352</v>
      </c>
      <c r="E105" s="238">
        <v>9.0799211323810542</v>
      </c>
      <c r="F105" s="237">
        <v>8.3715751425674299</v>
      </c>
      <c r="G105" s="238">
        <v>8.9898137463214596</v>
      </c>
      <c r="H105" s="82"/>
    </row>
    <row r="106" spans="1:8" ht="15.75" customHeight="1">
      <c r="A106" s="90"/>
      <c r="B106" s="178" t="s">
        <v>447</v>
      </c>
      <c r="C106" s="235">
        <v>70.442272727272723</v>
      </c>
      <c r="D106" s="240">
        <v>68.208915627483293</v>
      </c>
      <c r="E106" s="241">
        <v>72.675629827062153</v>
      </c>
      <c r="F106" s="240">
        <v>68.660484118280237</v>
      </c>
      <c r="G106" s="241">
        <v>72.224061336265208</v>
      </c>
      <c r="H106" s="82"/>
    </row>
    <row r="107" spans="1:8" ht="15.75" customHeight="1">
      <c r="A107" s="90"/>
      <c r="B107" s="178" t="s">
        <v>448</v>
      </c>
      <c r="C107" s="234">
        <v>4.2619740552136222E-2</v>
      </c>
      <c r="D107" s="249">
        <v>4.1146664673290617E-2</v>
      </c>
      <c r="E107" s="250">
        <v>4.4092816430981827E-2</v>
      </c>
      <c r="F107" s="249">
        <v>4.1617380139799466E-2</v>
      </c>
      <c r="G107" s="250">
        <v>4.3622100964472978E-2</v>
      </c>
      <c r="H107" s="82"/>
    </row>
    <row r="108" spans="1:8" ht="15.75" customHeight="1">
      <c r="A108" s="90"/>
      <c r="B108" s="178" t="s">
        <v>449</v>
      </c>
      <c r="C108" s="245">
        <v>30.822500000000005</v>
      </c>
      <c r="D108" s="246">
        <v>29.443054522946081</v>
      </c>
      <c r="E108" s="247">
        <v>32.201945477053933</v>
      </c>
      <c r="F108" s="246">
        <v>29.916473936755771</v>
      </c>
      <c r="G108" s="247">
        <v>31.728526063244239</v>
      </c>
      <c r="H108" s="82"/>
    </row>
    <row r="109" spans="1:8" ht="15.75" customHeight="1">
      <c r="A109" s="90"/>
      <c r="B109" s="178" t="s">
        <v>450</v>
      </c>
      <c r="C109" s="236">
        <v>1.8642424242424243</v>
      </c>
      <c r="D109" s="237">
        <v>1.7878882855759186</v>
      </c>
      <c r="E109" s="238">
        <v>1.9405965629089299</v>
      </c>
      <c r="F109" s="237">
        <v>1.7812236805835711</v>
      </c>
      <c r="G109" s="238">
        <v>1.9472611679012775</v>
      </c>
      <c r="H109" s="82"/>
    </row>
    <row r="110" spans="1:8" ht="15.75" customHeight="1">
      <c r="A110" s="90"/>
      <c r="B110" s="178" t="s">
        <v>452</v>
      </c>
      <c r="C110" s="245">
        <v>15.542863636363633</v>
      </c>
      <c r="D110" s="246">
        <v>14.952160023021726</v>
      </c>
      <c r="E110" s="247">
        <v>16.133567249705539</v>
      </c>
      <c r="F110" s="246">
        <v>15.133755682675998</v>
      </c>
      <c r="G110" s="247">
        <v>15.951971590051267</v>
      </c>
      <c r="H110" s="82"/>
    </row>
    <row r="111" spans="1:8" ht="15.75" customHeight="1">
      <c r="A111" s="90"/>
      <c r="B111" s="178" t="s">
        <v>454</v>
      </c>
      <c r="C111" s="234">
        <v>0.44449848484848486</v>
      </c>
      <c r="D111" s="249">
        <v>0.42404667398171225</v>
      </c>
      <c r="E111" s="250">
        <v>0.46495029571525748</v>
      </c>
      <c r="F111" s="249">
        <v>0.4318124119964698</v>
      </c>
      <c r="G111" s="250">
        <v>0.45718455770049993</v>
      </c>
      <c r="H111" s="82"/>
    </row>
    <row r="112" spans="1:8" ht="15.75" customHeight="1">
      <c r="A112" s="90"/>
      <c r="B112" s="178" t="s">
        <v>455</v>
      </c>
      <c r="C112" s="236">
        <v>1.78456862745098</v>
      </c>
      <c r="D112" s="237">
        <v>1.6938907343350171</v>
      </c>
      <c r="E112" s="238">
        <v>1.8752465205669429</v>
      </c>
      <c r="F112" s="237">
        <v>1.7005084601268885</v>
      </c>
      <c r="G112" s="238">
        <v>1.8686287947750715</v>
      </c>
      <c r="H112" s="82"/>
    </row>
    <row r="113" spans="1:8" ht="15.75" customHeight="1">
      <c r="A113" s="90"/>
      <c r="B113" s="178" t="s">
        <v>456</v>
      </c>
      <c r="C113" s="245">
        <v>37.308095238095241</v>
      </c>
      <c r="D113" s="246">
        <v>36.053144378676471</v>
      </c>
      <c r="E113" s="247">
        <v>38.563046097514011</v>
      </c>
      <c r="F113" s="246">
        <v>36.257091698668724</v>
      </c>
      <c r="G113" s="247">
        <v>38.359098777521758</v>
      </c>
      <c r="H113" s="82"/>
    </row>
    <row r="114" spans="1:8" ht="15.75" customHeight="1">
      <c r="A114" s="90"/>
      <c r="B114" s="178" t="s">
        <v>457</v>
      </c>
      <c r="C114" s="236">
        <v>2.5057499999999999</v>
      </c>
      <c r="D114" s="237">
        <v>2.3795677337868244</v>
      </c>
      <c r="E114" s="238">
        <v>2.6319322662131754</v>
      </c>
      <c r="F114" s="237">
        <v>2.3863668587569831</v>
      </c>
      <c r="G114" s="238">
        <v>2.6251331412430168</v>
      </c>
      <c r="H114" s="82"/>
    </row>
    <row r="115" spans="1:8" ht="15.75" customHeight="1">
      <c r="A115" s="90"/>
      <c r="B115" s="178" t="s">
        <v>458</v>
      </c>
      <c r="C115" s="236">
        <v>1.1478333333333335</v>
      </c>
      <c r="D115" s="237">
        <v>1.0316827186096407</v>
      </c>
      <c r="E115" s="238">
        <v>1.2639839480570263</v>
      </c>
      <c r="F115" s="237" t="s">
        <v>95</v>
      </c>
      <c r="G115" s="238" t="s">
        <v>95</v>
      </c>
      <c r="H115" s="82"/>
    </row>
    <row r="116" spans="1:8" ht="15.75" customHeight="1">
      <c r="A116" s="90"/>
      <c r="B116" s="178" t="s">
        <v>459</v>
      </c>
      <c r="C116" s="235">
        <v>146.76493333333332</v>
      </c>
      <c r="D116" s="240">
        <v>142.08202997772284</v>
      </c>
      <c r="E116" s="241">
        <v>151.4478366889438</v>
      </c>
      <c r="F116" s="240">
        <v>143.41218286627748</v>
      </c>
      <c r="G116" s="241">
        <v>150.11768380038916</v>
      </c>
      <c r="H116" s="82"/>
    </row>
    <row r="117" spans="1:8" ht="15.75" customHeight="1">
      <c r="A117" s="90"/>
      <c r="B117" s="178" t="s">
        <v>460</v>
      </c>
      <c r="C117" s="236">
        <v>0.24684615384615388</v>
      </c>
      <c r="D117" s="237">
        <v>0.23118232873953176</v>
      </c>
      <c r="E117" s="238">
        <v>0.262509978952776</v>
      </c>
      <c r="F117" s="237">
        <v>0.22962180082315109</v>
      </c>
      <c r="G117" s="238">
        <v>0.26407050686915667</v>
      </c>
      <c r="H117" s="82"/>
    </row>
    <row r="118" spans="1:8" ht="15.75" customHeight="1">
      <c r="A118" s="90"/>
      <c r="B118" s="178" t="s">
        <v>461</v>
      </c>
      <c r="C118" s="236">
        <v>0.55320000000000014</v>
      </c>
      <c r="D118" s="237">
        <v>0.5091381276127529</v>
      </c>
      <c r="E118" s="238">
        <v>0.59726187238724737</v>
      </c>
      <c r="F118" s="237">
        <v>0.52844923707176561</v>
      </c>
      <c r="G118" s="238">
        <v>0.57795076292823466</v>
      </c>
      <c r="H118" s="82"/>
    </row>
    <row r="119" spans="1:8" ht="15.75" customHeight="1">
      <c r="A119" s="90"/>
      <c r="B119" s="178" t="s">
        <v>462</v>
      </c>
      <c r="C119" s="236">
        <v>0.11249999999999999</v>
      </c>
      <c r="D119" s="237">
        <v>8.9024513100788905E-2</v>
      </c>
      <c r="E119" s="238">
        <v>0.13597548689921107</v>
      </c>
      <c r="F119" s="237" t="s">
        <v>95</v>
      </c>
      <c r="G119" s="238" t="s">
        <v>95</v>
      </c>
      <c r="H119" s="82"/>
    </row>
    <row r="120" spans="1:8" ht="15.75" customHeight="1">
      <c r="A120" s="90"/>
      <c r="B120" s="178" t="s">
        <v>463</v>
      </c>
      <c r="C120" s="236">
        <v>1.1917424242424244</v>
      </c>
      <c r="D120" s="237">
        <v>1.1147668626927996</v>
      </c>
      <c r="E120" s="238">
        <v>1.2687179857920492</v>
      </c>
      <c r="F120" s="237">
        <v>1.1410155078975124</v>
      </c>
      <c r="G120" s="238">
        <v>1.2424693405873364</v>
      </c>
      <c r="H120" s="82"/>
    </row>
    <row r="121" spans="1:8" ht="15.75" customHeight="1">
      <c r="A121" s="90"/>
      <c r="B121" s="178" t="s">
        <v>464</v>
      </c>
      <c r="C121" s="234">
        <v>0.60234145920871696</v>
      </c>
      <c r="D121" s="249">
        <v>0.58799009869080021</v>
      </c>
      <c r="E121" s="250">
        <v>0.6166928197266337</v>
      </c>
      <c r="F121" s="249">
        <v>0.58729367872276605</v>
      </c>
      <c r="G121" s="250">
        <v>0.61738923969466786</v>
      </c>
      <c r="H121" s="82"/>
    </row>
    <row r="122" spans="1:8" ht="15.75" customHeight="1">
      <c r="A122" s="90"/>
      <c r="B122" s="178" t="s">
        <v>465</v>
      </c>
      <c r="C122" s="236">
        <v>0.26400000000000007</v>
      </c>
      <c r="D122" s="237">
        <v>0.25101233091358438</v>
      </c>
      <c r="E122" s="238">
        <v>0.27698766908641576</v>
      </c>
      <c r="F122" s="237">
        <v>0.24880976676303135</v>
      </c>
      <c r="G122" s="238">
        <v>0.27919023323696879</v>
      </c>
      <c r="H122" s="82"/>
    </row>
    <row r="123" spans="1:8" ht="15.75" customHeight="1">
      <c r="A123" s="90"/>
      <c r="B123" s="178" t="s">
        <v>466</v>
      </c>
      <c r="C123" s="236">
        <v>0.32119047619047619</v>
      </c>
      <c r="D123" s="237">
        <v>0.29055408944793865</v>
      </c>
      <c r="E123" s="238">
        <v>0.35182686293301374</v>
      </c>
      <c r="F123" s="237">
        <v>0.30031218513692737</v>
      </c>
      <c r="G123" s="238">
        <v>0.34206876724402502</v>
      </c>
      <c r="H123" s="82"/>
    </row>
    <row r="124" spans="1:8" ht="15.75" customHeight="1">
      <c r="A124" s="90"/>
      <c r="B124" s="178" t="s">
        <v>467</v>
      </c>
      <c r="C124" s="236">
        <v>0.35944444444444446</v>
      </c>
      <c r="D124" s="237">
        <v>0.33566141737861288</v>
      </c>
      <c r="E124" s="238">
        <v>0.38322747151027603</v>
      </c>
      <c r="F124" s="237">
        <v>0.33558406829027837</v>
      </c>
      <c r="G124" s="238">
        <v>0.38330482059861054</v>
      </c>
      <c r="H124" s="82"/>
    </row>
    <row r="125" spans="1:8" ht="15.75" customHeight="1">
      <c r="A125" s="90"/>
      <c r="B125" s="178" t="s">
        <v>468</v>
      </c>
      <c r="C125" s="235">
        <v>262.27878787878785</v>
      </c>
      <c r="D125" s="240">
        <v>253.50919976491403</v>
      </c>
      <c r="E125" s="241">
        <v>271.0483759926617</v>
      </c>
      <c r="F125" s="240">
        <v>255.83957298977313</v>
      </c>
      <c r="G125" s="241">
        <v>268.7180027678026</v>
      </c>
      <c r="H125" s="82"/>
    </row>
    <row r="126" spans="1:8" ht="15.75" customHeight="1">
      <c r="A126" s="90"/>
      <c r="B126" s="178" t="s">
        <v>469</v>
      </c>
      <c r="C126" s="245">
        <v>35.047857142857147</v>
      </c>
      <c r="D126" s="246">
        <v>33.304648837724187</v>
      </c>
      <c r="E126" s="247">
        <v>36.791065447990107</v>
      </c>
      <c r="F126" s="246">
        <v>33.988243107669867</v>
      </c>
      <c r="G126" s="247">
        <v>36.107471178044428</v>
      </c>
      <c r="H126" s="82"/>
    </row>
    <row r="127" spans="1:8" ht="15.75" customHeight="1">
      <c r="A127" s="90"/>
      <c r="B127" s="178" t="s">
        <v>470</v>
      </c>
      <c r="C127" s="245">
        <v>20.140072463768114</v>
      </c>
      <c r="D127" s="246">
        <v>19.531695268944905</v>
      </c>
      <c r="E127" s="247">
        <v>20.748449658591323</v>
      </c>
      <c r="F127" s="246">
        <v>19.658157465540405</v>
      </c>
      <c r="G127" s="247">
        <v>20.621987461995822</v>
      </c>
      <c r="H127" s="82"/>
    </row>
    <row r="128" spans="1:8" ht="15.75" customHeight="1">
      <c r="A128" s="90"/>
      <c r="B128" s="178" t="s">
        <v>471</v>
      </c>
      <c r="C128" s="236">
        <v>2.175128205128205</v>
      </c>
      <c r="D128" s="237">
        <v>2.0706894489749796</v>
      </c>
      <c r="E128" s="238">
        <v>2.2795669612814304</v>
      </c>
      <c r="F128" s="237">
        <v>2.0995690504986633</v>
      </c>
      <c r="G128" s="238">
        <v>2.2506873597577468</v>
      </c>
      <c r="H128" s="82"/>
    </row>
    <row r="129" spans="1:8" ht="15.75" customHeight="1">
      <c r="A129" s="90"/>
      <c r="B129" s="178" t="s">
        <v>472</v>
      </c>
      <c r="C129" s="235">
        <v>146.78933333333333</v>
      </c>
      <c r="D129" s="240">
        <v>141.93429325337772</v>
      </c>
      <c r="E129" s="241">
        <v>151.64437341328895</v>
      </c>
      <c r="F129" s="240">
        <v>143.84483298622325</v>
      </c>
      <c r="G129" s="241">
        <v>149.73383368044341</v>
      </c>
      <c r="H129" s="82"/>
    </row>
    <row r="130" spans="1:8" ht="15.75" customHeight="1">
      <c r="A130" s="90"/>
      <c r="B130" s="198" t="s">
        <v>473</v>
      </c>
      <c r="C130" s="255">
        <v>57.772753623188407</v>
      </c>
      <c r="D130" s="256">
        <v>54.844435097809765</v>
      </c>
      <c r="E130" s="257">
        <v>60.70107214856705</v>
      </c>
      <c r="F130" s="256">
        <v>54.98771182084576</v>
      </c>
      <c r="G130" s="257">
        <v>60.557795425531054</v>
      </c>
      <c r="H130" s="82"/>
    </row>
    <row r="131" spans="1:8" ht="15.75" customHeight="1">
      <c r="B131" s="259" t="s">
        <v>677</v>
      </c>
    </row>
    <row r="132" spans="1:8" ht="15.75" customHeight="1">
      <c r="A132" s="1"/>
      <c r="B132"/>
      <c r="C132"/>
      <c r="D132"/>
      <c r="E132"/>
      <c r="F132"/>
      <c r="G132"/>
    </row>
    <row r="133" spans="1:8" ht="15.75" customHeight="1">
      <c r="A133" s="1"/>
      <c r="B133"/>
      <c r="C133"/>
      <c r="D133"/>
      <c r="E133"/>
      <c r="F133"/>
      <c r="G133"/>
    </row>
  </sheetData>
  <dataConsolidate/>
  <mergeCells count="4">
    <mergeCell ref="F2:G2"/>
    <mergeCell ref="B2:B3"/>
    <mergeCell ref="A2:A3"/>
    <mergeCell ref="D2:E2"/>
  </mergeCells>
  <conditionalFormatting sqref="A5 A7 A9 A11 A13:A72 A74:A130 C5:G130 A4:G4 A6:G6 A8:G8 A10:G10 A12:G12 A73:G73">
    <cfRule type="expression" dxfId="155" priority="249">
      <formula>IF(CertVal_IsBlnkRow*CertVal_IsBlnkRowNext=1,TRUE,FALSE)</formula>
    </cfRule>
  </conditionalFormatting>
  <conditionalFormatting sqref="B5:B130">
    <cfRule type="expression" dxfId="154" priority="241">
      <formula>IF(CertVal_IsBlnkRow*CertVal_IsBlnkRowNext=1,TRUE,FALSE)</formula>
    </cfRule>
  </conditionalFormatting>
  <conditionalFormatting sqref="B7">
    <cfRule type="expression" dxfId="153" priority="239">
      <formula>IF(CertVal_IsBlnkRow*CertVal_IsBlnkRowNext=1,TRUE,FALSE)</formula>
    </cfRule>
  </conditionalFormatting>
  <conditionalFormatting sqref="B9">
    <cfRule type="expression" dxfId="152" priority="237">
      <formula>IF(CertVal_IsBlnkRow*CertVal_IsBlnkRowNext=1,TRUE,FALSE)</formula>
    </cfRule>
  </conditionalFormatting>
  <conditionalFormatting sqref="B11">
    <cfRule type="expression" dxfId="151" priority="235">
      <formula>IF(CertVal_IsBlnkRow*CertVal_IsBlnkRowNext=1,TRUE,FALSE)</formula>
    </cfRule>
  </conditionalFormatting>
  <conditionalFormatting sqref="B13">
    <cfRule type="expression" dxfId="150" priority="233">
      <formula>IF(CertVal_IsBlnkRow*CertVal_IsBlnkRowNext=1,TRUE,FALSE)</formula>
    </cfRule>
  </conditionalFormatting>
  <conditionalFormatting sqref="B14">
    <cfRule type="expression" dxfId="149" priority="231">
      <formula>IF(CertVal_IsBlnkRow*CertVal_IsBlnkRowNext=1,TRUE,FALSE)</formula>
    </cfRule>
  </conditionalFormatting>
  <conditionalFormatting sqref="B15">
    <cfRule type="expression" dxfId="148" priority="229">
      <formula>IF(CertVal_IsBlnkRow*CertVal_IsBlnkRowNext=1,TRUE,FALSE)</formula>
    </cfRule>
  </conditionalFormatting>
  <conditionalFormatting sqref="B16">
    <cfRule type="expression" dxfId="147" priority="227">
      <formula>IF(CertVal_IsBlnkRow*CertVal_IsBlnkRowNext=1,TRUE,FALSE)</formula>
    </cfRule>
  </conditionalFormatting>
  <conditionalFormatting sqref="B17">
    <cfRule type="expression" dxfId="146" priority="225">
      <formula>IF(CertVal_IsBlnkRow*CertVal_IsBlnkRowNext=1,TRUE,FALSE)</formula>
    </cfRule>
  </conditionalFormatting>
  <conditionalFormatting sqref="B18">
    <cfRule type="expression" dxfId="145" priority="223">
      <formula>IF(CertVal_IsBlnkRow*CertVal_IsBlnkRowNext=1,TRUE,FALSE)</formula>
    </cfRule>
  </conditionalFormatting>
  <conditionalFormatting sqref="B19">
    <cfRule type="expression" dxfId="144" priority="221">
      <formula>IF(CertVal_IsBlnkRow*CertVal_IsBlnkRowNext=1,TRUE,FALSE)</formula>
    </cfRule>
  </conditionalFormatting>
  <conditionalFormatting sqref="B20">
    <cfRule type="expression" dxfId="143" priority="219">
      <formula>IF(CertVal_IsBlnkRow*CertVal_IsBlnkRowNext=1,TRUE,FALSE)</formula>
    </cfRule>
  </conditionalFormatting>
  <conditionalFormatting sqref="B21">
    <cfRule type="expression" dxfId="142" priority="217">
      <formula>IF(CertVal_IsBlnkRow*CertVal_IsBlnkRowNext=1,TRUE,FALSE)</formula>
    </cfRule>
  </conditionalFormatting>
  <conditionalFormatting sqref="B22">
    <cfRule type="expression" dxfId="141" priority="215">
      <formula>IF(CertVal_IsBlnkRow*CertVal_IsBlnkRowNext=1,TRUE,FALSE)</formula>
    </cfRule>
  </conditionalFormatting>
  <conditionalFormatting sqref="B23">
    <cfRule type="expression" dxfId="140" priority="213">
      <formula>IF(CertVal_IsBlnkRow*CertVal_IsBlnkRowNext=1,TRUE,FALSE)</formula>
    </cfRule>
  </conditionalFormatting>
  <conditionalFormatting sqref="B24">
    <cfRule type="expression" dxfId="139" priority="211">
      <formula>IF(CertVal_IsBlnkRow*CertVal_IsBlnkRowNext=1,TRUE,FALSE)</formula>
    </cfRule>
  </conditionalFormatting>
  <conditionalFormatting sqref="B25">
    <cfRule type="expression" dxfId="138" priority="209">
      <formula>IF(CertVal_IsBlnkRow*CertVal_IsBlnkRowNext=1,TRUE,FALSE)</formula>
    </cfRule>
  </conditionalFormatting>
  <conditionalFormatting sqref="B26">
    <cfRule type="expression" dxfId="137" priority="207">
      <formula>IF(CertVal_IsBlnkRow*CertVal_IsBlnkRowNext=1,TRUE,FALSE)</formula>
    </cfRule>
  </conditionalFormatting>
  <conditionalFormatting sqref="B27">
    <cfRule type="expression" dxfId="136" priority="205">
      <formula>IF(CertVal_IsBlnkRow*CertVal_IsBlnkRowNext=1,TRUE,FALSE)</formula>
    </cfRule>
  </conditionalFormatting>
  <conditionalFormatting sqref="B28">
    <cfRule type="expression" dxfId="135" priority="203">
      <formula>IF(CertVal_IsBlnkRow*CertVal_IsBlnkRowNext=1,TRUE,FALSE)</formula>
    </cfRule>
  </conditionalFormatting>
  <conditionalFormatting sqref="B29">
    <cfRule type="expression" dxfId="134" priority="201">
      <formula>IF(CertVal_IsBlnkRow*CertVal_IsBlnkRowNext=1,TRUE,FALSE)</formula>
    </cfRule>
  </conditionalFormatting>
  <conditionalFormatting sqref="B30">
    <cfRule type="expression" dxfId="133" priority="199">
      <formula>IF(CertVal_IsBlnkRow*CertVal_IsBlnkRowNext=1,TRUE,FALSE)</formula>
    </cfRule>
  </conditionalFormatting>
  <conditionalFormatting sqref="B31">
    <cfRule type="expression" dxfId="132" priority="197">
      <formula>IF(CertVal_IsBlnkRow*CertVal_IsBlnkRowNext=1,TRUE,FALSE)</formula>
    </cfRule>
  </conditionalFormatting>
  <conditionalFormatting sqref="B32">
    <cfRule type="expression" dxfId="131" priority="195">
      <formula>IF(CertVal_IsBlnkRow*CertVal_IsBlnkRowNext=1,TRUE,FALSE)</formula>
    </cfRule>
  </conditionalFormatting>
  <conditionalFormatting sqref="B33">
    <cfRule type="expression" dxfId="130" priority="193">
      <formula>IF(CertVal_IsBlnkRow*CertVal_IsBlnkRowNext=1,TRUE,FALSE)</formula>
    </cfRule>
  </conditionalFormatting>
  <conditionalFormatting sqref="B34">
    <cfRule type="expression" dxfId="129" priority="191">
      <formula>IF(CertVal_IsBlnkRow*CertVal_IsBlnkRowNext=1,TRUE,FALSE)</formula>
    </cfRule>
  </conditionalFormatting>
  <conditionalFormatting sqref="B35">
    <cfRule type="expression" dxfId="128" priority="189">
      <formula>IF(CertVal_IsBlnkRow*CertVal_IsBlnkRowNext=1,TRUE,FALSE)</formula>
    </cfRule>
  </conditionalFormatting>
  <conditionalFormatting sqref="B36">
    <cfRule type="expression" dxfId="127" priority="187">
      <formula>IF(CertVal_IsBlnkRow*CertVal_IsBlnkRowNext=1,TRUE,FALSE)</formula>
    </cfRule>
  </conditionalFormatting>
  <conditionalFormatting sqref="B37">
    <cfRule type="expression" dxfId="126" priority="185">
      <formula>IF(CertVal_IsBlnkRow*CertVal_IsBlnkRowNext=1,TRUE,FALSE)</formula>
    </cfRule>
  </conditionalFormatting>
  <conditionalFormatting sqref="B38">
    <cfRule type="expression" dxfId="125" priority="183">
      <formula>IF(CertVal_IsBlnkRow*CertVal_IsBlnkRowNext=1,TRUE,FALSE)</formula>
    </cfRule>
  </conditionalFormatting>
  <conditionalFormatting sqref="B39">
    <cfRule type="expression" dxfId="124" priority="181">
      <formula>IF(CertVal_IsBlnkRow*CertVal_IsBlnkRowNext=1,TRUE,FALSE)</formula>
    </cfRule>
  </conditionalFormatting>
  <conditionalFormatting sqref="B40">
    <cfRule type="expression" dxfId="123" priority="179">
      <formula>IF(CertVal_IsBlnkRow*CertVal_IsBlnkRowNext=1,TRUE,FALSE)</formula>
    </cfRule>
  </conditionalFormatting>
  <conditionalFormatting sqref="B41">
    <cfRule type="expression" dxfId="122" priority="177">
      <formula>IF(CertVal_IsBlnkRow*CertVal_IsBlnkRowNext=1,TRUE,FALSE)</formula>
    </cfRule>
  </conditionalFormatting>
  <conditionalFormatting sqref="B42">
    <cfRule type="expression" dxfId="121" priority="175">
      <formula>IF(CertVal_IsBlnkRow*CertVal_IsBlnkRowNext=1,TRUE,FALSE)</formula>
    </cfRule>
  </conditionalFormatting>
  <conditionalFormatting sqref="B43">
    <cfRule type="expression" dxfId="120" priority="173">
      <formula>IF(CertVal_IsBlnkRow*CertVal_IsBlnkRowNext=1,TRUE,FALSE)</formula>
    </cfRule>
  </conditionalFormatting>
  <conditionalFormatting sqref="B44">
    <cfRule type="expression" dxfId="119" priority="171">
      <formula>IF(CertVal_IsBlnkRow*CertVal_IsBlnkRowNext=1,TRUE,FALSE)</formula>
    </cfRule>
  </conditionalFormatting>
  <conditionalFormatting sqref="B45">
    <cfRule type="expression" dxfId="118" priority="169">
      <formula>IF(CertVal_IsBlnkRow*CertVal_IsBlnkRowNext=1,TRUE,FALSE)</formula>
    </cfRule>
  </conditionalFormatting>
  <conditionalFormatting sqref="B46">
    <cfRule type="expression" dxfId="117" priority="167">
      <formula>IF(CertVal_IsBlnkRow*CertVal_IsBlnkRowNext=1,TRUE,FALSE)</formula>
    </cfRule>
  </conditionalFormatting>
  <conditionalFormatting sqref="B47">
    <cfRule type="expression" dxfId="116" priority="165">
      <formula>IF(CertVal_IsBlnkRow*CertVal_IsBlnkRowNext=1,TRUE,FALSE)</formula>
    </cfRule>
  </conditionalFormatting>
  <conditionalFormatting sqref="B48">
    <cfRule type="expression" dxfId="115" priority="163">
      <formula>IF(CertVal_IsBlnkRow*CertVal_IsBlnkRowNext=1,TRUE,FALSE)</formula>
    </cfRule>
  </conditionalFormatting>
  <conditionalFormatting sqref="B49">
    <cfRule type="expression" dxfId="114" priority="161">
      <formula>IF(CertVal_IsBlnkRow*CertVal_IsBlnkRowNext=1,TRUE,FALSE)</formula>
    </cfRule>
  </conditionalFormatting>
  <conditionalFormatting sqref="B50">
    <cfRule type="expression" dxfId="113" priority="159">
      <formula>IF(CertVal_IsBlnkRow*CertVal_IsBlnkRowNext=1,TRUE,FALSE)</formula>
    </cfRule>
  </conditionalFormatting>
  <conditionalFormatting sqref="B51">
    <cfRule type="expression" dxfId="112" priority="157">
      <formula>IF(CertVal_IsBlnkRow*CertVal_IsBlnkRowNext=1,TRUE,FALSE)</formula>
    </cfRule>
  </conditionalFormatting>
  <conditionalFormatting sqref="B52">
    <cfRule type="expression" dxfId="111" priority="155">
      <formula>IF(CertVal_IsBlnkRow*CertVal_IsBlnkRowNext=1,TRUE,FALSE)</formula>
    </cfRule>
  </conditionalFormatting>
  <conditionalFormatting sqref="B53">
    <cfRule type="expression" dxfId="110" priority="153">
      <formula>IF(CertVal_IsBlnkRow*CertVal_IsBlnkRowNext=1,TRUE,FALSE)</formula>
    </cfRule>
  </conditionalFormatting>
  <conditionalFormatting sqref="B54">
    <cfRule type="expression" dxfId="109" priority="151">
      <formula>IF(CertVal_IsBlnkRow*CertVal_IsBlnkRowNext=1,TRUE,FALSE)</formula>
    </cfRule>
  </conditionalFormatting>
  <conditionalFormatting sqref="B55">
    <cfRule type="expression" dxfId="108" priority="149">
      <formula>IF(CertVal_IsBlnkRow*CertVal_IsBlnkRowNext=1,TRUE,FALSE)</formula>
    </cfRule>
  </conditionalFormatting>
  <conditionalFormatting sqref="B56">
    <cfRule type="expression" dxfId="107" priority="147">
      <formula>IF(CertVal_IsBlnkRow*CertVal_IsBlnkRowNext=1,TRUE,FALSE)</formula>
    </cfRule>
  </conditionalFormatting>
  <conditionalFormatting sqref="B57">
    <cfRule type="expression" dxfId="106" priority="145">
      <formula>IF(CertVal_IsBlnkRow*CertVal_IsBlnkRowNext=1,TRUE,FALSE)</formula>
    </cfRule>
  </conditionalFormatting>
  <conditionalFormatting sqref="B58">
    <cfRule type="expression" dxfId="105" priority="143">
      <formula>IF(CertVal_IsBlnkRow*CertVal_IsBlnkRowNext=1,TRUE,FALSE)</formula>
    </cfRule>
  </conditionalFormatting>
  <conditionalFormatting sqref="B59">
    <cfRule type="expression" dxfId="104" priority="141">
      <formula>IF(CertVal_IsBlnkRow*CertVal_IsBlnkRowNext=1,TRUE,FALSE)</formula>
    </cfRule>
  </conditionalFormatting>
  <conditionalFormatting sqref="B60">
    <cfRule type="expression" dxfId="103" priority="139">
      <formula>IF(CertVal_IsBlnkRow*CertVal_IsBlnkRowNext=1,TRUE,FALSE)</formula>
    </cfRule>
  </conditionalFormatting>
  <conditionalFormatting sqref="B61">
    <cfRule type="expression" dxfId="102" priority="137">
      <formula>IF(CertVal_IsBlnkRow*CertVal_IsBlnkRowNext=1,TRUE,FALSE)</formula>
    </cfRule>
  </conditionalFormatting>
  <conditionalFormatting sqref="B62">
    <cfRule type="expression" dxfId="101" priority="135">
      <formula>IF(CertVal_IsBlnkRow*CertVal_IsBlnkRowNext=1,TRUE,FALSE)</formula>
    </cfRule>
  </conditionalFormatting>
  <conditionalFormatting sqref="B63">
    <cfRule type="expression" dxfId="100" priority="133">
      <formula>IF(CertVal_IsBlnkRow*CertVal_IsBlnkRowNext=1,TRUE,FALSE)</formula>
    </cfRule>
  </conditionalFormatting>
  <conditionalFormatting sqref="B64">
    <cfRule type="expression" dxfId="99" priority="131">
      <formula>IF(CertVal_IsBlnkRow*CertVal_IsBlnkRowNext=1,TRUE,FALSE)</formula>
    </cfRule>
  </conditionalFormatting>
  <conditionalFormatting sqref="B65">
    <cfRule type="expression" dxfId="98" priority="129">
      <formula>IF(CertVal_IsBlnkRow*CertVal_IsBlnkRowNext=1,TRUE,FALSE)</formula>
    </cfRule>
  </conditionalFormatting>
  <conditionalFormatting sqref="B66">
    <cfRule type="expression" dxfId="97" priority="127">
      <formula>IF(CertVal_IsBlnkRow*CertVal_IsBlnkRowNext=1,TRUE,FALSE)</formula>
    </cfRule>
  </conditionalFormatting>
  <conditionalFormatting sqref="B67">
    <cfRule type="expression" dxfId="96" priority="125">
      <formula>IF(CertVal_IsBlnkRow*CertVal_IsBlnkRowNext=1,TRUE,FALSE)</formula>
    </cfRule>
  </conditionalFormatting>
  <conditionalFormatting sqref="B68">
    <cfRule type="expression" dxfId="95" priority="123">
      <formula>IF(CertVal_IsBlnkRow*CertVal_IsBlnkRowNext=1,TRUE,FALSE)</formula>
    </cfRule>
  </conditionalFormatting>
  <conditionalFormatting sqref="B69">
    <cfRule type="expression" dxfId="94" priority="121">
      <formula>IF(CertVal_IsBlnkRow*CertVal_IsBlnkRowNext=1,TRUE,FALSE)</formula>
    </cfRule>
  </conditionalFormatting>
  <conditionalFormatting sqref="B70">
    <cfRule type="expression" dxfId="93" priority="119">
      <formula>IF(CertVal_IsBlnkRow*CertVal_IsBlnkRowNext=1,TRUE,FALSE)</formula>
    </cfRule>
  </conditionalFormatting>
  <conditionalFormatting sqref="B71">
    <cfRule type="expression" dxfId="92" priority="117">
      <formula>IF(CertVal_IsBlnkRow*CertVal_IsBlnkRowNext=1,TRUE,FALSE)</formula>
    </cfRule>
  </conditionalFormatting>
  <conditionalFormatting sqref="B72">
    <cfRule type="expression" dxfId="91" priority="115">
      <formula>IF(CertVal_IsBlnkRow*CertVal_IsBlnkRowNext=1,TRUE,FALSE)</formula>
    </cfRule>
  </conditionalFormatting>
  <conditionalFormatting sqref="B74">
    <cfRule type="expression" dxfId="90" priority="113">
      <formula>IF(CertVal_IsBlnkRow*CertVal_IsBlnkRowNext=1,TRUE,FALSE)</formula>
    </cfRule>
  </conditionalFormatting>
  <conditionalFormatting sqref="B75">
    <cfRule type="expression" dxfId="89" priority="111">
      <formula>IF(CertVal_IsBlnkRow*CertVal_IsBlnkRowNext=1,TRUE,FALSE)</formula>
    </cfRule>
  </conditionalFormatting>
  <conditionalFormatting sqref="B76">
    <cfRule type="expression" dxfId="88" priority="109">
      <formula>IF(CertVal_IsBlnkRow*CertVal_IsBlnkRowNext=1,TRUE,FALSE)</formula>
    </cfRule>
  </conditionalFormatting>
  <conditionalFormatting sqref="B77">
    <cfRule type="expression" dxfId="87" priority="107">
      <formula>IF(CertVal_IsBlnkRow*CertVal_IsBlnkRowNext=1,TRUE,FALSE)</formula>
    </cfRule>
  </conditionalFormatting>
  <conditionalFormatting sqref="B78">
    <cfRule type="expression" dxfId="86" priority="105">
      <formula>IF(CertVal_IsBlnkRow*CertVal_IsBlnkRowNext=1,TRUE,FALSE)</formula>
    </cfRule>
  </conditionalFormatting>
  <conditionalFormatting sqref="B79">
    <cfRule type="expression" dxfId="85" priority="103">
      <formula>IF(CertVal_IsBlnkRow*CertVal_IsBlnkRowNext=1,TRUE,FALSE)</formula>
    </cfRule>
  </conditionalFormatting>
  <conditionalFormatting sqref="B80">
    <cfRule type="expression" dxfId="84" priority="101">
      <formula>IF(CertVal_IsBlnkRow*CertVal_IsBlnkRowNext=1,TRUE,FALSE)</formula>
    </cfRule>
  </conditionalFormatting>
  <conditionalFormatting sqref="B81">
    <cfRule type="expression" dxfId="83" priority="99">
      <formula>IF(CertVal_IsBlnkRow*CertVal_IsBlnkRowNext=1,TRUE,FALSE)</formula>
    </cfRule>
  </conditionalFormatting>
  <conditionalFormatting sqref="B82">
    <cfRule type="expression" dxfId="82" priority="97">
      <formula>IF(CertVal_IsBlnkRow*CertVal_IsBlnkRowNext=1,TRUE,FALSE)</formula>
    </cfRule>
  </conditionalFormatting>
  <conditionalFormatting sqref="B83">
    <cfRule type="expression" dxfId="81" priority="95">
      <formula>IF(CertVal_IsBlnkRow*CertVal_IsBlnkRowNext=1,TRUE,FALSE)</formula>
    </cfRule>
  </conditionalFormatting>
  <conditionalFormatting sqref="B84">
    <cfRule type="expression" dxfId="80" priority="93">
      <formula>IF(CertVal_IsBlnkRow*CertVal_IsBlnkRowNext=1,TRUE,FALSE)</formula>
    </cfRule>
  </conditionalFormatting>
  <conditionalFormatting sqref="B85">
    <cfRule type="expression" dxfId="79" priority="91">
      <formula>IF(CertVal_IsBlnkRow*CertVal_IsBlnkRowNext=1,TRUE,FALSE)</formula>
    </cfRule>
  </conditionalFormatting>
  <conditionalFormatting sqref="B86">
    <cfRule type="expression" dxfId="78" priority="89">
      <formula>IF(CertVal_IsBlnkRow*CertVal_IsBlnkRowNext=1,TRUE,FALSE)</formula>
    </cfRule>
  </conditionalFormatting>
  <conditionalFormatting sqref="B87">
    <cfRule type="expression" dxfId="77" priority="87">
      <formula>IF(CertVal_IsBlnkRow*CertVal_IsBlnkRowNext=1,TRUE,FALSE)</formula>
    </cfRule>
  </conditionalFormatting>
  <conditionalFormatting sqref="B88">
    <cfRule type="expression" dxfId="76" priority="85">
      <formula>IF(CertVal_IsBlnkRow*CertVal_IsBlnkRowNext=1,TRUE,FALSE)</formula>
    </cfRule>
  </conditionalFormatting>
  <conditionalFormatting sqref="B89">
    <cfRule type="expression" dxfId="75" priority="83">
      <formula>IF(CertVal_IsBlnkRow*CertVal_IsBlnkRowNext=1,TRUE,FALSE)</formula>
    </cfRule>
  </conditionalFormatting>
  <conditionalFormatting sqref="B90">
    <cfRule type="expression" dxfId="74" priority="81">
      <formula>IF(CertVal_IsBlnkRow*CertVal_IsBlnkRowNext=1,TRUE,FALSE)</formula>
    </cfRule>
  </conditionalFormatting>
  <conditionalFormatting sqref="B91">
    <cfRule type="expression" dxfId="73" priority="79">
      <formula>IF(CertVal_IsBlnkRow*CertVal_IsBlnkRowNext=1,TRUE,FALSE)</formula>
    </cfRule>
  </conditionalFormatting>
  <conditionalFormatting sqref="B92">
    <cfRule type="expression" dxfId="72" priority="77">
      <formula>IF(CertVal_IsBlnkRow*CertVal_IsBlnkRowNext=1,TRUE,FALSE)</formula>
    </cfRule>
  </conditionalFormatting>
  <conditionalFormatting sqref="B93">
    <cfRule type="expression" dxfId="71" priority="75">
      <formula>IF(CertVal_IsBlnkRow*CertVal_IsBlnkRowNext=1,TRUE,FALSE)</formula>
    </cfRule>
  </conditionalFormatting>
  <conditionalFormatting sqref="B94">
    <cfRule type="expression" dxfId="70" priority="73">
      <formula>IF(CertVal_IsBlnkRow*CertVal_IsBlnkRowNext=1,TRUE,FALSE)</formula>
    </cfRule>
  </conditionalFormatting>
  <conditionalFormatting sqref="B95">
    <cfRule type="expression" dxfId="69" priority="71">
      <formula>IF(CertVal_IsBlnkRow*CertVal_IsBlnkRowNext=1,TRUE,FALSE)</formula>
    </cfRule>
  </conditionalFormatting>
  <conditionalFormatting sqref="B96">
    <cfRule type="expression" dxfId="68" priority="69">
      <formula>IF(CertVal_IsBlnkRow*CertVal_IsBlnkRowNext=1,TRUE,FALSE)</formula>
    </cfRule>
  </conditionalFormatting>
  <conditionalFormatting sqref="B97">
    <cfRule type="expression" dxfId="67" priority="67">
      <formula>IF(CertVal_IsBlnkRow*CertVal_IsBlnkRowNext=1,TRUE,FALSE)</formula>
    </cfRule>
  </conditionalFormatting>
  <conditionalFormatting sqref="B98">
    <cfRule type="expression" dxfId="66" priority="65">
      <formula>IF(CertVal_IsBlnkRow*CertVal_IsBlnkRowNext=1,TRUE,FALSE)</formula>
    </cfRule>
  </conditionalFormatting>
  <conditionalFormatting sqref="B99">
    <cfRule type="expression" dxfId="65" priority="63">
      <formula>IF(CertVal_IsBlnkRow*CertVal_IsBlnkRowNext=1,TRUE,FALSE)</formula>
    </cfRule>
  </conditionalFormatting>
  <conditionalFormatting sqref="B100">
    <cfRule type="expression" dxfId="64" priority="61">
      <formula>IF(CertVal_IsBlnkRow*CertVal_IsBlnkRowNext=1,TRUE,FALSE)</formula>
    </cfRule>
  </conditionalFormatting>
  <conditionalFormatting sqref="B101">
    <cfRule type="expression" dxfId="63" priority="59">
      <formula>IF(CertVal_IsBlnkRow*CertVal_IsBlnkRowNext=1,TRUE,FALSE)</formula>
    </cfRule>
  </conditionalFormatting>
  <conditionalFormatting sqref="B102">
    <cfRule type="expression" dxfId="62" priority="57">
      <formula>IF(CertVal_IsBlnkRow*CertVal_IsBlnkRowNext=1,TRUE,FALSE)</formula>
    </cfRule>
  </conditionalFormatting>
  <conditionalFormatting sqref="B103">
    <cfRule type="expression" dxfId="61" priority="55">
      <formula>IF(CertVal_IsBlnkRow*CertVal_IsBlnkRowNext=1,TRUE,FALSE)</formula>
    </cfRule>
  </conditionalFormatting>
  <conditionalFormatting sqref="B104">
    <cfRule type="expression" dxfId="60" priority="53">
      <formula>IF(CertVal_IsBlnkRow*CertVal_IsBlnkRowNext=1,TRUE,FALSE)</formula>
    </cfRule>
  </conditionalFormatting>
  <conditionalFormatting sqref="B105">
    <cfRule type="expression" dxfId="59" priority="51">
      <formula>IF(CertVal_IsBlnkRow*CertVal_IsBlnkRowNext=1,TRUE,FALSE)</formula>
    </cfRule>
  </conditionalFormatting>
  <conditionalFormatting sqref="B106">
    <cfRule type="expression" dxfId="58" priority="49">
      <formula>IF(CertVal_IsBlnkRow*CertVal_IsBlnkRowNext=1,TRUE,FALSE)</formula>
    </cfRule>
  </conditionalFormatting>
  <conditionalFormatting sqref="B107">
    <cfRule type="expression" dxfId="57" priority="47">
      <formula>IF(CertVal_IsBlnkRow*CertVal_IsBlnkRowNext=1,TRUE,FALSE)</formula>
    </cfRule>
  </conditionalFormatting>
  <conditionalFormatting sqref="B108">
    <cfRule type="expression" dxfId="56" priority="45">
      <formula>IF(CertVal_IsBlnkRow*CertVal_IsBlnkRowNext=1,TRUE,FALSE)</formula>
    </cfRule>
  </conditionalFormatting>
  <conditionalFormatting sqref="B109">
    <cfRule type="expression" dxfId="55" priority="43">
      <formula>IF(CertVal_IsBlnkRow*CertVal_IsBlnkRowNext=1,TRUE,FALSE)</formula>
    </cfRule>
  </conditionalFormatting>
  <conditionalFormatting sqref="B110">
    <cfRule type="expression" dxfId="54" priority="41">
      <formula>IF(CertVal_IsBlnkRow*CertVal_IsBlnkRowNext=1,TRUE,FALSE)</formula>
    </cfRule>
  </conditionalFormatting>
  <conditionalFormatting sqref="B111">
    <cfRule type="expression" dxfId="53" priority="39">
      <formula>IF(CertVal_IsBlnkRow*CertVal_IsBlnkRowNext=1,TRUE,FALSE)</formula>
    </cfRule>
  </conditionalFormatting>
  <conditionalFormatting sqref="B112">
    <cfRule type="expression" dxfId="52" priority="37">
      <formula>IF(CertVal_IsBlnkRow*CertVal_IsBlnkRowNext=1,TRUE,FALSE)</formula>
    </cfRule>
  </conditionalFormatting>
  <conditionalFormatting sqref="B113">
    <cfRule type="expression" dxfId="51" priority="35">
      <formula>IF(CertVal_IsBlnkRow*CertVal_IsBlnkRowNext=1,TRUE,FALSE)</formula>
    </cfRule>
  </conditionalFormatting>
  <conditionalFormatting sqref="B114">
    <cfRule type="expression" dxfId="50" priority="33">
      <formula>IF(CertVal_IsBlnkRow*CertVal_IsBlnkRowNext=1,TRUE,FALSE)</formula>
    </cfRule>
  </conditionalFormatting>
  <conditionalFormatting sqref="B115">
    <cfRule type="expression" dxfId="49" priority="31">
      <formula>IF(CertVal_IsBlnkRow*CertVal_IsBlnkRowNext=1,TRUE,FALSE)</formula>
    </cfRule>
  </conditionalFormatting>
  <conditionalFormatting sqref="B116">
    <cfRule type="expression" dxfId="48" priority="29">
      <formula>IF(CertVal_IsBlnkRow*CertVal_IsBlnkRowNext=1,TRUE,FALSE)</formula>
    </cfRule>
  </conditionalFormatting>
  <conditionalFormatting sqref="B117">
    <cfRule type="expression" dxfId="47" priority="27">
      <formula>IF(CertVal_IsBlnkRow*CertVal_IsBlnkRowNext=1,TRUE,FALSE)</formula>
    </cfRule>
  </conditionalFormatting>
  <conditionalFormatting sqref="B118">
    <cfRule type="expression" dxfId="46" priority="25">
      <formula>IF(CertVal_IsBlnkRow*CertVal_IsBlnkRowNext=1,TRUE,FALSE)</formula>
    </cfRule>
  </conditionalFormatting>
  <conditionalFormatting sqref="B119">
    <cfRule type="expression" dxfId="45" priority="23">
      <formula>IF(CertVal_IsBlnkRow*CertVal_IsBlnkRowNext=1,TRUE,FALSE)</formula>
    </cfRule>
  </conditionalFormatting>
  <conditionalFormatting sqref="B120">
    <cfRule type="expression" dxfId="44" priority="21">
      <formula>IF(CertVal_IsBlnkRow*CertVal_IsBlnkRowNext=1,TRUE,FALSE)</formula>
    </cfRule>
  </conditionalFormatting>
  <conditionalFormatting sqref="B121">
    <cfRule type="expression" dxfId="43" priority="19">
      <formula>IF(CertVal_IsBlnkRow*CertVal_IsBlnkRowNext=1,TRUE,FALSE)</formula>
    </cfRule>
  </conditionalFormatting>
  <conditionalFormatting sqref="B122">
    <cfRule type="expression" dxfId="42" priority="17">
      <formula>IF(CertVal_IsBlnkRow*CertVal_IsBlnkRowNext=1,TRUE,FALSE)</formula>
    </cfRule>
  </conditionalFormatting>
  <conditionalFormatting sqref="B123">
    <cfRule type="expression" dxfId="41" priority="15">
      <formula>IF(CertVal_IsBlnkRow*CertVal_IsBlnkRowNext=1,TRUE,FALSE)</formula>
    </cfRule>
  </conditionalFormatting>
  <conditionalFormatting sqref="B124">
    <cfRule type="expression" dxfId="40" priority="13">
      <formula>IF(CertVal_IsBlnkRow*CertVal_IsBlnkRowNext=1,TRUE,FALSE)</formula>
    </cfRule>
  </conditionalFormatting>
  <conditionalFormatting sqref="B125">
    <cfRule type="expression" dxfId="39" priority="11">
      <formula>IF(CertVal_IsBlnkRow*CertVal_IsBlnkRowNext=1,TRUE,FALSE)</formula>
    </cfRule>
  </conditionalFormatting>
  <conditionalFormatting sqref="B126">
    <cfRule type="expression" dxfId="38" priority="9">
      <formula>IF(CertVal_IsBlnkRow*CertVal_IsBlnkRowNext=1,TRUE,FALSE)</formula>
    </cfRule>
  </conditionalFormatting>
  <conditionalFormatting sqref="B127">
    <cfRule type="expression" dxfId="37" priority="7">
      <formula>IF(CertVal_IsBlnkRow*CertVal_IsBlnkRowNext=1,TRUE,FALSE)</formula>
    </cfRule>
  </conditionalFormatting>
  <conditionalFormatting sqref="B128">
    <cfRule type="expression" dxfId="36" priority="5">
      <formula>IF(CertVal_IsBlnkRow*CertVal_IsBlnkRowNext=1,TRUE,FALSE)</formula>
    </cfRule>
  </conditionalFormatting>
  <conditionalFormatting sqref="B129">
    <cfRule type="expression" dxfId="35" priority="3">
      <formula>IF(CertVal_IsBlnkRow*CertVal_IsBlnkRowNext=1,TRUE,FALSE)</formula>
    </cfRule>
  </conditionalFormatting>
  <conditionalFormatting sqref="B130">
    <cfRule type="expression" dxfId="34" priority="1">
      <formula>IF(CertVal_IsBlnkRow*CertVal_IsBlnkRowNext=1,TRUE,FALSE)</formula>
    </cfRule>
  </conditionalFormatting>
  <hyperlinks>
    <hyperlink ref="B5" location="'Fire Assay'!$A$1" display="'Fire Assay'!$A$1" xr:uid="{C4BAAED8-8819-4EFD-A29D-32F6D43FBD58}"/>
    <hyperlink ref="B7" location="'AR Digest 10-50g'!$A$1" display="'AR Digest 10-50g'!$A$1" xr:uid="{BFD99A37-F645-4784-BA4B-5140ADEE83C9}"/>
    <hyperlink ref="B9" location="'CNL'!$A$1" display="'CNL'!$A$1" xr:uid="{17CCBAA6-47E4-4AC3-9344-D20DB7616B02}"/>
    <hyperlink ref="B11" location="'PA'!$A$1" display="'PA'!$A$1" xr:uid="{5DD6B49D-68A1-41C8-A36B-9C5760030BC5}"/>
    <hyperlink ref="B13" location="'Aqua Regia'!$A$1" display="'Aqua Regia'!$A$1" xr:uid="{CED59053-E051-4716-AE07-EB83BF53C7F5}"/>
    <hyperlink ref="B14" location="'Aqua Regia'!$A$18" display="'Aqua Regia'!$A$18" xr:uid="{DEA2AEBC-F9F5-4EFC-B939-982EA84767B0}"/>
    <hyperlink ref="B15" location="'Aqua Regia'!$A$58" display="'Aqua Regia'!$A$58" xr:uid="{F5BB61AD-8BA7-4C07-AD85-E1E5B3E3F8A5}"/>
    <hyperlink ref="B16" location="'Aqua Regia'!$A$76" display="'Aqua Regia'!$A$76" xr:uid="{B1F6C1C3-1C08-4A0D-A463-E276D2CA56FB}"/>
    <hyperlink ref="B17" location="'Aqua Regia'!$A$94" display="'Aqua Regia'!$A$94" xr:uid="{6B0FE92B-FA23-4393-A89F-8A75C8F859BB}"/>
    <hyperlink ref="B18" location="'Aqua Regia'!$A$113" display="'Aqua Regia'!$A$113" xr:uid="{1AAA350E-CD97-456E-B8C6-3D8DD9DEB3DD}"/>
    <hyperlink ref="B19" location="'Aqua Regia'!$A$132" display="'Aqua Regia'!$A$132" xr:uid="{7D65480A-FC28-4925-9F9C-A87E6059DA0D}"/>
    <hyperlink ref="B20" location="'Aqua Regia'!$A$150" display="'Aqua Regia'!$A$150" xr:uid="{6FD47B54-E1AA-4023-B71B-BDF487701093}"/>
    <hyperlink ref="B21" location="'Aqua Regia'!$A$168" display="'Aqua Regia'!$A$168" xr:uid="{E4970E4A-1583-4A88-97B3-BE93D1B4C507}"/>
    <hyperlink ref="B22" location="'Aqua Regia'!$A$187" display="'Aqua Regia'!$A$187" xr:uid="{246AABCE-76EA-47C3-BD49-CFFB16BD0325}"/>
    <hyperlink ref="B23" location="'Aqua Regia'!$A$206" display="'Aqua Regia'!$A$206" xr:uid="{7B1A1186-9842-4037-8ACE-9D7F46FFB4EA}"/>
    <hyperlink ref="B24" location="'Aqua Regia'!$A$224" display="'Aqua Regia'!$A$224" xr:uid="{C40E13AC-A478-40A6-8D5C-60B66A0A998C}"/>
    <hyperlink ref="B25" location="'Aqua Regia'!$A$243" display="'Aqua Regia'!$A$243" xr:uid="{B48C9CAA-1847-44C1-B5BF-7D4AA6DAA417}"/>
    <hyperlink ref="B26" location="'Aqua Regia'!$A$262" display="'Aqua Regia'!$A$262" xr:uid="{D697E66A-9FE1-4483-825D-CDA18DA3D5E0}"/>
    <hyperlink ref="B27" location="'Aqua Regia'!$A$280" display="'Aqua Regia'!$A$280" xr:uid="{380D26F1-3CDC-419A-91E1-359F2CB16B8E}"/>
    <hyperlink ref="B28" location="'Aqua Regia'!$A$298" display="'Aqua Regia'!$A$298" xr:uid="{8A28DED4-C24D-415E-AA38-54F315868E4A}"/>
    <hyperlink ref="B29" location="'Aqua Regia'!$A$316" display="'Aqua Regia'!$A$316" xr:uid="{DDC729CF-5BA4-48DD-B9D4-9DA592172115}"/>
    <hyperlink ref="B30" location="'Aqua Regia'!$A$335" display="'Aqua Regia'!$A$335" xr:uid="{85FA549D-80F1-4690-8E51-BF0CE79492C4}"/>
    <hyperlink ref="B31" location="'Aqua Regia'!$A$353" display="'Aqua Regia'!$A$353" xr:uid="{BDFB594C-CF01-4B4A-94C1-EDF1C042D8FE}"/>
    <hyperlink ref="B32" location="'Aqua Regia'!$A$372" display="'Aqua Regia'!$A$372" xr:uid="{7E96FD3F-8559-40F0-899D-73A2BE623680}"/>
    <hyperlink ref="B33" location="'Aqua Regia'!$A$390" display="'Aqua Regia'!$A$390" xr:uid="{E5DF2F4C-A742-43CF-AF40-7BBDB0F5C0CF}"/>
    <hyperlink ref="B34" location="'Aqua Regia'!$A$408" display="'Aqua Regia'!$A$408" xr:uid="{0E385A75-7E2C-4C67-A719-484773D012C9}"/>
    <hyperlink ref="B35" location="'Aqua Regia'!$A$445" display="'Aqua Regia'!$A$445" xr:uid="{49AD223E-ED1E-4946-8118-21DAF327BC6B}"/>
    <hyperlink ref="B36" location="'Aqua Regia'!$A$464" display="'Aqua Regia'!$A$464" xr:uid="{B798051E-9089-4C42-8CD5-E1C2ED99D202}"/>
    <hyperlink ref="B37" location="'Aqua Regia'!$A$482" display="'Aqua Regia'!$A$482" xr:uid="{EABAA841-04F8-4D53-BFFB-837056E4BEAC}"/>
    <hyperlink ref="B38" location="'Aqua Regia'!$A$500" display="'Aqua Regia'!$A$500" xr:uid="{2CB58AD2-E7B7-4F43-A7B7-2B6914B02229}"/>
    <hyperlink ref="B39" location="'Aqua Regia'!$A$519" display="'Aqua Regia'!$A$519" xr:uid="{90130463-44F3-4445-AE84-259DC95E88F7}"/>
    <hyperlink ref="B40" location="'Aqua Regia'!$A$537" display="'Aqua Regia'!$A$537" xr:uid="{93CFCEFE-A800-4972-A6FF-2B2254C77F06}"/>
    <hyperlink ref="B41" location="'Aqua Regia'!$A$556" display="'Aqua Regia'!$A$556" xr:uid="{12B01F21-B14C-4F5C-BC87-621D961FEAB8}"/>
    <hyperlink ref="B42" location="'Aqua Regia'!$A$574" display="'Aqua Regia'!$A$574" xr:uid="{1197B447-CA17-4A0B-8A19-C91ED0396AFD}"/>
    <hyperlink ref="B43" location="'Aqua Regia'!$A$592" display="'Aqua Regia'!$A$592" xr:uid="{598B9D96-C531-4276-91BD-49F0FC567B5D}"/>
    <hyperlink ref="B44" location="'Aqua Regia'!$A$611" display="'Aqua Regia'!$A$611" xr:uid="{0F3010C1-2245-4627-94F2-0D3DCD0F0508}"/>
    <hyperlink ref="B45" location="'Aqua Regia'!$A$647" display="'Aqua Regia'!$A$647" xr:uid="{97632C6A-B9BC-4966-B9EA-98D486764B78}"/>
    <hyperlink ref="B46" location="'Aqua Regia'!$A$665" display="'Aqua Regia'!$A$665" xr:uid="{54216B88-3CDE-4A12-9B81-7754F2A808D5}"/>
    <hyperlink ref="B47" location="'Aqua Regia'!$A$683" display="'Aqua Regia'!$A$683" xr:uid="{A99426F5-06D6-456B-9A8B-3CB14449C390}"/>
    <hyperlink ref="B48" location="'Aqua Regia'!$A$701" display="'Aqua Regia'!$A$701" xr:uid="{5CA4F32E-F425-4BF9-A5E2-F3B65AD50021}"/>
    <hyperlink ref="B49" location="'Aqua Regia'!$A$737" display="'Aqua Regia'!$A$737" xr:uid="{0E98A0AE-6844-4AF5-89EE-A2D978FBBE06}"/>
    <hyperlink ref="B50" location="'Aqua Regia'!$A$756" display="'Aqua Regia'!$A$756" xr:uid="{7FAAEB9C-76F1-4FC0-B37A-90E350742449}"/>
    <hyperlink ref="B51" location="'Aqua Regia'!$A$774" display="'Aqua Regia'!$A$774" xr:uid="{9AFFDB81-2FEC-4BC7-91FF-42100B8D67C4}"/>
    <hyperlink ref="B52" location="'Aqua Regia'!$A$792" display="'Aqua Regia'!$A$792" xr:uid="{F8EF3916-F335-484E-BE45-E265AEECEEF9}"/>
    <hyperlink ref="B53" location="'Aqua Regia'!$A$810" display="'Aqua Regia'!$A$810" xr:uid="{E57E2274-6AC9-4528-BFF7-1EFFA7B695C0}"/>
    <hyperlink ref="B54" location="'Aqua Regia'!$A$828" display="'Aqua Regia'!$A$828" xr:uid="{FCD1014F-FCDF-43A9-B959-C92DBA438985}"/>
    <hyperlink ref="B55" location="'Aqua Regia'!$A$847" display="'Aqua Regia'!$A$847" xr:uid="{108EE43A-D5C5-4030-A4EB-26E6864523A4}"/>
    <hyperlink ref="B56" location="'Aqua Regia'!$A$902" display="'Aqua Regia'!$A$902" xr:uid="{C4F5F59E-8D96-4543-ACF3-CA8C9D0CBE6B}"/>
    <hyperlink ref="B57" location="'Aqua Regia'!$A$920" display="'Aqua Regia'!$A$920" xr:uid="{6171746E-B35F-460F-8CE7-7CA15D9E519D}"/>
    <hyperlink ref="B58" location="'Aqua Regia'!$A$938" display="'Aqua Regia'!$A$938" xr:uid="{CCA68A77-F118-4F02-823C-78D483FEF648}"/>
    <hyperlink ref="B59" location="'Aqua Regia'!$A$956" display="'Aqua Regia'!$A$956" xr:uid="{291D55DD-70FB-4891-9698-10ACA90B8C16}"/>
    <hyperlink ref="B60" location="'Aqua Regia'!$A$974" display="'Aqua Regia'!$A$974" xr:uid="{C56B0BF1-DF04-424F-A66F-5745EC6E0739}"/>
    <hyperlink ref="B61" location="'Aqua Regia'!$A$992" display="'Aqua Regia'!$A$992" xr:uid="{E40B8CE2-750C-491D-8955-45F60E566ECB}"/>
    <hyperlink ref="B62" location="'Aqua Regia'!$A$1011" display="'Aqua Regia'!$A$1011" xr:uid="{485925E5-E1EE-4D32-9742-7DA829AA1032}"/>
    <hyperlink ref="B63" location="'Aqua Regia'!$A$1029" display="'Aqua Regia'!$A$1029" xr:uid="{9C9656EF-C8AF-4073-8281-25D7C4CBB9E0}"/>
    <hyperlink ref="B64" location="'Aqua Regia'!$A$1047" display="'Aqua Regia'!$A$1047" xr:uid="{0B0A90BF-B40E-460C-B646-8B2B344B4B85}"/>
    <hyperlink ref="B65" location="'Aqua Regia'!$A$1066" display="'Aqua Regia'!$A$1066" xr:uid="{81DF0A03-DB39-47F8-A7EB-9C1D7A7027C0}"/>
    <hyperlink ref="B66" location="'Aqua Regia'!$A$1084" display="'Aqua Regia'!$A$1084" xr:uid="{2F87676B-8B66-4606-9533-2E609A47B422}"/>
    <hyperlink ref="B67" location="'Aqua Regia'!$A$1103" display="'Aqua Regia'!$A$1103" xr:uid="{D7D60BE5-B363-484B-9604-612B4C711E74}"/>
    <hyperlink ref="B68" location="'Aqua Regia'!$A$1122" display="'Aqua Regia'!$A$1122" xr:uid="{F9EB229E-301D-4AD9-ABAE-FD406512516C}"/>
    <hyperlink ref="B69" location="'Aqua Regia'!$A$1140" display="'Aqua Regia'!$A$1140" xr:uid="{6FBE494D-92D1-447B-8CCA-12F643B8B074}"/>
    <hyperlink ref="B70" location="'Aqua Regia'!$A$1159" display="'Aqua Regia'!$A$1159" xr:uid="{DAD18E66-1F62-4897-94A3-5B42757DA271}"/>
    <hyperlink ref="B71" location="'Aqua Regia'!$A$1177" display="'Aqua Regia'!$A$1177" xr:uid="{7A68A6D3-3C80-4677-BDEB-E1B7E97A7BE9}"/>
    <hyperlink ref="B72" location="'Aqua Regia'!$A$1195" display="'Aqua Regia'!$A$1195" xr:uid="{A5357EE9-9B29-4C4D-B38E-DAD5C2BEFCF9}"/>
    <hyperlink ref="B74" location="'4-Acid'!$A$1" display="'4-Acid'!$A$1" xr:uid="{EC1D95EA-C790-4F31-A31E-B8730B650B9F}"/>
    <hyperlink ref="B75" location="'4-Acid'!$A$41" display="'4-Acid'!$A$41" xr:uid="{0738F5E9-8B1E-4044-B94B-857DA4CD2FFC}"/>
    <hyperlink ref="B76" location="'4-Acid'!$A$59" display="'4-Acid'!$A$59" xr:uid="{40EE4C03-8FD8-49A3-AE75-A2AC0A5B01DA}"/>
    <hyperlink ref="B77" location="'4-Acid'!$A$95" display="'4-Acid'!$A$95" xr:uid="{6E2690B9-510F-4EC2-8ADB-DF32B45468EA}"/>
    <hyperlink ref="B78" location="'4-Acid'!$A$113" display="'4-Acid'!$A$113" xr:uid="{640CC6A5-E4F6-4D99-9156-37A4B5F8C4DF}"/>
    <hyperlink ref="B79" location="'4-Acid'!$A$132" display="'4-Acid'!$A$132" xr:uid="{56619E51-666F-44BC-8125-FC81C78DFE4F}"/>
    <hyperlink ref="B80" location="'4-Acid'!$A$150" display="'4-Acid'!$A$150" xr:uid="{DC56872D-3FAB-448C-9E11-7F17DA677A4C}"/>
    <hyperlink ref="B81" location="'4-Acid'!$A$168" display="'4-Acid'!$A$168" xr:uid="{2C315E54-7014-4023-AFCD-91F26AA31F36}"/>
    <hyperlink ref="B82" location="'4-Acid'!$A$186" display="'4-Acid'!$A$186" xr:uid="{FA394BED-0EEE-415E-90A6-DFE1F0711FD0}"/>
    <hyperlink ref="B83" location="'4-Acid'!$A$205" display="'4-Acid'!$A$205" xr:uid="{D77CC875-9712-436F-A2C8-98931C7B117E}"/>
    <hyperlink ref="B84" location="'4-Acid'!$A$223" display="'4-Acid'!$A$223" xr:uid="{1FC15893-BECA-4D1E-9AEC-DF023DCAA6E7}"/>
    <hyperlink ref="B85" location="'4-Acid'!$A$242" display="'4-Acid'!$A$242" xr:uid="{15C66F7A-FCBC-4FEB-8FCA-953EAFDD71A7}"/>
    <hyperlink ref="B86" location="'4-Acid'!$A$261" display="'4-Acid'!$A$261" xr:uid="{716044A7-9887-42B4-9C74-A7588C1883FC}"/>
    <hyperlink ref="B87" location="'4-Acid'!$A$279" display="'4-Acid'!$A$279" xr:uid="{C20B7EFC-75FE-4594-8354-E417C449C003}"/>
    <hyperlink ref="B88" location="'4-Acid'!$A$297" display="'4-Acid'!$A$297" xr:uid="{9CEB69F9-8A89-4E54-9226-2F8EAB1297DB}"/>
    <hyperlink ref="B89" location="'4-Acid'!$A$315" display="'4-Acid'!$A$315" xr:uid="{03BEE1C2-3F58-4853-AEA5-F2E577C3EF12}"/>
    <hyperlink ref="B90" location="'4-Acid'!$A$334" display="'4-Acid'!$A$334" xr:uid="{1B92BBF1-0080-4DCE-880E-B0FE86F7FB15}"/>
    <hyperlink ref="B91" location="'4-Acid'!$A$352" display="'4-Acid'!$A$352" xr:uid="{F35D9332-8731-4F32-813D-A32E38F09688}"/>
    <hyperlink ref="B92" location="'4-Acid'!$A$371" display="'4-Acid'!$A$371" xr:uid="{73FCE0E4-6181-4EC9-89EC-83141F22D832}"/>
    <hyperlink ref="B93" location="'4-Acid'!$A$407" display="'4-Acid'!$A$407" xr:uid="{42511B52-6BC2-4B5F-9FC7-B4072B095F39}"/>
    <hyperlink ref="B94" location="'4-Acid'!$A$443" display="'4-Acid'!$A$443" xr:uid="{10FBB3FD-497A-4FA7-95C1-F7B43B526E1B}"/>
    <hyperlink ref="B95" location="'4-Acid'!$A$462" display="'4-Acid'!$A$462" xr:uid="{EB69C158-16B3-4A51-8857-C69C6E480DFE}"/>
    <hyperlink ref="B96" location="'4-Acid'!$A$480" display="'4-Acid'!$A$480" xr:uid="{DCBF28B2-BD94-435A-980C-CB01EB535C79}"/>
    <hyperlink ref="B97" location="'4-Acid'!$A$498" display="'4-Acid'!$A$498" xr:uid="{68A98D10-2BC3-4752-8E49-7DEAFD5EDB06}"/>
    <hyperlink ref="B98" location="'4-Acid'!$A$517" display="'4-Acid'!$A$517" xr:uid="{4BDA4C34-C325-4E30-B8FC-14E1C79E378C}"/>
    <hyperlink ref="B99" location="'4-Acid'!$A$536" display="'4-Acid'!$A$536" xr:uid="{2B30483E-53C4-4612-B5B4-23EACC67CED4}"/>
    <hyperlink ref="B100" location="'4-Acid'!$A$555" display="'4-Acid'!$A$555" xr:uid="{A7ECB55A-2BA2-4D84-AF08-182F84DE1628}"/>
    <hyperlink ref="B101" location="'4-Acid'!$A$573" display="'4-Acid'!$A$573" xr:uid="{5299CEBE-0701-4F5C-B1D3-ED70E838EA77}"/>
    <hyperlink ref="B102" location="'4-Acid'!$A$591" display="'4-Acid'!$A$591" xr:uid="{3AF4DA0E-6F79-41BE-8C7B-76C41CDBE841}"/>
    <hyperlink ref="B103" location="'4-Acid'!$A$609" display="'4-Acid'!$A$609" xr:uid="{E4A16FE7-EFD4-480E-B656-17A8546AA2D5}"/>
    <hyperlink ref="B104" location="'4-Acid'!$A$627" display="'4-Acid'!$A$627" xr:uid="{8B2D5DF1-F605-4989-A57B-B25EEFEC2411}"/>
    <hyperlink ref="B105" location="'4-Acid'!$A$646" display="'4-Acid'!$A$646" xr:uid="{9BFFAE5F-FA54-4593-ABE1-7C1AEB030F7B}"/>
    <hyperlink ref="B106" location="'4-Acid'!$A$664" display="'4-Acid'!$A$664" xr:uid="{7E9872C4-FE4F-410E-B4B1-563682991362}"/>
    <hyperlink ref="B107" location="'4-Acid'!$A$682" display="'4-Acid'!$A$682" xr:uid="{D53512FC-63B9-479A-94AC-ADAAB75BC6AC}"/>
    <hyperlink ref="B108" location="'4-Acid'!$A$700" display="'4-Acid'!$A$700" xr:uid="{D685DAEC-072F-4C73-9B2C-60DD115B9714}"/>
    <hyperlink ref="B109" location="'4-Acid'!$A$718" display="'4-Acid'!$A$718" xr:uid="{E845D59B-38D2-46FA-AD31-4088FFB8965D}"/>
    <hyperlink ref="B110" location="'4-Acid'!$A$736" display="'4-Acid'!$A$736" xr:uid="{451C9A9C-D88E-44ED-B3AB-04F83CEABABF}"/>
    <hyperlink ref="B111" location="'4-Acid'!$A$772" display="'4-Acid'!$A$772" xr:uid="{7BA0C6F1-5AE4-45CC-9C19-71E715FFC285}"/>
    <hyperlink ref="B112" location="'4-Acid'!$A$790" display="'4-Acid'!$A$790" xr:uid="{716596B2-9587-445F-A929-E36C22F715E0}"/>
    <hyperlink ref="B113" location="'4-Acid'!$A$808" display="'4-Acid'!$A$808" xr:uid="{4F90988A-7BAC-46D8-9E8E-4786B917DE26}"/>
    <hyperlink ref="B114" location="'4-Acid'!$A$844" display="'4-Acid'!$A$844" xr:uid="{254BC6D0-D1C8-44B5-9D44-E68BA92C6CD4}"/>
    <hyperlink ref="B115" location="'4-Acid'!$A$862" display="'4-Acid'!$A$862" xr:uid="{091CB0E0-7001-4816-B9D9-946C0CCEADD8}"/>
    <hyperlink ref="B116" location="'4-Acid'!$A$881" display="'4-Acid'!$A$881" xr:uid="{E98D52FC-C864-443B-AF8F-64D436538855}"/>
    <hyperlink ref="B117" location="'4-Acid'!$A$899" display="'4-Acid'!$A$899" xr:uid="{2C9C488D-4AA9-4A6E-A3F5-253D90F22817}"/>
    <hyperlink ref="B118" location="'4-Acid'!$A$918" display="'4-Acid'!$A$918" xr:uid="{80B7169E-29C7-4B76-AC00-9BCA06ED6CE4}"/>
    <hyperlink ref="B119" location="'4-Acid'!$A$937" display="'4-Acid'!$A$937" xr:uid="{9BB347CF-D42E-4AF4-BA57-88F46500393F}"/>
    <hyperlink ref="B120" location="'4-Acid'!$A$956" display="'4-Acid'!$A$956" xr:uid="{264D0D0E-DDB2-40C0-B529-273EFD385EFA}"/>
    <hyperlink ref="B121" location="'4-Acid'!$A$974" display="'4-Acid'!$A$974" xr:uid="{A52582D5-311F-43D7-BDE0-B3DDC6C5AD58}"/>
    <hyperlink ref="B122" location="'4-Acid'!$A$992" display="'4-Acid'!$A$992" xr:uid="{454E1347-C33A-4103-8054-33344CE740E3}"/>
    <hyperlink ref="B123" location="'4-Acid'!$A$1011" display="'4-Acid'!$A$1011" xr:uid="{60129FC4-E765-4684-8EDC-C4324843DF56}"/>
    <hyperlink ref="B124" location="'4-Acid'!$A$1030" display="'4-Acid'!$A$1030" xr:uid="{F02AAABF-95FC-4655-80CB-3AA4C72710DA}"/>
    <hyperlink ref="B125" location="'4-Acid'!$A$1049" display="'4-Acid'!$A$1049" xr:uid="{024FD2A2-E34D-4B93-B05A-4EF7DC4D613A}"/>
    <hyperlink ref="B126" location="'4-Acid'!$A$1067" display="'4-Acid'!$A$1067" xr:uid="{E4072DAB-5CCC-49BC-8D59-1B8A715EF0A8}"/>
    <hyperlink ref="B127" location="'4-Acid'!$A$1085" display="'4-Acid'!$A$1085" xr:uid="{FFCE4BBB-513E-43BF-A51E-895EA50B53B7}"/>
    <hyperlink ref="B128" location="'4-Acid'!$A$1103" display="'4-Acid'!$A$1103" xr:uid="{D8DC7E5B-70C2-41B6-A868-971B2E662A91}"/>
    <hyperlink ref="B129" location="'4-Acid'!$A$1121" display="'4-Acid'!$A$1121" xr:uid="{DC5B3A1C-6F5A-45F4-BED7-9B003A8E25A9}"/>
    <hyperlink ref="B130" location="'4-Acid'!$A$1139" display="'4-Acid'!$A$1139" xr:uid="{FECF2457-92EF-43F2-8083-8D4C6696EEE6}"/>
  </hyperlink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8"/>
  <dimension ref="A1:K38"/>
  <sheetViews>
    <sheetView zoomScaleNormal="100" workbookViewId="0">
      <pane ySplit="2" topLeftCell="A3" activePane="bottomLeft" state="frozen"/>
      <selection pane="bottomLeft"/>
    </sheetView>
  </sheetViews>
  <sheetFormatPr defaultRowHeight="15.75" customHeight="1"/>
  <cols>
    <col min="1" max="1" width="7" style="74" customWidth="1" collapsed="1"/>
    <col min="2" max="2" width="10.85546875" style="74" customWidth="1"/>
    <col min="3" max="3" width="7.42578125" style="74" customWidth="1"/>
    <col min="4" max="5" width="10.85546875" style="74" customWidth="1"/>
    <col min="6" max="6" width="7.42578125" style="74" customWidth="1"/>
    <col min="7" max="8" width="10.85546875" style="74" customWidth="1"/>
    <col min="9" max="9" width="7.42578125" style="74" customWidth="1"/>
    <col min="10" max="11" width="10.85546875" style="74" customWidth="1"/>
    <col min="12" max="16384" width="9.140625" style="74"/>
  </cols>
  <sheetData>
    <row r="1" spans="1:11" s="8" customFormat="1" ht="23.25" customHeight="1">
      <c r="A1" s="74"/>
      <c r="B1" s="34" t="s">
        <v>674</v>
      </c>
      <c r="C1" s="6"/>
      <c r="D1" s="6"/>
      <c r="E1" s="6"/>
      <c r="F1" s="6"/>
      <c r="G1" s="6"/>
      <c r="H1" s="6"/>
      <c r="I1" s="6"/>
      <c r="J1" s="6"/>
      <c r="K1" s="76"/>
    </row>
    <row r="2" spans="1:11" s="8" customFormat="1" ht="24.75" customHeight="1">
      <c r="A2" s="74"/>
      <c r="B2" s="77" t="s">
        <v>2</v>
      </c>
      <c r="C2" s="160" t="s">
        <v>46</v>
      </c>
      <c r="D2" s="161" t="s">
        <v>47</v>
      </c>
      <c r="E2" s="77" t="s">
        <v>2</v>
      </c>
      <c r="F2" s="162" t="s">
        <v>46</v>
      </c>
      <c r="G2" s="78" t="s">
        <v>47</v>
      </c>
      <c r="H2" s="79" t="s">
        <v>2</v>
      </c>
      <c r="I2" s="162" t="s">
        <v>46</v>
      </c>
      <c r="J2" s="78" t="s">
        <v>47</v>
      </c>
      <c r="K2" s="74"/>
    </row>
    <row r="3" spans="1:11" ht="15.75" customHeight="1">
      <c r="A3" s="75"/>
      <c r="B3" s="164" t="s">
        <v>208</v>
      </c>
      <c r="C3" s="163"/>
      <c r="D3" s="165"/>
      <c r="E3" s="163"/>
      <c r="F3" s="163"/>
      <c r="G3" s="166"/>
      <c r="H3" s="163"/>
      <c r="I3" s="163"/>
      <c r="J3" s="167"/>
    </row>
    <row r="4" spans="1:11" ht="15.75" customHeight="1">
      <c r="A4" s="75"/>
      <c r="B4" s="168" t="s">
        <v>124</v>
      </c>
      <c r="C4" s="159" t="s">
        <v>83</v>
      </c>
      <c r="D4" s="36">
        <v>9.1666666666666696</v>
      </c>
      <c r="E4" s="168" t="s">
        <v>125</v>
      </c>
      <c r="F4" s="159" t="s">
        <v>83</v>
      </c>
      <c r="G4" s="38">
        <v>10</v>
      </c>
      <c r="H4" s="7" t="s">
        <v>671</v>
      </c>
      <c r="I4" s="159" t="s">
        <v>671</v>
      </c>
      <c r="J4" s="37" t="s">
        <v>671</v>
      </c>
    </row>
    <row r="5" spans="1:11" ht="15.75" customHeight="1">
      <c r="A5" s="75"/>
      <c r="B5" s="164" t="s">
        <v>209</v>
      </c>
      <c r="C5" s="163"/>
      <c r="D5" s="165"/>
      <c r="E5" s="163"/>
      <c r="F5" s="163"/>
      <c r="G5" s="166"/>
      <c r="H5" s="163"/>
      <c r="I5" s="163"/>
      <c r="J5" s="167"/>
    </row>
    <row r="6" spans="1:11" ht="15.75" customHeight="1">
      <c r="A6" s="75"/>
      <c r="B6" s="168" t="s">
        <v>53</v>
      </c>
      <c r="C6" s="159" t="s">
        <v>3</v>
      </c>
      <c r="D6" s="169">
        <v>4.3666666666666701E-2</v>
      </c>
      <c r="E6" s="168" t="s">
        <v>124</v>
      </c>
      <c r="F6" s="159" t="s">
        <v>83</v>
      </c>
      <c r="G6" s="170">
        <v>7.1666666666666696</v>
      </c>
      <c r="H6" s="172" t="s">
        <v>62</v>
      </c>
      <c r="I6" s="159" t="s">
        <v>1</v>
      </c>
      <c r="J6" s="171">
        <v>9.9416666666666695E-2</v>
      </c>
    </row>
    <row r="7" spans="1:11" ht="15.75" customHeight="1">
      <c r="A7" s="75"/>
      <c r="B7" s="168" t="s">
        <v>29</v>
      </c>
      <c r="C7" s="159" t="s">
        <v>3</v>
      </c>
      <c r="D7" s="36">
        <v>0.18832857142857101</v>
      </c>
      <c r="E7" s="168" t="s">
        <v>61</v>
      </c>
      <c r="F7" s="159" t="s">
        <v>3</v>
      </c>
      <c r="G7" s="170">
        <v>0.70761904761904804</v>
      </c>
      <c r="H7" s="7" t="s">
        <v>671</v>
      </c>
      <c r="I7" s="159" t="s">
        <v>671</v>
      </c>
      <c r="J7" s="37" t="s">
        <v>671</v>
      </c>
    </row>
    <row r="8" spans="1:11" ht="15.75" customHeight="1">
      <c r="A8" s="75"/>
      <c r="B8" s="164" t="s">
        <v>136</v>
      </c>
      <c r="C8" s="163"/>
      <c r="D8" s="165"/>
      <c r="E8" s="163"/>
      <c r="F8" s="163"/>
      <c r="G8" s="166"/>
      <c r="H8" s="163"/>
      <c r="I8" s="163"/>
      <c r="J8" s="167"/>
    </row>
    <row r="9" spans="1:11" ht="15.75" customHeight="1">
      <c r="A9" s="75"/>
      <c r="B9" s="168" t="s">
        <v>404</v>
      </c>
      <c r="C9" s="159" t="s">
        <v>1</v>
      </c>
      <c r="D9" s="36">
        <v>12.685</v>
      </c>
      <c r="E9" s="168" t="s">
        <v>108</v>
      </c>
      <c r="F9" s="159" t="s">
        <v>1</v>
      </c>
      <c r="G9" s="170">
        <v>5.7149999999999999</v>
      </c>
      <c r="H9" s="172" t="s">
        <v>405</v>
      </c>
      <c r="I9" s="159" t="s">
        <v>1</v>
      </c>
      <c r="J9" s="170">
        <v>53.625</v>
      </c>
    </row>
    <row r="10" spans="1:11" ht="15.75" customHeight="1">
      <c r="A10" s="75"/>
      <c r="B10" s="168" t="s">
        <v>101</v>
      </c>
      <c r="C10" s="159" t="s">
        <v>1</v>
      </c>
      <c r="D10" s="36">
        <v>8.93</v>
      </c>
      <c r="E10" s="168" t="s">
        <v>109</v>
      </c>
      <c r="F10" s="159" t="s">
        <v>1</v>
      </c>
      <c r="G10" s="171">
        <v>0.17</v>
      </c>
      <c r="H10" s="172" t="s">
        <v>406</v>
      </c>
      <c r="I10" s="159" t="s">
        <v>1</v>
      </c>
      <c r="J10" s="170">
        <v>1.0665</v>
      </c>
    </row>
    <row r="11" spans="1:11" ht="15.75" customHeight="1">
      <c r="A11" s="75"/>
      <c r="B11" s="168" t="s">
        <v>407</v>
      </c>
      <c r="C11" s="159" t="s">
        <v>1</v>
      </c>
      <c r="D11" s="36">
        <v>11.12</v>
      </c>
      <c r="E11" s="168" t="s">
        <v>408</v>
      </c>
      <c r="F11" s="159" t="s">
        <v>1</v>
      </c>
      <c r="G11" s="170">
        <v>2.5099999999999998</v>
      </c>
      <c r="H11" s="172" t="s">
        <v>409</v>
      </c>
      <c r="I11" s="159" t="s">
        <v>1</v>
      </c>
      <c r="J11" s="170">
        <v>1.03</v>
      </c>
    </row>
    <row r="12" spans="1:11" ht="15.75" customHeight="1">
      <c r="A12" s="75"/>
      <c r="B12" s="168" t="s">
        <v>410</v>
      </c>
      <c r="C12" s="159" t="s">
        <v>1</v>
      </c>
      <c r="D12" s="169">
        <v>0.65300000000000002</v>
      </c>
      <c r="E12" s="168" t="s">
        <v>411</v>
      </c>
      <c r="F12" s="159" t="s">
        <v>1</v>
      </c>
      <c r="G12" s="171">
        <v>0.1</v>
      </c>
      <c r="H12" s="7" t="s">
        <v>671</v>
      </c>
      <c r="I12" s="159" t="s">
        <v>671</v>
      </c>
      <c r="J12" s="37" t="s">
        <v>671</v>
      </c>
    </row>
    <row r="13" spans="1:11" ht="15.75" customHeight="1">
      <c r="A13" s="75"/>
      <c r="B13" s="164" t="s">
        <v>185</v>
      </c>
      <c r="C13" s="163"/>
      <c r="D13" s="165"/>
      <c r="E13" s="163"/>
      <c r="F13" s="163"/>
      <c r="G13" s="166"/>
      <c r="H13" s="163"/>
      <c r="I13" s="163"/>
      <c r="J13" s="167"/>
    </row>
    <row r="14" spans="1:11" ht="15.75" customHeight="1">
      <c r="A14" s="75"/>
      <c r="B14" s="168" t="s">
        <v>49</v>
      </c>
      <c r="C14" s="159" t="s">
        <v>3</v>
      </c>
      <c r="D14" s="173">
        <v>649.16666666666697</v>
      </c>
      <c r="E14" s="168" t="s">
        <v>53</v>
      </c>
      <c r="F14" s="159" t="s">
        <v>3</v>
      </c>
      <c r="G14" s="38" t="s">
        <v>104</v>
      </c>
      <c r="H14" s="172" t="s">
        <v>61</v>
      </c>
      <c r="I14" s="159" t="s">
        <v>3</v>
      </c>
      <c r="J14" s="170">
        <v>0.738611111111111</v>
      </c>
    </row>
    <row r="15" spans="1:11" ht="15.75" customHeight="1">
      <c r="A15" s="75"/>
      <c r="B15" s="168" t="s">
        <v>82</v>
      </c>
      <c r="C15" s="159" t="s">
        <v>3</v>
      </c>
      <c r="D15" s="36">
        <v>0.15814814814814801</v>
      </c>
      <c r="E15" s="168" t="s">
        <v>59</v>
      </c>
      <c r="F15" s="159" t="s">
        <v>3</v>
      </c>
      <c r="G15" s="171">
        <v>2.5814814814814802E-3</v>
      </c>
      <c r="H15" s="7" t="s">
        <v>671</v>
      </c>
      <c r="I15" s="159" t="s">
        <v>671</v>
      </c>
      <c r="J15" s="37" t="s">
        <v>671</v>
      </c>
    </row>
    <row r="16" spans="1:11" ht="15.75" customHeight="1">
      <c r="A16" s="75"/>
      <c r="B16" s="164" t="s">
        <v>184</v>
      </c>
      <c r="C16" s="163"/>
      <c r="D16" s="165"/>
      <c r="E16" s="163"/>
      <c r="F16" s="163"/>
      <c r="G16" s="166"/>
      <c r="H16" s="163"/>
      <c r="I16" s="163"/>
      <c r="J16" s="167"/>
    </row>
    <row r="17" spans="1:10" ht="15.75" customHeight="1">
      <c r="A17" s="75"/>
      <c r="B17" s="168" t="s">
        <v>412</v>
      </c>
      <c r="C17" s="159" t="s">
        <v>1</v>
      </c>
      <c r="D17" s="36">
        <v>3.28</v>
      </c>
      <c r="E17" s="35" t="s">
        <v>671</v>
      </c>
      <c r="F17" s="159" t="s">
        <v>671</v>
      </c>
      <c r="G17" s="38" t="s">
        <v>671</v>
      </c>
      <c r="H17" s="7" t="s">
        <v>671</v>
      </c>
      <c r="I17" s="159" t="s">
        <v>671</v>
      </c>
      <c r="J17" s="37" t="s">
        <v>671</v>
      </c>
    </row>
    <row r="18" spans="1:10" ht="15.75" customHeight="1">
      <c r="A18" s="75"/>
      <c r="B18" s="164" t="s">
        <v>183</v>
      </c>
      <c r="C18" s="163"/>
      <c r="D18" s="165"/>
      <c r="E18" s="163"/>
      <c r="F18" s="163"/>
      <c r="G18" s="166"/>
      <c r="H18" s="163"/>
      <c r="I18" s="163"/>
      <c r="J18" s="167"/>
    </row>
    <row r="19" spans="1:10" ht="15.75" customHeight="1">
      <c r="A19" s="75"/>
      <c r="B19" s="168" t="s">
        <v>110</v>
      </c>
      <c r="C19" s="159" t="s">
        <v>1</v>
      </c>
      <c r="D19" s="169">
        <v>0.19500000000000001</v>
      </c>
      <c r="E19" s="168" t="s">
        <v>60</v>
      </c>
      <c r="F19" s="159" t="s">
        <v>1</v>
      </c>
      <c r="G19" s="171">
        <v>0.4</v>
      </c>
      <c r="H19" s="7" t="s">
        <v>671</v>
      </c>
      <c r="I19" s="159" t="s">
        <v>671</v>
      </c>
      <c r="J19" s="37" t="s">
        <v>671</v>
      </c>
    </row>
    <row r="20" spans="1:10" ht="15.75" customHeight="1">
      <c r="A20" s="75"/>
      <c r="B20" s="164" t="s">
        <v>210</v>
      </c>
      <c r="C20" s="163"/>
      <c r="D20" s="165"/>
      <c r="E20" s="163"/>
      <c r="F20" s="163"/>
      <c r="G20" s="166"/>
      <c r="H20" s="163"/>
      <c r="I20" s="163"/>
      <c r="J20" s="167"/>
    </row>
    <row r="21" spans="1:10" ht="15.75" customHeight="1">
      <c r="A21" s="75"/>
      <c r="B21" s="168" t="s">
        <v>4</v>
      </c>
      <c r="C21" s="159" t="s">
        <v>3</v>
      </c>
      <c r="D21" s="36">
        <v>2.2000000000000002</v>
      </c>
      <c r="E21" s="168" t="s">
        <v>8</v>
      </c>
      <c r="F21" s="159" t="s">
        <v>3</v>
      </c>
      <c r="G21" s="170">
        <v>2.2599999999999998</v>
      </c>
      <c r="H21" s="172" t="s">
        <v>12</v>
      </c>
      <c r="I21" s="159" t="s">
        <v>3</v>
      </c>
      <c r="J21" s="170">
        <v>2.71</v>
      </c>
    </row>
    <row r="22" spans="1:10" ht="15.75" customHeight="1">
      <c r="A22" s="75"/>
      <c r="B22" s="168" t="s">
        <v>7</v>
      </c>
      <c r="C22" s="159" t="s">
        <v>3</v>
      </c>
      <c r="D22" s="173">
        <v>66.900000000000006</v>
      </c>
      <c r="E22" s="168" t="s">
        <v>11</v>
      </c>
      <c r="F22" s="159" t="s">
        <v>3</v>
      </c>
      <c r="G22" s="170">
        <v>0.84</v>
      </c>
      <c r="H22" s="172" t="s">
        <v>15</v>
      </c>
      <c r="I22" s="159" t="s">
        <v>3</v>
      </c>
      <c r="J22" s="170">
        <v>1.3</v>
      </c>
    </row>
    <row r="23" spans="1:10" ht="15.75" customHeight="1">
      <c r="A23" s="75"/>
      <c r="B23" s="168" t="s">
        <v>10</v>
      </c>
      <c r="C23" s="159" t="s">
        <v>3</v>
      </c>
      <c r="D23" s="173">
        <v>205</v>
      </c>
      <c r="E23" s="168" t="s">
        <v>14</v>
      </c>
      <c r="F23" s="159" t="s">
        <v>3</v>
      </c>
      <c r="G23" s="170">
        <v>0.1</v>
      </c>
      <c r="H23" s="172" t="s">
        <v>18</v>
      </c>
      <c r="I23" s="159" t="s">
        <v>3</v>
      </c>
      <c r="J23" s="37">
        <v>146.5</v>
      </c>
    </row>
    <row r="24" spans="1:10" ht="15.75" customHeight="1">
      <c r="A24" s="75"/>
      <c r="B24" s="168" t="s">
        <v>13</v>
      </c>
      <c r="C24" s="159" t="s">
        <v>3</v>
      </c>
      <c r="D24" s="36">
        <v>0.5</v>
      </c>
      <c r="E24" s="168" t="s">
        <v>17</v>
      </c>
      <c r="F24" s="159" t="s">
        <v>3</v>
      </c>
      <c r="G24" s="170">
        <v>6.1849999999999996</v>
      </c>
      <c r="H24" s="172" t="s">
        <v>21</v>
      </c>
      <c r="I24" s="159" t="s">
        <v>3</v>
      </c>
      <c r="J24" s="170">
        <v>0.27500000000000002</v>
      </c>
    </row>
    <row r="25" spans="1:10" ht="15.75" customHeight="1">
      <c r="A25" s="75"/>
      <c r="B25" s="168" t="s">
        <v>16</v>
      </c>
      <c r="C25" s="159" t="s">
        <v>3</v>
      </c>
      <c r="D25" s="169">
        <v>0.06</v>
      </c>
      <c r="E25" s="168" t="s">
        <v>23</v>
      </c>
      <c r="F25" s="159" t="s">
        <v>3</v>
      </c>
      <c r="G25" s="170">
        <v>0.33500000000000002</v>
      </c>
      <c r="H25" s="172" t="s">
        <v>24</v>
      </c>
      <c r="I25" s="159" t="s">
        <v>3</v>
      </c>
      <c r="J25" s="170">
        <v>0.6</v>
      </c>
    </row>
    <row r="26" spans="1:10" ht="15.75" customHeight="1">
      <c r="A26" s="75"/>
      <c r="B26" s="168" t="s">
        <v>19</v>
      </c>
      <c r="C26" s="159" t="s">
        <v>3</v>
      </c>
      <c r="D26" s="36">
        <v>0.65</v>
      </c>
      <c r="E26" s="168" t="s">
        <v>56</v>
      </c>
      <c r="F26" s="159" t="s">
        <v>1</v>
      </c>
      <c r="G26" s="171">
        <v>0.13400000000000001</v>
      </c>
      <c r="H26" s="172" t="s">
        <v>27</v>
      </c>
      <c r="I26" s="159" t="s">
        <v>3</v>
      </c>
      <c r="J26" s="37" t="s">
        <v>97</v>
      </c>
    </row>
    <row r="27" spans="1:10" ht="15.75" customHeight="1">
      <c r="A27" s="75"/>
      <c r="B27" s="168" t="s">
        <v>22</v>
      </c>
      <c r="C27" s="159" t="s">
        <v>3</v>
      </c>
      <c r="D27" s="174">
        <v>13.8</v>
      </c>
      <c r="E27" s="168" t="s">
        <v>26</v>
      </c>
      <c r="F27" s="159" t="s">
        <v>3</v>
      </c>
      <c r="G27" s="170">
        <v>1.8</v>
      </c>
      <c r="H27" s="172" t="s">
        <v>30</v>
      </c>
      <c r="I27" s="159" t="s">
        <v>3</v>
      </c>
      <c r="J27" s="170">
        <v>1.26</v>
      </c>
    </row>
    <row r="28" spans="1:10" ht="15.75" customHeight="1">
      <c r="A28" s="75"/>
      <c r="B28" s="168" t="s">
        <v>25</v>
      </c>
      <c r="C28" s="159" t="s">
        <v>3</v>
      </c>
      <c r="D28" s="174">
        <v>42.45</v>
      </c>
      <c r="E28" s="168" t="s">
        <v>29</v>
      </c>
      <c r="F28" s="159" t="s">
        <v>3</v>
      </c>
      <c r="G28" s="170">
        <v>3.7450000000000001</v>
      </c>
      <c r="H28" s="172" t="s">
        <v>63</v>
      </c>
      <c r="I28" s="159" t="s">
        <v>1</v>
      </c>
      <c r="J28" s="171">
        <v>0.62150000000000005</v>
      </c>
    </row>
    <row r="29" spans="1:10" ht="15.75" customHeight="1">
      <c r="A29" s="75"/>
      <c r="B29" s="168" t="s">
        <v>51</v>
      </c>
      <c r="C29" s="159" t="s">
        <v>3</v>
      </c>
      <c r="D29" s="173">
        <v>114.5</v>
      </c>
      <c r="E29" s="168" t="s">
        <v>31</v>
      </c>
      <c r="F29" s="159" t="s">
        <v>3</v>
      </c>
      <c r="G29" s="170">
        <v>9.1549999999999994</v>
      </c>
      <c r="H29" s="172" t="s">
        <v>64</v>
      </c>
      <c r="I29" s="159" t="s">
        <v>3</v>
      </c>
      <c r="J29" s="37" t="s">
        <v>97</v>
      </c>
    </row>
    <row r="30" spans="1:10" ht="15.75" customHeight="1">
      <c r="A30" s="75"/>
      <c r="B30" s="168" t="s">
        <v>28</v>
      </c>
      <c r="C30" s="159" t="s">
        <v>3</v>
      </c>
      <c r="D30" s="36">
        <v>1.02</v>
      </c>
      <c r="E30" s="168" t="s">
        <v>34</v>
      </c>
      <c r="F30" s="159" t="s">
        <v>3</v>
      </c>
      <c r="G30" s="37">
        <v>81</v>
      </c>
      <c r="H30" s="172" t="s">
        <v>65</v>
      </c>
      <c r="I30" s="159" t="s">
        <v>3</v>
      </c>
      <c r="J30" s="170">
        <v>0.35</v>
      </c>
    </row>
    <row r="31" spans="1:10" ht="15.75" customHeight="1">
      <c r="A31" s="75"/>
      <c r="B31" s="168" t="s">
        <v>0</v>
      </c>
      <c r="C31" s="159" t="s">
        <v>3</v>
      </c>
      <c r="D31" s="173">
        <v>172</v>
      </c>
      <c r="E31" s="168" t="s">
        <v>37</v>
      </c>
      <c r="F31" s="159" t="s">
        <v>3</v>
      </c>
      <c r="G31" s="38">
        <v>33.5</v>
      </c>
      <c r="H31" s="172" t="s">
        <v>32</v>
      </c>
      <c r="I31" s="159" t="s">
        <v>3</v>
      </c>
      <c r="J31" s="170">
        <v>0.4</v>
      </c>
    </row>
    <row r="32" spans="1:10" ht="15.75" customHeight="1">
      <c r="A32" s="75"/>
      <c r="B32" s="168" t="s">
        <v>33</v>
      </c>
      <c r="C32" s="159" t="s">
        <v>3</v>
      </c>
      <c r="D32" s="36">
        <v>3.9049999999999998</v>
      </c>
      <c r="E32" s="168" t="s">
        <v>40</v>
      </c>
      <c r="F32" s="159" t="s">
        <v>3</v>
      </c>
      <c r="G32" s="170">
        <v>2.0099999999999998</v>
      </c>
      <c r="H32" s="172" t="s">
        <v>66</v>
      </c>
      <c r="I32" s="159" t="s">
        <v>3</v>
      </c>
      <c r="J32" s="37">
        <v>282</v>
      </c>
    </row>
    <row r="33" spans="1:10" ht="15.75" customHeight="1">
      <c r="A33" s="75"/>
      <c r="B33" s="168" t="s">
        <v>36</v>
      </c>
      <c r="C33" s="159" t="s">
        <v>3</v>
      </c>
      <c r="D33" s="36">
        <v>2.3149999999999999</v>
      </c>
      <c r="E33" s="168" t="s">
        <v>43</v>
      </c>
      <c r="F33" s="159" t="s">
        <v>3</v>
      </c>
      <c r="G33" s="38">
        <v>15.35</v>
      </c>
      <c r="H33" s="172" t="s">
        <v>35</v>
      </c>
      <c r="I33" s="159" t="s">
        <v>3</v>
      </c>
      <c r="J33" s="38">
        <v>36</v>
      </c>
    </row>
    <row r="34" spans="1:10" ht="15.75" customHeight="1">
      <c r="A34" s="75"/>
      <c r="B34" s="168" t="s">
        <v>39</v>
      </c>
      <c r="C34" s="159" t="s">
        <v>3</v>
      </c>
      <c r="D34" s="36">
        <v>0.90500000000000003</v>
      </c>
      <c r="E34" s="168" t="s">
        <v>59</v>
      </c>
      <c r="F34" s="159" t="s">
        <v>3</v>
      </c>
      <c r="G34" s="171">
        <v>7.4999999999999997E-3</v>
      </c>
      <c r="H34" s="172" t="s">
        <v>38</v>
      </c>
      <c r="I34" s="159" t="s">
        <v>3</v>
      </c>
      <c r="J34" s="38">
        <v>21.25</v>
      </c>
    </row>
    <row r="35" spans="1:10" ht="15.75" customHeight="1">
      <c r="A35" s="75"/>
      <c r="B35" s="168" t="s">
        <v>42</v>
      </c>
      <c r="C35" s="159" t="s">
        <v>3</v>
      </c>
      <c r="D35" s="174">
        <v>15.4</v>
      </c>
      <c r="E35" s="168" t="s">
        <v>6</v>
      </c>
      <c r="F35" s="159" t="s">
        <v>3</v>
      </c>
      <c r="G35" s="170">
        <v>1.75</v>
      </c>
      <c r="H35" s="172" t="s">
        <v>41</v>
      </c>
      <c r="I35" s="159" t="s">
        <v>3</v>
      </c>
      <c r="J35" s="170">
        <v>2.4049999999999998</v>
      </c>
    </row>
    <row r="36" spans="1:10" ht="15.75" customHeight="1">
      <c r="A36" s="75"/>
      <c r="B36" s="168" t="s">
        <v>5</v>
      </c>
      <c r="C36" s="159" t="s">
        <v>3</v>
      </c>
      <c r="D36" s="36">
        <v>3.2149999999999999</v>
      </c>
      <c r="E36" s="168" t="s">
        <v>9</v>
      </c>
      <c r="F36" s="159" t="s">
        <v>3</v>
      </c>
      <c r="G36" s="38">
        <v>37.549999999999997</v>
      </c>
      <c r="H36" s="172" t="s">
        <v>44</v>
      </c>
      <c r="I36" s="159" t="s">
        <v>3</v>
      </c>
      <c r="J36" s="37">
        <v>150</v>
      </c>
    </row>
    <row r="37" spans="1:10" ht="15.75" customHeight="1">
      <c r="A37" s="75"/>
      <c r="B37" s="192" t="s">
        <v>82</v>
      </c>
      <c r="C37" s="193" t="s">
        <v>3</v>
      </c>
      <c r="D37" s="194">
        <v>1.65</v>
      </c>
      <c r="E37" s="192" t="s">
        <v>61</v>
      </c>
      <c r="F37" s="193" t="s">
        <v>3</v>
      </c>
      <c r="G37" s="195" t="s">
        <v>105</v>
      </c>
      <c r="H37" s="196" t="s">
        <v>45</v>
      </c>
      <c r="I37" s="193" t="s">
        <v>3</v>
      </c>
      <c r="J37" s="197">
        <v>74.75</v>
      </c>
    </row>
    <row r="38" spans="1:10" ht="15.75" customHeight="1">
      <c r="B38" s="32" t="s">
        <v>677</v>
      </c>
    </row>
  </sheetData>
  <conditionalFormatting sqref="C3:C37 F3:F37 I3:I37">
    <cfRule type="expression" dxfId="33" priority="2">
      <formula>IndVal_LimitValDiffUOM</formula>
    </cfRule>
  </conditionalFormatting>
  <conditionalFormatting sqref="B3:J37">
    <cfRule type="expression" dxfId="32" priority="1">
      <formula>IF(IndVal_IsBlnkRow*IndVal_IsBlnkRowNext=1,TRUE,FALSE)</formula>
    </cfRule>
  </conditionalFormatting>
  <hyperlinks>
    <hyperlink ref="B4" location="'Fire Assay'!$A$56" display="'Fire Assay'!$A$56" xr:uid="{5D354F5B-64DF-4214-BF3D-B75BEBE1944B}"/>
    <hyperlink ref="E4" location="'Fire Assay'!$A$74" display="'Fire Assay'!$A$74" xr:uid="{1AF3EF4A-6468-4A32-830D-A5C64A62CE40}"/>
    <hyperlink ref="B6" location="'Aqua Regia'!$A$429" display="'Aqua Regia'!$A$429" xr:uid="{62CFFF41-86D2-41B4-B2E9-87AB5E432249}"/>
    <hyperlink ref="E6" location="'Aqua Regia'!$A$721" display="'Aqua Regia'!$A$721" xr:uid="{D0F261AE-DC1B-446D-BA7D-0DA6E7CFE041}"/>
    <hyperlink ref="H6" location="'Aqua Regia'!$A$886" display="'Aqua Regia'!$A$886" xr:uid="{4CED8FDA-008B-4252-8395-5F1E57E6E1C6}"/>
    <hyperlink ref="B7" location="'Aqua Regia'!$A$631" display="'Aqua Regia'!$A$631" xr:uid="{177E9648-8C2F-4AB2-93FD-371E6D7CFE11}"/>
    <hyperlink ref="E7" location="'Aqua Regia'!$A$868" display="'Aqua Regia'!$A$868" xr:uid="{B23E8750-8EC6-427B-A068-8BFDD1A00BF7}"/>
    <hyperlink ref="B9" location="'Fusion XRF'!$A$1" display="'Fusion XRF'!$A$1" xr:uid="{49B99524-C941-4397-B2E5-AE9DBDA79D53}"/>
    <hyperlink ref="E9" location="'Fusion XRF'!$A$80" display="'Fusion XRF'!$A$80" xr:uid="{62493BA8-E26D-4B62-87DF-A400755F682C}"/>
    <hyperlink ref="H9" location="'Fusion XRF'!$A$136" display="'Fusion XRF'!$A$136" xr:uid="{84D6D541-8B75-4148-ACD9-00D7F75321CF}"/>
    <hyperlink ref="B10" location="'Fusion XRF'!$A$15" display="'Fusion XRF'!$A$15" xr:uid="{31F20184-DEC5-4FC5-8450-93B165AC1220}"/>
    <hyperlink ref="E10" location="'Fusion XRF'!$A$94" display="'Fusion XRF'!$A$94" xr:uid="{17E95792-6367-4EF0-919D-EC7E9BC389CF}"/>
    <hyperlink ref="H10" location="'Fusion XRF'!$A$150" display="'Fusion XRF'!$A$150" xr:uid="{DBE42C6D-D04C-4FF5-8D62-03883AE0A988}"/>
    <hyperlink ref="B11" location="'Fusion XRF'!$A$52" display="'Fusion XRF'!$A$52" xr:uid="{37191057-F603-4597-AD35-03B01947D28C}"/>
    <hyperlink ref="E11" location="'Fusion XRF'!$A$108" display="'Fusion XRF'!$A$108" xr:uid="{A0F4D49C-1058-4686-BB68-80FAFB903E03}"/>
    <hyperlink ref="H11" location="'Fusion XRF'!$A$164" display="'Fusion XRF'!$A$164" xr:uid="{97711AE9-A9AE-4552-8EEF-94103777D89A}"/>
    <hyperlink ref="B12" location="'Fusion XRF'!$A$66" display="'Fusion XRF'!$A$66" xr:uid="{ABC1FB97-247C-4DC3-86F0-5E4EDF1CC795}"/>
    <hyperlink ref="E12" location="'Fusion XRF'!$A$122" display="'Fusion XRF'!$A$122" xr:uid="{80E91DFF-B1AA-408C-892C-153004F6E2D4}"/>
    <hyperlink ref="B14" location="'4-Acid'!$A$79" display="'4-Acid'!$A$79" xr:uid="{985D06AC-5729-4D01-829C-880787BA488D}"/>
    <hyperlink ref="E14" location="'4-Acid'!$A$427" display="'4-Acid'!$A$427" xr:uid="{3E63CD00-5608-4770-A282-A5DEA6021781}"/>
    <hyperlink ref="H14" location="'4-Acid'!$A$828" display="'4-Acid'!$A$828" xr:uid="{DBE5E427-57D0-4355-923E-EA6ADD20EA97}"/>
    <hyperlink ref="B15" location="'4-Acid'!$A$391" display="'4-Acid'!$A$391" xr:uid="{2AE12402-797B-44EA-897A-612521BC4AA9}"/>
    <hyperlink ref="E15" location="'4-Acid'!$A$756" display="'4-Acid'!$A$756" xr:uid="{9233B28E-E917-41FA-B744-64FA769488B7}"/>
    <hyperlink ref="B17" location="'Thermograv'!$A$1" display="'Thermograv'!$A$1" xr:uid="{B42790AB-5541-4D44-B120-141AAE804500}"/>
    <hyperlink ref="B19" location="'IRC'!$A$1" display="'IRC'!$A$1" xr:uid="{76F01C34-FB9C-414A-8CF5-6BD16A318BC8}"/>
    <hyperlink ref="E19" location="'IRC'!$A$15" display="'IRC'!$A$15" xr:uid="{721526D5-02B4-4DAF-9F2C-DA6D30BDCC6D}"/>
    <hyperlink ref="B21" location="'Laser Ablation'!$A$1" display="'Laser Ablation'!$A$1" xr:uid="{33515CB6-AC5F-4C10-AD77-D87C716E1DE9}"/>
    <hyperlink ref="E21" location="'Laser Ablation'!$A$262" display="'Laser Ablation'!$A$262" xr:uid="{C89CB58D-9CDB-4013-A999-478244CD5957}"/>
    <hyperlink ref="H21" location="'Laser Ablation'!$A$500" display="'Laser Ablation'!$A$500" xr:uid="{3AA28ACA-B057-41F1-B530-45F2C7A1AD6E}"/>
    <hyperlink ref="B22" location="'Laser Ablation'!$A$15" display="'Laser Ablation'!$A$15" xr:uid="{E74F7DCD-CEC1-4EBA-BB78-072AA2966624}"/>
    <hyperlink ref="E22" location="'Laser Ablation'!$A$276" display="'Laser Ablation'!$A$276" xr:uid="{ECAE7C1D-14AC-4867-85DE-3CD84DBBB899}"/>
    <hyperlink ref="H22" location="'Laser Ablation'!$A$514" display="'Laser Ablation'!$A$514" xr:uid="{BF6B270D-0FE5-4ABD-8FBD-20143A3F14CA}"/>
    <hyperlink ref="B23" location="'Laser Ablation'!$A$52" display="'Laser Ablation'!$A$52" xr:uid="{2E0DE247-7EDE-49EF-9D91-989448C96008}"/>
    <hyperlink ref="E23" location="'Laser Ablation'!$A$290" display="'Laser Ablation'!$A$290" xr:uid="{1EEDFBB0-9D4A-481A-A582-DD940CBB0A81}"/>
    <hyperlink ref="H23" location="'Laser Ablation'!$A$528" display="'Laser Ablation'!$A$528" xr:uid="{C8457311-CFC7-4CFF-A972-40123A2EFF1E}"/>
    <hyperlink ref="B24" location="'Laser Ablation'!$A$66" display="'Laser Ablation'!$A$66" xr:uid="{1D4EF4D3-AFA3-4302-B5B1-2A3EB160008A}"/>
    <hyperlink ref="E24" location="'Laser Ablation'!$A$304" display="'Laser Ablation'!$A$304" xr:uid="{FF3763AA-18BE-4797-A86C-0E4C9BF63C9A}"/>
    <hyperlink ref="H24" location="'Laser Ablation'!$A$542" display="'Laser Ablation'!$A$542" xr:uid="{D9591F99-F1C7-4879-B2E5-2BBAC38D606F}"/>
    <hyperlink ref="B25" location="'Laser Ablation'!$A$80" display="'Laser Ablation'!$A$80" xr:uid="{DBA9C726-1AA1-499E-AFD5-168216CC0AF7}"/>
    <hyperlink ref="E25" location="'Laser Ablation'!$A$318" display="'Laser Ablation'!$A$318" xr:uid="{731F0BBA-B2C6-49DA-B84E-3D4AC9C6CF7D}"/>
    <hyperlink ref="H25" location="'Laser Ablation'!$A$556" display="'Laser Ablation'!$A$556" xr:uid="{641384A1-4D47-46FE-AA69-E12A02D22F4E}"/>
    <hyperlink ref="B26" location="'Laser Ablation'!$A$94" display="'Laser Ablation'!$A$94" xr:uid="{0B616A1D-7C73-48D2-8516-1B75517D72A5}"/>
    <hyperlink ref="E26" location="'Laser Ablation'!$A$332" display="'Laser Ablation'!$A$332" xr:uid="{8723E9B5-8F5E-4177-B53B-B474F10482B0}"/>
    <hyperlink ref="H26" location="'Laser Ablation'!$A$570" display="'Laser Ablation'!$A$570" xr:uid="{76414C75-8147-4CC1-8375-28249513C13E}"/>
    <hyperlink ref="B27" location="'Laser Ablation'!$A$108" display="'Laser Ablation'!$A$108" xr:uid="{DE606A2F-EEE4-4603-A622-D3CC51C09D02}"/>
    <hyperlink ref="E27" location="'Laser Ablation'!$A$346" display="'Laser Ablation'!$A$346" xr:uid="{60F6F696-AF62-4E5A-BD13-CBA9468F5F1B}"/>
    <hyperlink ref="H27" location="'Laser Ablation'!$A$584" display="'Laser Ablation'!$A$584" xr:uid="{0713F2A3-C6D4-4E44-9D22-1DFF4981F338}"/>
    <hyperlink ref="B28" location="'Laser Ablation'!$A$122" display="'Laser Ablation'!$A$122" xr:uid="{791D3FA6-B7E2-4D6E-8A13-16B738B12827}"/>
    <hyperlink ref="E28" location="'Laser Ablation'!$A$360" display="'Laser Ablation'!$A$360" xr:uid="{83129B2B-2BDA-451E-B5D5-FB99A9875611}"/>
    <hyperlink ref="H28" location="'Laser Ablation'!$A$598" display="'Laser Ablation'!$A$598" xr:uid="{9C30002B-5196-4460-AE02-0D4AE95185DF}"/>
    <hyperlink ref="B29" location="'Laser Ablation'!$A$136" display="'Laser Ablation'!$A$136" xr:uid="{FC896536-7046-456D-9960-68ED6B0B67A3}"/>
    <hyperlink ref="E29" location="'Laser Ablation'!$A$374" display="'Laser Ablation'!$A$374" xr:uid="{682545E1-2D77-4A11-9538-2785CCF323CA}"/>
    <hyperlink ref="H29" location="'Laser Ablation'!$A$612" display="'Laser Ablation'!$A$612" xr:uid="{C272CC82-2933-4E94-A7DB-465F73A59072}"/>
    <hyperlink ref="B30" location="'Laser Ablation'!$A$150" display="'Laser Ablation'!$A$150" xr:uid="{5CB2E079-2EC9-4DF7-8E3C-0AB2981F6501}"/>
    <hyperlink ref="E30" location="'Laser Ablation'!$A$388" display="'Laser Ablation'!$A$388" xr:uid="{288D126F-A611-463B-A4FB-65F2F0DB8146}"/>
    <hyperlink ref="H30" location="'Laser Ablation'!$A$626" display="'Laser Ablation'!$A$626" xr:uid="{13B50864-AA47-4F1E-BB84-A36C86E3C8C3}"/>
    <hyperlink ref="B31" location="'Laser Ablation'!$A$164" display="'Laser Ablation'!$A$164" xr:uid="{A0C764F9-ABA1-4896-B2BC-F3DCF4607A64}"/>
    <hyperlink ref="E31" location="'Laser Ablation'!$A$402" display="'Laser Ablation'!$A$402" xr:uid="{F0B91656-0008-4B8F-A822-5E7A590BF8AE}"/>
    <hyperlink ref="H31" location="'Laser Ablation'!$A$640" display="'Laser Ablation'!$A$640" xr:uid="{DE958CC3-871B-4CF3-A40F-8B3E171B3E73}"/>
    <hyperlink ref="B32" location="'Laser Ablation'!$A$178" display="'Laser Ablation'!$A$178" xr:uid="{D2F13C5E-E17F-4496-B850-9BE07A944605}"/>
    <hyperlink ref="E32" location="'Laser Ablation'!$A$416" display="'Laser Ablation'!$A$416" xr:uid="{DD51A5FF-1622-4909-BE61-A090FF2ECEB8}"/>
    <hyperlink ref="H32" location="'Laser Ablation'!$A$654" display="'Laser Ablation'!$A$654" xr:uid="{C0B65EF7-41B0-411F-BBDF-8091452D8359}"/>
    <hyperlink ref="B33" location="'Laser Ablation'!$A$192" display="'Laser Ablation'!$A$192" xr:uid="{6C4FB96E-263E-4E86-B3E2-68BA942B0529}"/>
    <hyperlink ref="E33" location="'Laser Ablation'!$A$430" display="'Laser Ablation'!$A$430" xr:uid="{6AA951C2-7DDF-497D-BBF5-D6B6DBE4F730}"/>
    <hyperlink ref="H33" location="'Laser Ablation'!$A$668" display="'Laser Ablation'!$A$668" xr:uid="{F996D1A7-F384-4EAD-B342-46F5BADB8FE8}"/>
    <hyperlink ref="B34" location="'Laser Ablation'!$A$206" display="'Laser Ablation'!$A$206" xr:uid="{FFE9FC9D-F254-4CCC-BBC9-F03E451C55B8}"/>
    <hyperlink ref="E34" location="'Laser Ablation'!$A$444" display="'Laser Ablation'!$A$444" xr:uid="{7572B9CA-B2D5-4A36-B994-4A2F17026D54}"/>
    <hyperlink ref="H34" location="'Laser Ablation'!$A$682" display="'Laser Ablation'!$A$682" xr:uid="{5FFF6A2E-C6B8-4BE4-8560-102DFAC35B07}"/>
    <hyperlink ref="B35" location="'Laser Ablation'!$A$220" display="'Laser Ablation'!$A$220" xr:uid="{3CCE200C-3607-49C4-8C3C-B78B25B61B65}"/>
    <hyperlink ref="E35" location="'Laser Ablation'!$A$458" display="'Laser Ablation'!$A$458" xr:uid="{D9502DD3-D242-4EEE-A161-67054779B101}"/>
    <hyperlink ref="H35" location="'Laser Ablation'!$A$696" display="'Laser Ablation'!$A$696" xr:uid="{CFC7FBE2-466F-425C-AA14-1BB25462783E}"/>
    <hyperlink ref="B36" location="'Laser Ablation'!$A$234" display="'Laser Ablation'!$A$234" xr:uid="{C1E05C43-7B10-45E1-8872-16A6E2AB2E72}"/>
    <hyperlink ref="E36" location="'Laser Ablation'!$A$472" display="'Laser Ablation'!$A$472" xr:uid="{ACD8A0FA-7F13-4157-B44B-136331786FD6}"/>
    <hyperlink ref="H36" location="'Laser Ablation'!$A$710" display="'Laser Ablation'!$A$710" xr:uid="{C6CC584E-5E3E-49B2-8B89-F3E87FFD7009}"/>
    <hyperlink ref="B37" location="'Laser Ablation'!$A$248" display="'Laser Ablation'!$A$248" xr:uid="{72D249D0-B55E-4537-A486-0DF1AB94B319}"/>
    <hyperlink ref="E37" location="'Laser Ablation'!$A$486" display="'Laser Ablation'!$A$486" xr:uid="{FBCD680A-3719-4AD6-B8C8-7DCA72FE4B9B}"/>
    <hyperlink ref="H37" location="'Laser Ablation'!$A$724" display="'Laser Ablation'!$A$724" xr:uid="{2C8641AB-23E5-483F-8E0A-02894E17331C}"/>
  </hyperlinks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7"/>
  <dimension ref="B1:J37"/>
  <sheetViews>
    <sheetView workbookViewId="0">
      <pane ySplit="2" topLeftCell="A3" activePane="bottomLeft" state="frozen"/>
      <selection pane="bottomLeft"/>
    </sheetView>
  </sheetViews>
  <sheetFormatPr defaultRowHeight="12.75"/>
  <cols>
    <col min="1" max="1" width="9.140625" style="4"/>
    <col min="2" max="2" width="16.7109375" style="4" customWidth="1"/>
    <col min="3" max="3" width="87.42578125" style="4" customWidth="1"/>
    <col min="4" max="16384" width="9.140625" style="4"/>
  </cols>
  <sheetData>
    <row r="1" spans="2:10" ht="23.25" customHeight="1">
      <c r="B1" s="34" t="s">
        <v>673</v>
      </c>
      <c r="C1" s="34"/>
    </row>
    <row r="2" spans="2:10" ht="27.95" customHeight="1">
      <c r="B2" s="41" t="s">
        <v>84</v>
      </c>
      <c r="C2" s="41" t="s">
        <v>85</v>
      </c>
    </row>
    <row r="3" spans="2:10" ht="15" customHeight="1">
      <c r="B3" s="42" t="s">
        <v>91</v>
      </c>
      <c r="C3" s="42" t="s">
        <v>92</v>
      </c>
    </row>
    <row r="4" spans="2:10" ht="15" customHeight="1">
      <c r="B4" s="43" t="s">
        <v>95</v>
      </c>
      <c r="C4" s="43" t="s">
        <v>133</v>
      </c>
    </row>
    <row r="5" spans="2:10" ht="15" customHeight="1">
      <c r="B5" s="43" t="s">
        <v>89</v>
      </c>
      <c r="C5" s="43" t="s">
        <v>90</v>
      </c>
    </row>
    <row r="6" spans="2:10" ht="15" customHeight="1">
      <c r="B6" s="43" t="s">
        <v>93</v>
      </c>
      <c r="C6" s="43" t="s">
        <v>88</v>
      </c>
    </row>
    <row r="7" spans="2:10" ht="15" customHeight="1">
      <c r="B7" s="43" t="s">
        <v>87</v>
      </c>
      <c r="C7" s="85" t="s">
        <v>134</v>
      </c>
    </row>
    <row r="8" spans="2:10" ht="15" customHeight="1" thickBot="1">
      <c r="B8" s="43" t="s">
        <v>86</v>
      </c>
      <c r="C8" s="85" t="s">
        <v>135</v>
      </c>
    </row>
    <row r="9" spans="2:10" ht="15" customHeight="1">
      <c r="B9" s="70" t="s">
        <v>132</v>
      </c>
      <c r="C9" s="158"/>
    </row>
    <row r="10" spans="2:10" ht="15" customHeight="1">
      <c r="B10" s="43" t="s">
        <v>331</v>
      </c>
      <c r="C10" s="43" t="s">
        <v>350</v>
      </c>
    </row>
    <row r="11" spans="2:10" ht="15" customHeight="1">
      <c r="B11" s="43" t="s">
        <v>115</v>
      </c>
      <c r="C11" s="43" t="s">
        <v>351</v>
      </c>
      <c r="D11" s="5"/>
      <c r="E11" s="5"/>
      <c r="F11" s="5"/>
      <c r="G11" s="5"/>
      <c r="H11" s="5"/>
      <c r="I11" s="5"/>
      <c r="J11" s="5"/>
    </row>
    <row r="12" spans="2:10" ht="15" customHeight="1">
      <c r="B12" s="43" t="s">
        <v>330</v>
      </c>
      <c r="C12" s="43" t="s">
        <v>352</v>
      </c>
      <c r="D12" s="5"/>
      <c r="E12" s="5"/>
      <c r="F12" s="5"/>
      <c r="G12" s="5"/>
      <c r="H12" s="5"/>
      <c r="I12" s="5"/>
      <c r="J12" s="5"/>
    </row>
    <row r="13" spans="2:10" ht="15" customHeight="1">
      <c r="B13" s="43" t="s">
        <v>349</v>
      </c>
      <c r="C13" s="43" t="s">
        <v>353</v>
      </c>
    </row>
    <row r="14" spans="2:10" ht="15" customHeight="1">
      <c r="B14" s="43" t="s">
        <v>280</v>
      </c>
      <c r="C14" s="43" t="s">
        <v>354</v>
      </c>
    </row>
    <row r="15" spans="2:10" ht="15" customHeight="1">
      <c r="B15" s="43" t="s">
        <v>279</v>
      </c>
      <c r="C15" s="43" t="s">
        <v>355</v>
      </c>
    </row>
    <row r="16" spans="2:10" ht="15" customHeight="1">
      <c r="B16" s="43" t="s">
        <v>281</v>
      </c>
      <c r="C16" s="43" t="s">
        <v>356</v>
      </c>
    </row>
    <row r="17" spans="2:3" ht="15" customHeight="1">
      <c r="B17" s="43" t="s">
        <v>282</v>
      </c>
      <c r="C17" s="43" t="s">
        <v>357</v>
      </c>
    </row>
    <row r="18" spans="2:3" ht="15" customHeight="1">
      <c r="B18" s="43" t="s">
        <v>99</v>
      </c>
      <c r="C18" s="43" t="s">
        <v>358</v>
      </c>
    </row>
    <row r="19" spans="2:3" ht="15" customHeight="1">
      <c r="B19" s="43" t="s">
        <v>285</v>
      </c>
      <c r="C19" s="43" t="s">
        <v>359</v>
      </c>
    </row>
    <row r="20" spans="2:3" ht="15" customHeight="1">
      <c r="B20" s="43" t="s">
        <v>286</v>
      </c>
      <c r="C20" s="43" t="s">
        <v>360</v>
      </c>
    </row>
    <row r="21" spans="2:3" ht="15" customHeight="1">
      <c r="B21" s="43" t="s">
        <v>265</v>
      </c>
      <c r="C21" s="43" t="s">
        <v>361</v>
      </c>
    </row>
    <row r="22" spans="2:3" ht="15" customHeight="1">
      <c r="B22" s="43" t="s">
        <v>266</v>
      </c>
      <c r="C22" s="43" t="s">
        <v>362</v>
      </c>
    </row>
    <row r="23" spans="2:3" ht="15" customHeight="1">
      <c r="B23" s="43" t="s">
        <v>267</v>
      </c>
      <c r="C23" s="43" t="s">
        <v>363</v>
      </c>
    </row>
    <row r="24" spans="2:3" ht="15" customHeight="1">
      <c r="B24" s="43" t="s">
        <v>264</v>
      </c>
      <c r="C24" s="43" t="s">
        <v>364</v>
      </c>
    </row>
    <row r="25" spans="2:3" ht="15" customHeight="1">
      <c r="B25" s="43" t="s">
        <v>114</v>
      </c>
      <c r="C25" s="43" t="s">
        <v>365</v>
      </c>
    </row>
    <row r="26" spans="2:3" ht="15" customHeight="1">
      <c r="B26" s="43" t="s">
        <v>100</v>
      </c>
      <c r="C26" s="43" t="s">
        <v>366</v>
      </c>
    </row>
    <row r="27" spans="2:3" ht="15" customHeight="1">
      <c r="B27" s="43" t="s">
        <v>348</v>
      </c>
      <c r="C27" s="43" t="s">
        <v>367</v>
      </c>
    </row>
    <row r="28" spans="2:3" ht="15" customHeight="1">
      <c r="B28" s="44" t="s">
        <v>289</v>
      </c>
      <c r="C28" s="44" t="s">
        <v>368</v>
      </c>
    </row>
    <row r="29" spans="2:3" ht="15" customHeight="1">
      <c r="B29" s="58"/>
      <c r="C29" s="59"/>
    </row>
    <row r="30" spans="2:3" ht="15">
      <c r="B30" s="60" t="s">
        <v>126</v>
      </c>
      <c r="C30" s="61" t="s">
        <v>119</v>
      </c>
    </row>
    <row r="31" spans="2:3">
      <c r="B31" s="62"/>
      <c r="C31" s="61"/>
    </row>
    <row r="32" spans="2:3">
      <c r="B32" s="63" t="s">
        <v>123</v>
      </c>
      <c r="C32" s="64" t="s">
        <v>122</v>
      </c>
    </row>
    <row r="33" spans="2:3">
      <c r="B33" s="62"/>
      <c r="C33" s="61"/>
    </row>
    <row r="34" spans="2:3">
      <c r="B34" s="65" t="s">
        <v>120</v>
      </c>
      <c r="C34" s="64" t="s">
        <v>121</v>
      </c>
    </row>
    <row r="35" spans="2:3">
      <c r="B35" s="66"/>
      <c r="C35" s="67"/>
    </row>
    <row r="36" spans="2:3">
      <c r="B36"/>
      <c r="C36"/>
    </row>
    <row r="37" spans="2:3">
      <c r="B37"/>
      <c r="C37"/>
    </row>
  </sheetData>
  <sortState xmlns:xlrd2="http://schemas.microsoft.com/office/spreadsheetml/2017/richdata2" ref="B3:C7">
    <sortCondition ref="B3:B7"/>
  </sortState>
  <conditionalFormatting sqref="B3:C29">
    <cfRule type="expression" dxfId="31" priority="4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1"/>
  <dimension ref="B1:I40"/>
  <sheetViews>
    <sheetView workbookViewId="0">
      <pane ySplit="2" topLeftCell="A3" activePane="bottomLeft" state="frozen"/>
      <selection pane="bottomLeft"/>
    </sheetView>
  </sheetViews>
  <sheetFormatPr defaultRowHeight="12.75"/>
  <cols>
    <col min="1" max="1" width="9.140625" style="4"/>
    <col min="2" max="2" width="16.7109375" style="87" customWidth="1"/>
    <col min="3" max="3" width="88.7109375" style="4" customWidth="1"/>
    <col min="4" max="16384" width="9.140625" style="4"/>
  </cols>
  <sheetData>
    <row r="1" spans="2:9" ht="23.25" customHeight="1">
      <c r="B1" s="68" t="s">
        <v>672</v>
      </c>
      <c r="C1" s="34"/>
    </row>
    <row r="2" spans="2:9" ht="27.95" customHeight="1">
      <c r="B2" s="69" t="s">
        <v>127</v>
      </c>
      <c r="C2" s="41" t="s">
        <v>128</v>
      </c>
    </row>
    <row r="3" spans="2:9" ht="15" customHeight="1">
      <c r="B3" s="155"/>
      <c r="C3" s="42" t="s">
        <v>129</v>
      </c>
    </row>
    <row r="4" spans="2:9" ht="15" customHeight="1">
      <c r="B4" s="156"/>
      <c r="C4" s="43" t="s">
        <v>369</v>
      </c>
    </row>
    <row r="5" spans="2:9" ht="15" customHeight="1">
      <c r="B5" s="156"/>
      <c r="C5" s="43" t="s">
        <v>370</v>
      </c>
    </row>
    <row r="6" spans="2:9" ht="15" customHeight="1">
      <c r="B6" s="156"/>
      <c r="C6" s="43" t="s">
        <v>371</v>
      </c>
    </row>
    <row r="7" spans="2:9" ht="15" customHeight="1">
      <c r="B7" s="156"/>
      <c r="C7" s="43" t="s">
        <v>372</v>
      </c>
    </row>
    <row r="8" spans="2:9" ht="15" customHeight="1">
      <c r="B8" s="156"/>
      <c r="C8" s="43" t="s">
        <v>373</v>
      </c>
    </row>
    <row r="9" spans="2:9" ht="15" customHeight="1">
      <c r="B9" s="156"/>
      <c r="C9" s="43" t="s">
        <v>374</v>
      </c>
      <c r="D9" s="5"/>
      <c r="E9" s="5"/>
      <c r="G9" s="5"/>
      <c r="H9" s="5"/>
      <c r="I9" s="5"/>
    </row>
    <row r="10" spans="2:9" ht="15" customHeight="1">
      <c r="B10" s="156"/>
      <c r="C10" s="43" t="s">
        <v>375</v>
      </c>
      <c r="D10" s="5"/>
      <c r="E10" s="5"/>
      <c r="G10" s="5"/>
      <c r="H10" s="5"/>
      <c r="I10" s="5"/>
    </row>
    <row r="11" spans="2:9" ht="15" customHeight="1">
      <c r="B11" s="156"/>
      <c r="C11" s="43" t="s">
        <v>376</v>
      </c>
    </row>
    <row r="12" spans="2:9" ht="15" customHeight="1">
      <c r="B12" s="156"/>
      <c r="C12" s="43" t="s">
        <v>130</v>
      </c>
    </row>
    <row r="13" spans="2:9" ht="15" customHeight="1">
      <c r="B13" s="156"/>
      <c r="C13" s="43" t="s">
        <v>377</v>
      </c>
    </row>
    <row r="14" spans="2:9" ht="15" customHeight="1">
      <c r="B14" s="156"/>
      <c r="C14" s="43" t="s">
        <v>378</v>
      </c>
    </row>
    <row r="15" spans="2:9" ht="15" customHeight="1">
      <c r="B15" s="156"/>
      <c r="C15" s="43" t="s">
        <v>379</v>
      </c>
    </row>
    <row r="16" spans="2:9" ht="15" customHeight="1">
      <c r="B16" s="156"/>
      <c r="C16" s="43" t="s">
        <v>380</v>
      </c>
    </row>
    <row r="17" spans="2:3" ht="15" customHeight="1">
      <c r="B17" s="156"/>
      <c r="C17" s="43" t="s">
        <v>381</v>
      </c>
    </row>
    <row r="18" spans="2:3" ht="15" customHeight="1">
      <c r="B18" s="156"/>
      <c r="C18" s="43" t="s">
        <v>382</v>
      </c>
    </row>
    <row r="19" spans="2:3" ht="15" customHeight="1">
      <c r="B19" s="156"/>
      <c r="C19" s="43" t="s">
        <v>383</v>
      </c>
    </row>
    <row r="20" spans="2:3" ht="15" customHeight="1">
      <c r="B20" s="156"/>
      <c r="C20" s="43" t="s">
        <v>384</v>
      </c>
    </row>
    <row r="21" spans="2:3" ht="15" customHeight="1">
      <c r="B21" s="156"/>
      <c r="C21" s="43" t="s">
        <v>131</v>
      </c>
    </row>
    <row r="22" spans="2:3" ht="15" customHeight="1">
      <c r="B22" s="156"/>
      <c r="C22" s="43" t="s">
        <v>385</v>
      </c>
    </row>
    <row r="23" spans="2:3" ht="15" customHeight="1">
      <c r="B23" s="156"/>
      <c r="C23" s="43" t="s">
        <v>386</v>
      </c>
    </row>
    <row r="24" spans="2:3" ht="15" customHeight="1">
      <c r="B24" s="156"/>
      <c r="C24" s="43" t="s">
        <v>387</v>
      </c>
    </row>
    <row r="25" spans="2:3" ht="15" customHeight="1">
      <c r="B25" s="156"/>
      <c r="C25" s="43" t="s">
        <v>388</v>
      </c>
    </row>
    <row r="26" spans="2:3" ht="15" customHeight="1">
      <c r="B26" s="156"/>
      <c r="C26" s="43" t="s">
        <v>389</v>
      </c>
    </row>
    <row r="27" spans="2:3" ht="15" customHeight="1">
      <c r="B27" s="156"/>
      <c r="C27" s="43" t="s">
        <v>390</v>
      </c>
    </row>
    <row r="28" spans="2:3" ht="15" customHeight="1">
      <c r="B28" s="156"/>
      <c r="C28" s="43" t="s">
        <v>391</v>
      </c>
    </row>
    <row r="29" spans="2:3" ht="15" customHeight="1">
      <c r="B29" s="156"/>
      <c r="C29" s="43" t="s">
        <v>392</v>
      </c>
    </row>
    <row r="30" spans="2:3" ht="15" customHeight="1">
      <c r="B30" s="156"/>
      <c r="C30" s="43" t="s">
        <v>393</v>
      </c>
    </row>
    <row r="31" spans="2:3" ht="15" customHeight="1">
      <c r="B31" s="156"/>
      <c r="C31" s="43" t="s">
        <v>394</v>
      </c>
    </row>
    <row r="32" spans="2:3" ht="15" customHeight="1">
      <c r="B32" s="156"/>
      <c r="C32" s="43" t="s">
        <v>395</v>
      </c>
    </row>
    <row r="33" spans="2:3" ht="15" customHeight="1">
      <c r="B33" s="156"/>
      <c r="C33" s="43" t="s">
        <v>396</v>
      </c>
    </row>
    <row r="34" spans="2:3" ht="15" customHeight="1">
      <c r="B34" s="156"/>
      <c r="C34" s="43" t="s">
        <v>397</v>
      </c>
    </row>
    <row r="35" spans="2:3" ht="15" customHeight="1">
      <c r="B35" s="156"/>
      <c r="C35" s="43" t="s">
        <v>398</v>
      </c>
    </row>
    <row r="36" spans="2:3" ht="15" customHeight="1">
      <c r="B36" s="156"/>
      <c r="C36" s="43" t="s">
        <v>399</v>
      </c>
    </row>
    <row r="37" spans="2:3" ht="15" customHeight="1">
      <c r="B37" s="156"/>
      <c r="C37" s="43" t="s">
        <v>400</v>
      </c>
    </row>
    <row r="38" spans="2:3" ht="15" customHeight="1">
      <c r="B38" s="156"/>
      <c r="C38" s="43" t="s">
        <v>401</v>
      </c>
    </row>
    <row r="39" spans="2:3" ht="15" customHeight="1">
      <c r="B39" s="156"/>
      <c r="C39" s="43" t="s">
        <v>402</v>
      </c>
    </row>
    <row r="40" spans="2:3" ht="15" customHeight="1">
      <c r="B40" s="157"/>
      <c r="C40" s="44" t="s">
        <v>403</v>
      </c>
    </row>
  </sheetData>
  <conditionalFormatting sqref="B3:C40">
    <cfRule type="expression" dxfId="30" priority="3">
      <formula>IF(Labs_IsBlnkRow*Labs_IsBlnkRowNext=1,TRUE,FALSE)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9E46C-3A39-4027-AB80-258E1A822E96}">
  <sheetPr codeName="Sheet5">
    <pageSetUpPr fitToPage="1"/>
  </sheetPr>
  <dimension ref="A1:N33"/>
  <sheetViews>
    <sheetView zoomScale="85" zoomScaleNormal="85" workbookViewId="0"/>
  </sheetViews>
  <sheetFormatPr defaultColWidth="10.28515625" defaultRowHeight="18" customHeight="1"/>
  <cols>
    <col min="1" max="1" width="13.85546875" style="91" customWidth="1"/>
    <col min="2" max="3" width="13.28515625" style="91" customWidth="1"/>
    <col min="4" max="6" width="10.28515625" style="91" customWidth="1"/>
    <col min="7" max="14" width="13.28515625" style="91" customWidth="1"/>
    <col min="15" max="16384" width="10.28515625" style="91"/>
  </cols>
  <sheetData>
    <row r="1" spans="1:14" ht="45" customHeight="1" thickBot="1">
      <c r="A1" s="139"/>
      <c r="B1" s="142" t="s">
        <v>678</v>
      </c>
      <c r="C1" s="140"/>
      <c r="D1" s="140"/>
      <c r="E1" s="140"/>
      <c r="F1" s="140"/>
      <c r="G1" s="140"/>
      <c r="H1" s="140"/>
      <c r="I1" s="140"/>
      <c r="J1" s="140"/>
      <c r="K1" s="140"/>
      <c r="L1" s="140"/>
      <c r="M1" s="140"/>
      <c r="N1" s="141"/>
    </row>
    <row r="2" spans="1:14" ht="36.75" customHeight="1" thickBot="1">
      <c r="A2" s="134" t="s">
        <v>203</v>
      </c>
      <c r="B2" s="135" t="s">
        <v>202</v>
      </c>
      <c r="C2" s="136" t="s">
        <v>201</v>
      </c>
      <c r="D2" s="135" t="s">
        <v>111</v>
      </c>
      <c r="E2" s="135" t="s">
        <v>204</v>
      </c>
      <c r="F2" s="137" t="s">
        <v>200</v>
      </c>
      <c r="G2" s="135" t="s">
        <v>199</v>
      </c>
      <c r="H2" s="138" t="s">
        <v>198</v>
      </c>
      <c r="I2" s="92" t="s">
        <v>197</v>
      </c>
      <c r="J2" s="93" t="s">
        <v>196</v>
      </c>
      <c r="K2" s="94"/>
      <c r="L2" s="94"/>
      <c r="M2" s="94"/>
      <c r="N2" s="95"/>
    </row>
    <row r="3" spans="1:14" ht="18" customHeight="1">
      <c r="A3" s="96">
        <v>2</v>
      </c>
      <c r="B3" s="97">
        <v>1</v>
      </c>
      <c r="C3" s="98" t="s">
        <v>207</v>
      </c>
      <c r="D3" s="97">
        <v>1</v>
      </c>
      <c r="E3" s="97">
        <v>12</v>
      </c>
      <c r="F3" s="97">
        <v>12</v>
      </c>
      <c r="G3" s="97">
        <v>204348</v>
      </c>
      <c r="H3" s="99">
        <v>8.5531999999999997E-2</v>
      </c>
      <c r="I3" s="100">
        <v>8.6424946049717679</v>
      </c>
      <c r="J3" s="101">
        <f>IF(ISNUMBER($I3),(($I3-$I$23)*$I$27)+$I$23,"-     ")</f>
        <v>8.9785254854503087</v>
      </c>
      <c r="K3" s="102"/>
      <c r="L3" s="102"/>
      <c r="M3" s="98"/>
      <c r="N3" s="103"/>
    </row>
    <row r="4" spans="1:14" ht="18" customHeight="1">
      <c r="A4" s="104">
        <v>2</v>
      </c>
      <c r="B4" s="105">
        <v>1</v>
      </c>
      <c r="C4" s="91" t="s">
        <v>207</v>
      </c>
      <c r="D4" s="105">
        <v>1</v>
      </c>
      <c r="E4" s="105">
        <v>20</v>
      </c>
      <c r="F4" s="105">
        <v>20</v>
      </c>
      <c r="G4" s="105">
        <v>204349</v>
      </c>
      <c r="H4" s="106">
        <v>8.5375000000000006E-2</v>
      </c>
      <c r="I4" s="107">
        <v>8.7662037404987068</v>
      </c>
      <c r="J4" s="108">
        <f t="shared" ref="J4:J21" si="0">IF(ISNUMBER($I4),(($I4-$I$23)*$I$27)+$I$23,"-     ")</f>
        <v>8.9850950676049131</v>
      </c>
      <c r="K4" s="109"/>
      <c r="L4" s="109"/>
      <c r="M4" s="109"/>
      <c r="N4" s="110"/>
    </row>
    <row r="5" spans="1:14" ht="18" customHeight="1">
      <c r="A5" s="104">
        <v>2</v>
      </c>
      <c r="B5" s="105">
        <v>1</v>
      </c>
      <c r="C5" s="91" t="s">
        <v>207</v>
      </c>
      <c r="D5" s="105">
        <v>1</v>
      </c>
      <c r="E5" s="105">
        <v>4</v>
      </c>
      <c r="F5" s="105">
        <v>4</v>
      </c>
      <c r="G5" s="105">
        <v>204350</v>
      </c>
      <c r="H5" s="106">
        <v>8.6017999999999997E-2</v>
      </c>
      <c r="I5" s="107">
        <v>9.5485160244858118</v>
      </c>
      <c r="J5" s="108">
        <f t="shared" si="0"/>
        <v>9.0266398152770932</v>
      </c>
      <c r="K5" s="109"/>
      <c r="L5" s="109"/>
      <c r="M5" s="109"/>
      <c r="N5" s="110"/>
    </row>
    <row r="6" spans="1:14" ht="18" customHeight="1">
      <c r="A6" s="104">
        <v>2</v>
      </c>
      <c r="B6" s="105">
        <v>1</v>
      </c>
      <c r="C6" s="91" t="s">
        <v>207</v>
      </c>
      <c r="D6" s="105">
        <v>1</v>
      </c>
      <c r="E6" s="105">
        <v>15</v>
      </c>
      <c r="F6" s="105">
        <v>15</v>
      </c>
      <c r="G6" s="105">
        <v>204351</v>
      </c>
      <c r="H6" s="106">
        <v>8.3330000000000001E-2</v>
      </c>
      <c r="I6" s="107">
        <v>8.7647520953767231</v>
      </c>
      <c r="J6" s="108">
        <f t="shared" si="0"/>
        <v>8.9850179778908217</v>
      </c>
      <c r="K6" s="109"/>
      <c r="L6" s="109"/>
      <c r="M6" s="109"/>
      <c r="N6" s="110"/>
    </row>
    <row r="7" spans="1:14" ht="18" customHeight="1">
      <c r="A7" s="104">
        <v>2</v>
      </c>
      <c r="B7" s="105">
        <v>1</v>
      </c>
      <c r="C7" s="91" t="s">
        <v>207</v>
      </c>
      <c r="D7" s="105">
        <v>1</v>
      </c>
      <c r="E7" s="105">
        <v>10</v>
      </c>
      <c r="F7" s="105">
        <v>10</v>
      </c>
      <c r="G7" s="105">
        <v>204352</v>
      </c>
      <c r="H7" s="106">
        <v>8.4039000000000003E-2</v>
      </c>
      <c r="I7" s="107">
        <v>8.8451560416320429</v>
      </c>
      <c r="J7" s="108">
        <f t="shared" si="0"/>
        <v>8.9892878349893213</v>
      </c>
      <c r="K7" s="109"/>
      <c r="L7" s="109"/>
      <c r="M7" s="109"/>
      <c r="N7" s="110"/>
    </row>
    <row r="8" spans="1:14" ht="18" customHeight="1">
      <c r="A8" s="104">
        <v>2</v>
      </c>
      <c r="B8" s="105">
        <v>1</v>
      </c>
      <c r="C8" s="91" t="s">
        <v>207</v>
      </c>
      <c r="D8" s="105">
        <v>1</v>
      </c>
      <c r="E8" s="105">
        <v>19</v>
      </c>
      <c r="F8" s="105">
        <v>19</v>
      </c>
      <c r="G8" s="105">
        <v>204353</v>
      </c>
      <c r="H8" s="106">
        <v>8.3070000000000005E-2</v>
      </c>
      <c r="I8" s="107">
        <v>8.590741197972747</v>
      </c>
      <c r="J8" s="108">
        <f t="shared" si="0"/>
        <v>8.9757771172104643</v>
      </c>
      <c r="K8" s="109"/>
      <c r="L8" s="109"/>
      <c r="M8" s="109"/>
      <c r="N8" s="110"/>
    </row>
    <row r="9" spans="1:14" ht="18" customHeight="1">
      <c r="A9" s="104">
        <v>2</v>
      </c>
      <c r="B9" s="105">
        <v>1</v>
      </c>
      <c r="C9" s="91" t="s">
        <v>207</v>
      </c>
      <c r="D9" s="105">
        <v>1</v>
      </c>
      <c r="E9" s="105">
        <v>6</v>
      </c>
      <c r="F9" s="105">
        <v>6</v>
      </c>
      <c r="G9" s="105">
        <v>204354</v>
      </c>
      <c r="H9" s="106">
        <v>8.4973999999999994E-2</v>
      </c>
      <c r="I9" s="107">
        <v>8.943362429935739</v>
      </c>
      <c r="J9" s="108">
        <f t="shared" si="0"/>
        <v>8.9945030919977871</v>
      </c>
      <c r="K9" s="109"/>
      <c r="L9" s="109"/>
      <c r="M9" s="109"/>
      <c r="N9" s="110"/>
    </row>
    <row r="10" spans="1:14" ht="18" customHeight="1">
      <c r="A10" s="104">
        <v>2</v>
      </c>
      <c r="B10" s="105">
        <v>1</v>
      </c>
      <c r="C10" s="91" t="s">
        <v>207</v>
      </c>
      <c r="D10" s="105">
        <v>1</v>
      </c>
      <c r="E10" s="105">
        <v>13</v>
      </c>
      <c r="F10" s="105">
        <v>13</v>
      </c>
      <c r="G10" s="105">
        <v>204355</v>
      </c>
      <c r="H10" s="106">
        <v>8.4176000000000001E-2</v>
      </c>
      <c r="I10" s="107">
        <v>9.9741986223422341</v>
      </c>
      <c r="J10" s="108">
        <f t="shared" si="0"/>
        <v>9.0492457189275513</v>
      </c>
      <c r="K10" s="109"/>
      <c r="L10" s="109"/>
      <c r="M10" s="109"/>
      <c r="N10" s="110"/>
    </row>
    <row r="11" spans="1:14" ht="18" customHeight="1">
      <c r="A11" s="104">
        <v>2</v>
      </c>
      <c r="B11" s="105">
        <v>1</v>
      </c>
      <c r="C11" s="91" t="s">
        <v>207</v>
      </c>
      <c r="D11" s="105">
        <v>1</v>
      </c>
      <c r="E11" s="105">
        <v>17</v>
      </c>
      <c r="F11" s="105">
        <v>17</v>
      </c>
      <c r="G11" s="105">
        <v>204356</v>
      </c>
      <c r="H11" s="106">
        <v>8.6158999999999999E-2</v>
      </c>
      <c r="I11" s="107">
        <v>8.5853970489823617</v>
      </c>
      <c r="J11" s="108">
        <f t="shared" si="0"/>
        <v>8.9754933158105974</v>
      </c>
      <c r="K11" s="109"/>
      <c r="L11" s="109"/>
      <c r="M11" s="109"/>
      <c r="N11" s="110"/>
    </row>
    <row r="12" spans="1:14" ht="18" customHeight="1">
      <c r="A12" s="104">
        <v>2</v>
      </c>
      <c r="B12" s="105">
        <v>1</v>
      </c>
      <c r="C12" s="91" t="s">
        <v>207</v>
      </c>
      <c r="D12" s="105">
        <v>1</v>
      </c>
      <c r="E12" s="105">
        <v>3</v>
      </c>
      <c r="F12" s="105">
        <v>3</v>
      </c>
      <c r="G12" s="105">
        <v>204357</v>
      </c>
      <c r="H12" s="106">
        <v>8.5989999999999997E-2</v>
      </c>
      <c r="I12" s="107">
        <v>8.4639647843110222</v>
      </c>
      <c r="J12" s="108">
        <f t="shared" si="0"/>
        <v>8.9690446470394516</v>
      </c>
      <c r="K12" s="109"/>
      <c r="L12" s="109"/>
      <c r="M12" s="109"/>
      <c r="N12" s="110"/>
    </row>
    <row r="13" spans="1:14" ht="18" customHeight="1">
      <c r="A13" s="104">
        <v>2</v>
      </c>
      <c r="B13" s="105">
        <v>1</v>
      </c>
      <c r="C13" s="91" t="s">
        <v>207</v>
      </c>
      <c r="D13" s="105">
        <v>1</v>
      </c>
      <c r="E13" s="105">
        <v>1</v>
      </c>
      <c r="F13" s="105">
        <v>1</v>
      </c>
      <c r="G13" s="105">
        <v>204358</v>
      </c>
      <c r="H13" s="106">
        <v>8.2931000000000005E-2</v>
      </c>
      <c r="I13" s="107">
        <v>8.7885802354934359</v>
      </c>
      <c r="J13" s="108">
        <f t="shared" si="0"/>
        <v>8.9862833729113394</v>
      </c>
      <c r="K13" s="109"/>
      <c r="L13" s="109"/>
      <c r="M13" s="109"/>
      <c r="N13" s="110"/>
    </row>
    <row r="14" spans="1:14" ht="18" customHeight="1">
      <c r="A14" s="104">
        <v>2</v>
      </c>
      <c r="B14" s="105">
        <v>1</v>
      </c>
      <c r="C14" s="91" t="s">
        <v>207</v>
      </c>
      <c r="D14" s="105">
        <v>1</v>
      </c>
      <c r="E14" s="105">
        <v>9</v>
      </c>
      <c r="F14" s="105">
        <v>9</v>
      </c>
      <c r="G14" s="105">
        <v>204359</v>
      </c>
      <c r="H14" s="106">
        <v>8.5568000000000005E-2</v>
      </c>
      <c r="I14" s="107">
        <v>8.7757819372510646</v>
      </c>
      <c r="J14" s="108">
        <f t="shared" si="0"/>
        <v>8.9856037184025244</v>
      </c>
      <c r="K14" s="109"/>
      <c r="L14" s="109"/>
      <c r="M14" s="109"/>
      <c r="N14" s="110"/>
    </row>
    <row r="15" spans="1:14" ht="18" customHeight="1">
      <c r="A15" s="104">
        <v>2</v>
      </c>
      <c r="B15" s="105">
        <v>1</v>
      </c>
      <c r="C15" s="91" t="s">
        <v>207</v>
      </c>
      <c r="D15" s="105">
        <v>1</v>
      </c>
      <c r="E15" s="105">
        <v>2</v>
      </c>
      <c r="F15" s="105">
        <v>2</v>
      </c>
      <c r="G15" s="105">
        <v>204360</v>
      </c>
      <c r="H15" s="106">
        <v>8.4542000000000006E-2</v>
      </c>
      <c r="I15" s="107">
        <v>9.1339812234365709</v>
      </c>
      <c r="J15" s="108">
        <f t="shared" si="0"/>
        <v>9.0046259161431603</v>
      </c>
      <c r="K15" s="109"/>
      <c r="L15" s="109"/>
      <c r="M15" s="109"/>
      <c r="N15" s="110"/>
    </row>
    <row r="16" spans="1:14" ht="18" customHeight="1">
      <c r="A16" s="104">
        <v>2</v>
      </c>
      <c r="B16" s="105">
        <v>1</v>
      </c>
      <c r="C16" s="91" t="s">
        <v>207</v>
      </c>
      <c r="D16" s="105">
        <v>1</v>
      </c>
      <c r="E16" s="105">
        <v>14</v>
      </c>
      <c r="F16" s="105">
        <v>14</v>
      </c>
      <c r="G16" s="105">
        <v>204361</v>
      </c>
      <c r="H16" s="106">
        <v>8.2418000000000005E-2</v>
      </c>
      <c r="I16" s="107">
        <v>9.1384994683838787</v>
      </c>
      <c r="J16" s="108">
        <f t="shared" si="0"/>
        <v>9.0048658578519891</v>
      </c>
      <c r="K16" s="109"/>
      <c r="L16" s="109"/>
      <c r="M16" s="109"/>
      <c r="N16" s="110"/>
    </row>
    <row r="17" spans="1:14" ht="18" customHeight="1">
      <c r="A17" s="104">
        <v>2</v>
      </c>
      <c r="B17" s="105">
        <v>1</v>
      </c>
      <c r="C17" s="91" t="s">
        <v>207</v>
      </c>
      <c r="D17" s="105">
        <v>1</v>
      </c>
      <c r="E17" s="105">
        <v>7</v>
      </c>
      <c r="F17" s="105">
        <v>7</v>
      </c>
      <c r="G17" s="105">
        <v>204362</v>
      </c>
      <c r="H17" s="106">
        <v>8.6858000000000005E-2</v>
      </c>
      <c r="I17" s="107">
        <v>10.569425131612565</v>
      </c>
      <c r="J17" s="108">
        <f t="shared" si="0"/>
        <v>9.0808552636599931</v>
      </c>
      <c r="K17" s="109"/>
      <c r="L17" s="109"/>
      <c r="M17" s="109"/>
      <c r="N17" s="110"/>
    </row>
    <row r="18" spans="1:14" ht="18" customHeight="1">
      <c r="A18" s="104">
        <v>2</v>
      </c>
      <c r="B18" s="105">
        <v>1</v>
      </c>
      <c r="C18" s="91" t="s">
        <v>207</v>
      </c>
      <c r="D18" s="105">
        <v>1</v>
      </c>
      <c r="E18" s="105">
        <v>5</v>
      </c>
      <c r="F18" s="105">
        <v>5</v>
      </c>
      <c r="G18" s="105">
        <v>204363</v>
      </c>
      <c r="H18" s="106">
        <v>8.3225999999999994E-2</v>
      </c>
      <c r="I18" s="107">
        <v>8.4145902329680524</v>
      </c>
      <c r="J18" s="108">
        <f t="shared" si="0"/>
        <v>8.9664226080929108</v>
      </c>
      <c r="K18" s="109"/>
      <c r="L18" s="109"/>
      <c r="M18" s="109"/>
      <c r="N18" s="110"/>
    </row>
    <row r="19" spans="1:14" ht="18" customHeight="1">
      <c r="A19" s="104">
        <v>2</v>
      </c>
      <c r="B19" s="105">
        <v>1</v>
      </c>
      <c r="C19" s="91" t="s">
        <v>207</v>
      </c>
      <c r="D19" s="105">
        <v>1</v>
      </c>
      <c r="E19" s="105">
        <v>11</v>
      </c>
      <c r="F19" s="105">
        <v>11</v>
      </c>
      <c r="G19" s="105">
        <v>204364</v>
      </c>
      <c r="H19" s="106">
        <v>8.6541999999999994E-2</v>
      </c>
      <c r="I19" s="107">
        <v>9.0943503330027422</v>
      </c>
      <c r="J19" s="108">
        <f t="shared" si="0"/>
        <v>9.0025213149796635</v>
      </c>
      <c r="K19" s="109"/>
      <c r="L19" s="109"/>
      <c r="M19" s="109"/>
      <c r="N19" s="110"/>
    </row>
    <row r="20" spans="1:14" ht="18" customHeight="1">
      <c r="A20" s="104">
        <v>2</v>
      </c>
      <c r="B20" s="105">
        <v>1</v>
      </c>
      <c r="C20" s="91" t="s">
        <v>207</v>
      </c>
      <c r="D20" s="105">
        <v>1</v>
      </c>
      <c r="E20" s="105">
        <v>8</v>
      </c>
      <c r="F20" s="105">
        <v>8</v>
      </c>
      <c r="G20" s="105">
        <v>204365</v>
      </c>
      <c r="H20" s="106">
        <v>8.3658999999999997E-2</v>
      </c>
      <c r="I20" s="107">
        <v>8.9852887589983705</v>
      </c>
      <c r="J20" s="108">
        <f t="shared" si="0"/>
        <v>8.9967295925876165</v>
      </c>
      <c r="K20" s="109"/>
      <c r="L20" s="109"/>
      <c r="M20" s="109"/>
      <c r="N20" s="110"/>
    </row>
    <row r="21" spans="1:14" ht="18" customHeight="1">
      <c r="A21" s="104">
        <v>2</v>
      </c>
      <c r="B21" s="105">
        <v>1</v>
      </c>
      <c r="C21" s="91" t="s">
        <v>207</v>
      </c>
      <c r="D21" s="105">
        <v>1</v>
      </c>
      <c r="E21" s="105">
        <v>18</v>
      </c>
      <c r="F21" s="105">
        <v>18</v>
      </c>
      <c r="G21" s="105">
        <v>204366</v>
      </c>
      <c r="H21" s="106">
        <v>8.3527000000000004E-2</v>
      </c>
      <c r="I21" s="107">
        <v>9.1496108472753193</v>
      </c>
      <c r="J21" s="108">
        <f t="shared" si="0"/>
        <v>9.0054559283925943</v>
      </c>
      <c r="K21" s="109"/>
      <c r="L21" s="109"/>
      <c r="M21" s="109"/>
      <c r="N21" s="110"/>
    </row>
    <row r="22" spans="1:14" ht="18" customHeight="1" thickBot="1">
      <c r="A22" s="104">
        <v>2</v>
      </c>
      <c r="B22" s="105">
        <v>1</v>
      </c>
      <c r="C22" s="91" t="s">
        <v>207</v>
      </c>
      <c r="D22" s="105">
        <v>1</v>
      </c>
      <c r="E22" s="105">
        <v>16</v>
      </c>
      <c r="F22" s="105">
        <v>16</v>
      </c>
      <c r="G22" s="105">
        <v>204367</v>
      </c>
      <c r="H22" s="106">
        <v>8.4154999999999994E-2</v>
      </c>
      <c r="I22" s="107">
        <v>8.7725299053115542</v>
      </c>
      <c r="J22" s="108">
        <f>IF(ISNUMBER($I22),(($I22-$I$23)*$I$27)+$I$23,"-     ")</f>
        <v>8.9854310190226041</v>
      </c>
      <c r="K22" s="109"/>
      <c r="L22" s="109"/>
      <c r="M22" s="109"/>
      <c r="N22" s="110"/>
    </row>
    <row r="23" spans="1:14" ht="18" customHeight="1">
      <c r="A23" s="143" t="s">
        <v>195</v>
      </c>
      <c r="B23" s="127"/>
      <c r="C23" s="128"/>
      <c r="D23" s="127"/>
      <c r="E23" s="127"/>
      <c r="F23" s="129"/>
      <c r="G23" s="127"/>
      <c r="H23" s="130">
        <f>AVERAGE(H$3:H$22)</f>
        <v>8.4604450000000012E-2</v>
      </c>
      <c r="I23" s="111">
        <f>AVERAGE(I$3:I$22)</f>
        <v>8.9973712332121352</v>
      </c>
      <c r="J23" s="112">
        <f>AVERAGE(J$3:J$22)</f>
        <v>8.9973712332121352</v>
      </c>
      <c r="K23" s="128"/>
      <c r="L23" s="128"/>
      <c r="M23" s="128"/>
      <c r="N23" s="131"/>
    </row>
    <row r="24" spans="1:14" ht="18" customHeight="1">
      <c r="A24" s="144" t="s">
        <v>194</v>
      </c>
      <c r="B24" s="126"/>
      <c r="C24" s="125"/>
      <c r="D24" s="126"/>
      <c r="E24" s="126"/>
      <c r="F24" s="126"/>
      <c r="G24" s="126"/>
      <c r="H24" s="132"/>
      <c r="I24" s="113">
        <f>MEDIAN(I$3:I$22)</f>
        <v>8.8168681385627394</v>
      </c>
      <c r="J24" s="114">
        <f>MEDIAN(J$3:J$22)</f>
        <v>8.9877856039503303</v>
      </c>
      <c r="K24" s="125"/>
      <c r="L24" s="125"/>
      <c r="M24" s="125"/>
      <c r="N24" s="133"/>
    </row>
    <row r="25" spans="1:14" ht="18" customHeight="1">
      <c r="A25" s="144" t="s">
        <v>193</v>
      </c>
      <c r="B25" s="126"/>
      <c r="C25" s="125"/>
      <c r="D25" s="126"/>
      <c r="E25" s="126"/>
      <c r="F25" s="126"/>
      <c r="G25" s="126"/>
      <c r="H25" s="132"/>
      <c r="I25" s="113">
        <f>STDEV(I$3:I$22)</f>
        <v>0.52126682560325954</v>
      </c>
      <c r="J25" s="114">
        <f>STDEV(J$3:J$22)</f>
        <v>2.7681910642122106E-2</v>
      </c>
      <c r="K25" s="125"/>
      <c r="L25" s="125"/>
      <c r="M25" s="125"/>
      <c r="N25" s="133"/>
    </row>
    <row r="26" spans="1:14" ht="18" customHeight="1" thickBot="1">
      <c r="A26" s="144" t="s">
        <v>192</v>
      </c>
      <c r="B26" s="126"/>
      <c r="C26" s="125"/>
      <c r="D26" s="126"/>
      <c r="E26" s="126"/>
      <c r="F26" s="126"/>
      <c r="G26" s="126"/>
      <c r="H26" s="132"/>
      <c r="I26" s="115">
        <f>I25/I23</f>
        <v>5.7935458267977129E-2</v>
      </c>
      <c r="J26" s="116">
        <f>J25/J23</f>
        <v>3.0766664978698938E-3</v>
      </c>
      <c r="K26" s="125"/>
      <c r="L26" s="125"/>
      <c r="M26" s="125"/>
      <c r="N26" s="133"/>
    </row>
    <row r="27" spans="1:14" ht="18" customHeight="1" thickBot="1">
      <c r="A27" s="145" t="s">
        <v>191</v>
      </c>
      <c r="B27" s="117"/>
      <c r="C27" s="118"/>
      <c r="D27" s="117"/>
      <c r="E27" s="117"/>
      <c r="F27" s="117"/>
      <c r="G27" s="117"/>
      <c r="H27" s="119"/>
      <c r="I27" s="146">
        <f>SQRT(I26*I26*H23/$C$31)/I26</f>
        <v>5.3105068810174176E-2</v>
      </c>
      <c r="J27" s="120"/>
      <c r="K27" s="120"/>
      <c r="L27" s="120"/>
      <c r="M27" s="120"/>
      <c r="N27" s="121"/>
    </row>
    <row r="28" spans="1:14" ht="18" customHeight="1">
      <c r="H28" s="122"/>
    </row>
    <row r="29" spans="1:14" ht="18" customHeight="1">
      <c r="H29" s="122"/>
    </row>
    <row r="30" spans="1:14" ht="18" customHeight="1">
      <c r="A30" s="123" t="s">
        <v>190</v>
      </c>
      <c r="B30" s="124" t="s">
        <v>205</v>
      </c>
      <c r="H30" s="122"/>
    </row>
    <row r="31" spans="1:14" ht="18" customHeight="1">
      <c r="A31" s="91" t="s">
        <v>189</v>
      </c>
      <c r="C31" s="126">
        <v>30</v>
      </c>
      <c r="D31" s="125" t="s">
        <v>188</v>
      </c>
      <c r="H31" s="122"/>
    </row>
    <row r="32" spans="1:14" ht="18" customHeight="1">
      <c r="H32" s="122"/>
    </row>
    <row r="33" spans="3:3" ht="18" customHeight="1">
      <c r="C33" s="91" t="s">
        <v>206</v>
      </c>
    </row>
  </sheetData>
  <printOptions horizontalCentered="1"/>
  <pageMargins left="0.39370078740157483" right="0.39370078740157483" top="0.59055118110236227" bottom="0.47244094488188981" header="0.31496062992125984" footer="0.31496062992125984"/>
  <pageSetup paperSize="9" scale="54" orientation="portrait" r:id="rId1"/>
  <headerFooter>
    <oddHeader>&amp;L&amp;8File: &amp;F,
Sheet: &amp;A, Page: &amp;P of &amp;N.&amp;R&amp;8Prepared By: C.Savory,
Printed: &amp;D.</oddHeader>
    <oddFooter>&amp;R&amp;9Prepared By: Shah Bappi,
Printed: 2023-06-09 15:44.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8280C-486A-4562-AE3E-CDA8A842939C}">
  <sheetPr codeName="Sheet6"/>
  <dimension ref="A1:BN151"/>
  <sheetViews>
    <sheetView zoomScale="66" zoomScaleNormal="66" workbookViewId="0"/>
  </sheetViews>
  <sheetFormatPr defaultRowHeight="12.75"/>
  <cols>
    <col min="1" max="1" width="11.140625" customWidth="1"/>
    <col min="2" max="2" width="11.85546875" style="2" bestFit="1" customWidth="1"/>
    <col min="3" max="3" width="9.42578125" style="2" bestFit="1" customWidth="1"/>
    <col min="4" max="4" width="11.28515625" style="2" bestFit="1" customWidth="1"/>
    <col min="5" max="5" width="11.140625" style="2" customWidth="1"/>
    <col min="6" max="13" width="11.28515625" style="2" bestFit="1" customWidth="1"/>
    <col min="14" max="15" width="11" style="2" bestFit="1" customWidth="1"/>
    <col min="16" max="35" width="11.28515625" style="2" bestFit="1" customWidth="1"/>
    <col min="36" max="64" width="11.140625" style="2" bestFit="1" customWidth="1"/>
    <col min="65" max="65" width="9.28515625" style="54" bestFit="1" customWidth="1"/>
    <col min="66" max="16384" width="9.140625" style="2"/>
  </cols>
  <sheetData>
    <row r="1" spans="1:66" ht="15">
      <c r="B1" s="8" t="s">
        <v>476</v>
      </c>
      <c r="BM1" s="28" t="s">
        <v>67</v>
      </c>
    </row>
    <row r="2" spans="1:66" ht="15">
      <c r="A2" s="25" t="s">
        <v>98</v>
      </c>
      <c r="B2" s="18" t="s">
        <v>111</v>
      </c>
      <c r="C2" s="15" t="s">
        <v>112</v>
      </c>
      <c r="D2" s="14" t="s">
        <v>230</v>
      </c>
      <c r="E2" s="16" t="s">
        <v>230</v>
      </c>
      <c r="F2" s="17" t="s">
        <v>230</v>
      </c>
      <c r="G2" s="17" t="s">
        <v>230</v>
      </c>
      <c r="H2" s="17" t="s">
        <v>230</v>
      </c>
      <c r="I2" s="17" t="s">
        <v>230</v>
      </c>
      <c r="J2" s="17" t="s">
        <v>230</v>
      </c>
      <c r="K2" s="17" t="s">
        <v>230</v>
      </c>
      <c r="L2" s="17" t="s">
        <v>230</v>
      </c>
      <c r="M2" s="17" t="s">
        <v>230</v>
      </c>
      <c r="N2" s="17" t="s">
        <v>230</v>
      </c>
      <c r="O2" s="17" t="s">
        <v>230</v>
      </c>
      <c r="P2" s="17" t="s">
        <v>230</v>
      </c>
      <c r="Q2" s="17" t="s">
        <v>230</v>
      </c>
      <c r="R2" s="17" t="s">
        <v>230</v>
      </c>
      <c r="S2" s="17" t="s">
        <v>230</v>
      </c>
      <c r="T2" s="17" t="s">
        <v>230</v>
      </c>
      <c r="U2" s="17" t="s">
        <v>230</v>
      </c>
      <c r="V2" s="17" t="s">
        <v>230</v>
      </c>
      <c r="W2" s="17" t="s">
        <v>230</v>
      </c>
      <c r="X2" s="17" t="s">
        <v>230</v>
      </c>
      <c r="Y2" s="17" t="s">
        <v>230</v>
      </c>
      <c r="Z2" s="17" t="s">
        <v>230</v>
      </c>
      <c r="AA2" s="17" t="s">
        <v>230</v>
      </c>
      <c r="AB2" s="17" t="s">
        <v>230</v>
      </c>
      <c r="AC2" s="17" t="s">
        <v>230</v>
      </c>
      <c r="AD2" s="17" t="s">
        <v>230</v>
      </c>
      <c r="AE2" s="17" t="s">
        <v>230</v>
      </c>
      <c r="AF2" s="17" t="s">
        <v>230</v>
      </c>
      <c r="AG2" s="17" t="s">
        <v>230</v>
      </c>
      <c r="AH2" s="17" t="s">
        <v>230</v>
      </c>
      <c r="AI2" s="17" t="s">
        <v>230</v>
      </c>
      <c r="AJ2" s="15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28">
        <v>1</v>
      </c>
    </row>
    <row r="3" spans="1:66">
      <c r="A3" s="30"/>
      <c r="B3" s="19" t="s">
        <v>231</v>
      </c>
      <c r="C3" s="9" t="s">
        <v>231</v>
      </c>
      <c r="D3" s="150" t="s">
        <v>232</v>
      </c>
      <c r="E3" s="151" t="s">
        <v>233</v>
      </c>
      <c r="F3" s="152" t="s">
        <v>234</v>
      </c>
      <c r="G3" s="152" t="s">
        <v>235</v>
      </c>
      <c r="H3" s="152" t="s">
        <v>236</v>
      </c>
      <c r="I3" s="152" t="s">
        <v>237</v>
      </c>
      <c r="J3" s="152" t="s">
        <v>238</v>
      </c>
      <c r="K3" s="152" t="s">
        <v>239</v>
      </c>
      <c r="L3" s="152" t="s">
        <v>240</v>
      </c>
      <c r="M3" s="152" t="s">
        <v>241</v>
      </c>
      <c r="N3" s="152" t="s">
        <v>242</v>
      </c>
      <c r="O3" s="152" t="s">
        <v>243</v>
      </c>
      <c r="P3" s="152" t="s">
        <v>244</v>
      </c>
      <c r="Q3" s="152" t="s">
        <v>245</v>
      </c>
      <c r="R3" s="152" t="s">
        <v>246</v>
      </c>
      <c r="S3" s="152" t="s">
        <v>247</v>
      </c>
      <c r="T3" s="152" t="s">
        <v>248</v>
      </c>
      <c r="U3" s="152" t="s">
        <v>249</v>
      </c>
      <c r="V3" s="152" t="s">
        <v>250</v>
      </c>
      <c r="W3" s="152" t="s">
        <v>251</v>
      </c>
      <c r="X3" s="152" t="s">
        <v>252</v>
      </c>
      <c r="Y3" s="152" t="s">
        <v>253</v>
      </c>
      <c r="Z3" s="152" t="s">
        <v>254</v>
      </c>
      <c r="AA3" s="152" t="s">
        <v>255</v>
      </c>
      <c r="AB3" s="152" t="s">
        <v>256</v>
      </c>
      <c r="AC3" s="152" t="s">
        <v>257</v>
      </c>
      <c r="AD3" s="152" t="s">
        <v>258</v>
      </c>
      <c r="AE3" s="152" t="s">
        <v>259</v>
      </c>
      <c r="AF3" s="152" t="s">
        <v>260</v>
      </c>
      <c r="AG3" s="152" t="s">
        <v>261</v>
      </c>
      <c r="AH3" s="152" t="s">
        <v>262</v>
      </c>
      <c r="AI3" s="152" t="s">
        <v>263</v>
      </c>
      <c r="AJ3" s="15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28" t="s">
        <v>3</v>
      </c>
    </row>
    <row r="4" spans="1:66">
      <c r="A4" s="30"/>
      <c r="B4" s="19"/>
      <c r="C4" s="9"/>
      <c r="D4" s="9" t="s">
        <v>114</v>
      </c>
      <c r="E4" s="10" t="s">
        <v>264</v>
      </c>
      <c r="F4" s="11" t="s">
        <v>264</v>
      </c>
      <c r="G4" s="11" t="s">
        <v>265</v>
      </c>
      <c r="H4" s="11" t="s">
        <v>265</v>
      </c>
      <c r="I4" s="11" t="s">
        <v>264</v>
      </c>
      <c r="J4" s="11" t="s">
        <v>265</v>
      </c>
      <c r="K4" s="11" t="s">
        <v>264</v>
      </c>
      <c r="L4" s="11" t="s">
        <v>265</v>
      </c>
      <c r="M4" s="11" t="s">
        <v>266</v>
      </c>
      <c r="N4" s="11" t="s">
        <v>264</v>
      </c>
      <c r="O4" s="11" t="s">
        <v>265</v>
      </c>
      <c r="P4" s="11" t="s">
        <v>265</v>
      </c>
      <c r="Q4" s="11" t="s">
        <v>265</v>
      </c>
      <c r="R4" s="11" t="s">
        <v>267</v>
      </c>
      <c r="S4" s="11" t="s">
        <v>264</v>
      </c>
      <c r="T4" s="11" t="s">
        <v>265</v>
      </c>
      <c r="U4" s="11" t="s">
        <v>265</v>
      </c>
      <c r="V4" s="11" t="s">
        <v>265</v>
      </c>
      <c r="W4" s="11" t="s">
        <v>264</v>
      </c>
      <c r="X4" s="11" t="s">
        <v>264</v>
      </c>
      <c r="Y4" s="11" t="s">
        <v>265</v>
      </c>
      <c r="Z4" s="11" t="s">
        <v>264</v>
      </c>
      <c r="AA4" s="11" t="s">
        <v>265</v>
      </c>
      <c r="AB4" s="11" t="s">
        <v>265</v>
      </c>
      <c r="AC4" s="11" t="s">
        <v>265</v>
      </c>
      <c r="AD4" s="11" t="s">
        <v>265</v>
      </c>
      <c r="AE4" s="11" t="s">
        <v>265</v>
      </c>
      <c r="AF4" s="11" t="s">
        <v>265</v>
      </c>
      <c r="AG4" s="11" t="s">
        <v>264</v>
      </c>
      <c r="AH4" s="11" t="s">
        <v>265</v>
      </c>
      <c r="AI4" s="11" t="s">
        <v>264</v>
      </c>
      <c r="AJ4" s="15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28">
        <v>2</v>
      </c>
    </row>
    <row r="5" spans="1:66">
      <c r="A5" s="30"/>
      <c r="B5" s="19"/>
      <c r="C5" s="9"/>
      <c r="D5" s="27" t="s">
        <v>268</v>
      </c>
      <c r="E5" s="26" t="s">
        <v>116</v>
      </c>
      <c r="F5" s="26" t="s">
        <v>269</v>
      </c>
      <c r="G5" s="26" t="s">
        <v>269</v>
      </c>
      <c r="H5" s="26" t="s">
        <v>116</v>
      </c>
      <c r="I5" s="26" t="s">
        <v>270</v>
      </c>
      <c r="J5" s="26" t="s">
        <v>116</v>
      </c>
      <c r="K5" s="26" t="s">
        <v>116</v>
      </c>
      <c r="L5" s="26" t="s">
        <v>269</v>
      </c>
      <c r="M5" s="26" t="s">
        <v>116</v>
      </c>
      <c r="N5" s="26" t="s">
        <v>117</v>
      </c>
      <c r="O5" s="26" t="s">
        <v>271</v>
      </c>
      <c r="P5" s="26" t="s">
        <v>117</v>
      </c>
      <c r="Q5" s="26" t="s">
        <v>116</v>
      </c>
      <c r="R5" s="26" t="s">
        <v>117</v>
      </c>
      <c r="S5" s="26" t="s">
        <v>117</v>
      </c>
      <c r="T5" s="26" t="s">
        <v>116</v>
      </c>
      <c r="U5" s="26" t="s">
        <v>271</v>
      </c>
      <c r="V5" s="26" t="s">
        <v>116</v>
      </c>
      <c r="W5" s="26" t="s">
        <v>116</v>
      </c>
      <c r="X5" s="26" t="s">
        <v>116</v>
      </c>
      <c r="Y5" s="26" t="s">
        <v>116</v>
      </c>
      <c r="Z5" s="26" t="s">
        <v>116</v>
      </c>
      <c r="AA5" s="26" t="s">
        <v>116</v>
      </c>
      <c r="AB5" s="26" t="s">
        <v>116</v>
      </c>
      <c r="AC5" s="26" t="s">
        <v>116</v>
      </c>
      <c r="AD5" s="26" t="s">
        <v>116</v>
      </c>
      <c r="AE5" s="26" t="s">
        <v>116</v>
      </c>
      <c r="AF5" s="26" t="s">
        <v>116</v>
      </c>
      <c r="AG5" s="26" t="s">
        <v>116</v>
      </c>
      <c r="AH5" s="26" t="s">
        <v>116</v>
      </c>
      <c r="AI5" s="26" t="s">
        <v>116</v>
      </c>
      <c r="AJ5" s="15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28">
        <v>3</v>
      </c>
    </row>
    <row r="6" spans="1:66">
      <c r="A6" s="30"/>
      <c r="B6" s="18">
        <v>1</v>
      </c>
      <c r="C6" s="14">
        <v>1</v>
      </c>
      <c r="D6" s="21">
        <v>8.7885802354934359</v>
      </c>
      <c r="E6" s="22">
        <v>8.61</v>
      </c>
      <c r="F6" s="22">
        <v>8.9400000000000013</v>
      </c>
      <c r="G6" s="22">
        <v>8.7100000000000009</v>
      </c>
      <c r="H6" s="22">
        <v>8.7700000000000014</v>
      </c>
      <c r="I6" s="22">
        <v>8.99</v>
      </c>
      <c r="J6" s="22">
        <v>8.35</v>
      </c>
      <c r="K6" s="22">
        <v>9.0079999999999991</v>
      </c>
      <c r="L6" s="22">
        <v>9</v>
      </c>
      <c r="M6" s="22">
        <v>8.26</v>
      </c>
      <c r="N6" s="22">
        <v>8.8339999999999996</v>
      </c>
      <c r="O6" s="22">
        <v>8.6986512900703694</v>
      </c>
      <c r="P6" s="147">
        <v>8.14</v>
      </c>
      <c r="Q6" s="22">
        <v>8.58</v>
      </c>
      <c r="R6" s="22">
        <v>8.5259999999999998</v>
      </c>
      <c r="S6" s="22">
        <v>8.9030000000000005</v>
      </c>
      <c r="T6" s="22">
        <v>8.5599999999999987</v>
      </c>
      <c r="U6" s="22">
        <v>8.7100000000000009</v>
      </c>
      <c r="V6" s="22">
        <v>8.93</v>
      </c>
      <c r="W6" s="22">
        <v>8.86</v>
      </c>
      <c r="X6" s="22">
        <v>8.6199999999999992</v>
      </c>
      <c r="Y6" s="22">
        <v>8.67</v>
      </c>
      <c r="Z6" s="22">
        <v>8.74</v>
      </c>
      <c r="AA6" s="22">
        <v>8.48</v>
      </c>
      <c r="AB6" s="22">
        <v>8.5350000000000001</v>
      </c>
      <c r="AC6" s="22">
        <v>8.8000000000000007</v>
      </c>
      <c r="AD6" s="22">
        <v>8.74</v>
      </c>
      <c r="AE6" s="22">
        <v>8.5210000000000008</v>
      </c>
      <c r="AF6" s="22">
        <v>8.9</v>
      </c>
      <c r="AG6" s="22">
        <v>8.93</v>
      </c>
      <c r="AH6" s="22">
        <v>8.3800000000000008</v>
      </c>
      <c r="AI6" s="22">
        <v>8.59</v>
      </c>
      <c r="AJ6" s="15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28">
        <v>1</v>
      </c>
    </row>
    <row r="7" spans="1:66">
      <c r="A7" s="30"/>
      <c r="B7" s="19">
        <v>1</v>
      </c>
      <c r="C7" s="9">
        <v>2</v>
      </c>
      <c r="D7" s="10">
        <v>9.1339812234365709</v>
      </c>
      <c r="E7" s="11">
        <v>8.58</v>
      </c>
      <c r="F7" s="11">
        <v>8.84</v>
      </c>
      <c r="G7" s="11">
        <v>8.6999999999999993</v>
      </c>
      <c r="H7" s="11">
        <v>8.7690000000000001</v>
      </c>
      <c r="I7" s="11">
        <v>9.11</v>
      </c>
      <c r="J7" s="11">
        <v>8.5</v>
      </c>
      <c r="K7" s="11">
        <v>8.7620000000000005</v>
      </c>
      <c r="L7" s="11">
        <v>9</v>
      </c>
      <c r="M7" s="11">
        <v>8.16</v>
      </c>
      <c r="N7" s="11">
        <v>8.6920000000000002</v>
      </c>
      <c r="O7" s="11">
        <v>8.5385047468354411</v>
      </c>
      <c r="P7" s="148">
        <v>7.8899999999999988</v>
      </c>
      <c r="Q7" s="11">
        <v>8.56</v>
      </c>
      <c r="R7" s="11">
        <v>8.4789999999999992</v>
      </c>
      <c r="S7" s="11">
        <v>8.8079999999999998</v>
      </c>
      <c r="T7" s="11">
        <v>8.7800000000000011</v>
      </c>
      <c r="U7" s="11">
        <v>8.59</v>
      </c>
      <c r="V7" s="11">
        <v>8.98</v>
      </c>
      <c r="W7" s="11">
        <v>8.83</v>
      </c>
      <c r="X7" s="11">
        <v>8.83</v>
      </c>
      <c r="Y7" s="11">
        <v>8.73</v>
      </c>
      <c r="Z7" s="11">
        <v>8.64</v>
      </c>
      <c r="AA7" s="11">
        <v>8.5410000000000004</v>
      </c>
      <c r="AB7" s="11">
        <v>8.5139999999999993</v>
      </c>
      <c r="AC7" s="11">
        <v>8.7799999999999994</v>
      </c>
      <c r="AD7" s="11">
        <v>8.66</v>
      </c>
      <c r="AE7" s="11">
        <v>8.5960000000000001</v>
      </c>
      <c r="AF7" s="11">
        <v>8.7899999999999991</v>
      </c>
      <c r="AG7" s="11">
        <v>8.8800000000000008</v>
      </c>
      <c r="AH7" s="11">
        <v>8.4320000000000004</v>
      </c>
      <c r="AI7" s="11">
        <v>8.49</v>
      </c>
      <c r="AJ7" s="15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28" t="e">
        <v>#N/A</v>
      </c>
    </row>
    <row r="8" spans="1:66">
      <c r="A8" s="30"/>
      <c r="B8" s="19">
        <v>1</v>
      </c>
      <c r="C8" s="9">
        <v>3</v>
      </c>
      <c r="D8" s="10">
        <v>8.4639647843110222</v>
      </c>
      <c r="E8" s="11">
        <v>8.66</v>
      </c>
      <c r="F8" s="11">
        <v>8.75</v>
      </c>
      <c r="G8" s="11">
        <v>8.6300000000000008</v>
      </c>
      <c r="H8" s="11">
        <v>8.5990000000000002</v>
      </c>
      <c r="I8" s="11">
        <v>9.15</v>
      </c>
      <c r="J8" s="11">
        <v>8.19</v>
      </c>
      <c r="K8" s="11">
        <v>8.9160000000000004</v>
      </c>
      <c r="L8" s="11">
        <v>9</v>
      </c>
      <c r="M8" s="11">
        <v>8.5299999999999994</v>
      </c>
      <c r="N8" s="11">
        <v>8.5459999999999994</v>
      </c>
      <c r="O8" s="11">
        <v>8.6493059936908523</v>
      </c>
      <c r="P8" s="148">
        <v>7.81</v>
      </c>
      <c r="Q8" s="11">
        <v>8.59</v>
      </c>
      <c r="R8" s="11">
        <v>8.6379999999999999</v>
      </c>
      <c r="S8" s="11">
        <v>8.9160000000000004</v>
      </c>
      <c r="T8" s="11">
        <v>8.3699999999999992</v>
      </c>
      <c r="U8" s="11">
        <v>8.7899999999999991</v>
      </c>
      <c r="V8" s="11">
        <v>8.86</v>
      </c>
      <c r="W8" s="11">
        <v>8.8800000000000008</v>
      </c>
      <c r="X8" s="11">
        <v>8.5399999999999991</v>
      </c>
      <c r="Y8" s="11">
        <v>8.76</v>
      </c>
      <c r="Z8" s="11">
        <v>8.56</v>
      </c>
      <c r="AA8" s="11">
        <v>8.5</v>
      </c>
      <c r="AB8" s="11">
        <v>8.3460000000000001</v>
      </c>
      <c r="AC8" s="11">
        <v>8.5399999999999991</v>
      </c>
      <c r="AD8" s="11">
        <v>8.69</v>
      </c>
      <c r="AE8" s="11">
        <v>8.6219999999999999</v>
      </c>
      <c r="AF8" s="11">
        <v>8.98</v>
      </c>
      <c r="AG8" s="11">
        <v>8.8699999999999992</v>
      </c>
      <c r="AH8" s="11">
        <v>8.2759999999999998</v>
      </c>
      <c r="AI8" s="11">
        <v>8.42</v>
      </c>
      <c r="AJ8" s="15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28">
        <v>16</v>
      </c>
    </row>
    <row r="9" spans="1:66">
      <c r="A9" s="30"/>
      <c r="B9" s="19">
        <v>1</v>
      </c>
      <c r="C9" s="9">
        <v>4</v>
      </c>
      <c r="D9" s="10">
        <v>9.5485160244858118</v>
      </c>
      <c r="E9" s="11">
        <v>8.64</v>
      </c>
      <c r="F9" s="11">
        <v>8.82</v>
      </c>
      <c r="G9" s="11">
        <v>8.7200000000000006</v>
      </c>
      <c r="H9" s="11">
        <v>8.7679999999999989</v>
      </c>
      <c r="I9" s="11">
        <v>9.02</v>
      </c>
      <c r="J9" s="11">
        <v>8.25</v>
      </c>
      <c r="K9" s="11">
        <v>9.1509999999999998</v>
      </c>
      <c r="L9" s="11">
        <v>9</v>
      </c>
      <c r="M9" s="11">
        <v>8.4</v>
      </c>
      <c r="N9" s="11">
        <v>9.0440000000000005</v>
      </c>
      <c r="O9" s="11">
        <v>8.4427604976671855</v>
      </c>
      <c r="P9" s="148">
        <v>7.879999999999999</v>
      </c>
      <c r="Q9" s="11">
        <v>8.57</v>
      </c>
      <c r="R9" s="11">
        <v>8.3689999999999998</v>
      </c>
      <c r="S9" s="11">
        <v>8.9369999999999994</v>
      </c>
      <c r="T9" s="11">
        <v>8.52</v>
      </c>
      <c r="U9" s="11">
        <v>8.7899999999999991</v>
      </c>
      <c r="V9" s="11">
        <v>8.6100000000000012</v>
      </c>
      <c r="W9" s="11">
        <v>8.92</v>
      </c>
      <c r="X9" s="11">
        <v>8.7200000000000006</v>
      </c>
      <c r="Y9" s="11">
        <v>8.7799999999999994</v>
      </c>
      <c r="Z9" s="11">
        <v>8.3800000000000008</v>
      </c>
      <c r="AA9" s="11">
        <v>8.5570000000000004</v>
      </c>
      <c r="AB9" s="11">
        <v>8.3290000000000006</v>
      </c>
      <c r="AC9" s="11">
        <v>8.24</v>
      </c>
      <c r="AD9" s="11">
        <v>8.6300000000000008</v>
      </c>
      <c r="AE9" s="11">
        <v>8.7210000000000001</v>
      </c>
      <c r="AF9" s="11">
        <v>8.89</v>
      </c>
      <c r="AG9" s="149">
        <v>9.25</v>
      </c>
      <c r="AH9" s="11">
        <v>8.3710000000000004</v>
      </c>
      <c r="AI9" s="11">
        <v>8.61</v>
      </c>
      <c r="AJ9" s="15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28">
        <v>8.669064277473689</v>
      </c>
      <c r="BN9" s="28"/>
    </row>
    <row r="10" spans="1:66">
      <c r="A10" s="30"/>
      <c r="B10" s="19">
        <v>1</v>
      </c>
      <c r="C10" s="9">
        <v>5</v>
      </c>
      <c r="D10" s="10">
        <v>8.4145902329680524</v>
      </c>
      <c r="E10" s="11">
        <v>8.57</v>
      </c>
      <c r="F10" s="11">
        <v>8.82</v>
      </c>
      <c r="G10" s="11">
        <v>8.61</v>
      </c>
      <c r="H10" s="11">
        <v>8.6829999999999998</v>
      </c>
      <c r="I10" s="11">
        <v>8.84</v>
      </c>
      <c r="J10" s="11">
        <v>8.11</v>
      </c>
      <c r="K10" s="11">
        <v>9.0640000000000001</v>
      </c>
      <c r="L10" s="11">
        <v>8.9</v>
      </c>
      <c r="M10" s="11">
        <v>8.5399999999999991</v>
      </c>
      <c r="N10" s="11">
        <v>8.8840000000000003</v>
      </c>
      <c r="O10" s="11">
        <v>8.5164707046714163</v>
      </c>
      <c r="P10" s="148">
        <v>7.47</v>
      </c>
      <c r="Q10" s="11">
        <v>8.5399999999999991</v>
      </c>
      <c r="R10" s="11">
        <v>8.7710000000000008</v>
      </c>
      <c r="S10" s="11">
        <v>8.8889999999999993</v>
      </c>
      <c r="T10" s="11">
        <v>8.5399999999999991</v>
      </c>
      <c r="U10" s="11">
        <v>8.99</v>
      </c>
      <c r="V10" s="11">
        <v>8.66</v>
      </c>
      <c r="W10" s="11">
        <v>8.8699999999999992</v>
      </c>
      <c r="X10" s="11">
        <v>8.57</v>
      </c>
      <c r="Y10" s="11">
        <v>8.6999999999999993</v>
      </c>
      <c r="Z10" s="11">
        <v>8.4499999999999993</v>
      </c>
      <c r="AA10" s="11">
        <v>8.4169999999999998</v>
      </c>
      <c r="AB10" s="11">
        <v>8.359</v>
      </c>
      <c r="AC10" s="11">
        <v>8.66</v>
      </c>
      <c r="AD10" s="11">
        <v>8.6</v>
      </c>
      <c r="AE10" s="11">
        <v>8.64</v>
      </c>
      <c r="AF10" s="11">
        <v>8.85</v>
      </c>
      <c r="AG10" s="11">
        <v>8.91</v>
      </c>
      <c r="AH10" s="11">
        <v>8.3109999999999999</v>
      </c>
      <c r="AI10" s="11">
        <v>8.65</v>
      </c>
      <c r="AJ10" s="15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28">
        <v>7</v>
      </c>
    </row>
    <row r="11" spans="1:66">
      <c r="A11" s="30"/>
      <c r="B11" s="19">
        <v>1</v>
      </c>
      <c r="C11" s="9">
        <v>6</v>
      </c>
      <c r="D11" s="10">
        <v>8.943362429935739</v>
      </c>
      <c r="E11" s="11">
        <v>8.6199999999999992</v>
      </c>
      <c r="F11" s="11">
        <v>8.82</v>
      </c>
      <c r="G11" s="11">
        <v>8.6999999999999993</v>
      </c>
      <c r="H11" s="11">
        <v>8.6349999999999998</v>
      </c>
      <c r="I11" s="11">
        <v>8.9</v>
      </c>
      <c r="J11" s="11">
        <v>8.52</v>
      </c>
      <c r="K11" s="11">
        <v>8.827</v>
      </c>
      <c r="L11" s="11">
        <v>8.8000000000000007</v>
      </c>
      <c r="M11" s="11">
        <v>8.23</v>
      </c>
      <c r="N11" s="11">
        <v>8.8079999999999998</v>
      </c>
      <c r="O11" s="11">
        <v>8.3278767123287682</v>
      </c>
      <c r="P11" s="148">
        <v>7.8</v>
      </c>
      <c r="Q11" s="11">
        <v>8.5500000000000007</v>
      </c>
      <c r="R11" s="11">
        <v>8.7210000000000001</v>
      </c>
      <c r="S11" s="11">
        <v>8.8379999999999992</v>
      </c>
      <c r="T11" s="11">
        <v>8.7600000000000016</v>
      </c>
      <c r="U11" s="11">
        <v>8.7799999999999994</v>
      </c>
      <c r="V11" s="11">
        <v>8.67</v>
      </c>
      <c r="W11" s="11">
        <v>8.68</v>
      </c>
      <c r="X11" s="11">
        <v>8.5500000000000007</v>
      </c>
      <c r="Y11" s="11">
        <v>8.8000000000000007</v>
      </c>
      <c r="Z11" s="11">
        <v>8.36</v>
      </c>
      <c r="AA11" s="11">
        <v>8.266</v>
      </c>
      <c r="AB11" s="11">
        <v>8.3480000000000008</v>
      </c>
      <c r="AC11" s="11">
        <v>8.56</v>
      </c>
      <c r="AD11" s="11">
        <v>8.52</v>
      </c>
      <c r="AE11" s="11">
        <v>8.5410000000000004</v>
      </c>
      <c r="AF11" s="11">
        <v>8.9700000000000006</v>
      </c>
      <c r="AG11" s="11">
        <v>9.0399999999999991</v>
      </c>
      <c r="AH11" s="149">
        <v>7.9969999999999999</v>
      </c>
      <c r="AI11" s="11">
        <v>8.42</v>
      </c>
      <c r="AJ11" s="15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55"/>
    </row>
    <row r="12" spans="1:66">
      <c r="A12" s="30"/>
      <c r="B12" s="19"/>
      <c r="C12" s="9">
        <v>7</v>
      </c>
      <c r="D12" s="10">
        <v>10.569425131612565</v>
      </c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5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55"/>
    </row>
    <row r="13" spans="1:66">
      <c r="A13" s="30"/>
      <c r="B13" s="19"/>
      <c r="C13" s="9">
        <v>8</v>
      </c>
      <c r="D13" s="10">
        <v>8.9852887589983705</v>
      </c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5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55"/>
    </row>
    <row r="14" spans="1:66">
      <c r="A14" s="30"/>
      <c r="B14" s="19"/>
      <c r="C14" s="9">
        <v>9</v>
      </c>
      <c r="D14" s="10">
        <v>8.7757819372510646</v>
      </c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5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55"/>
    </row>
    <row r="15" spans="1:66">
      <c r="A15" s="30"/>
      <c r="B15" s="19"/>
      <c r="C15" s="9">
        <v>10</v>
      </c>
      <c r="D15" s="10">
        <v>8.8451560416320429</v>
      </c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5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55"/>
    </row>
    <row r="16" spans="1:66">
      <c r="A16" s="30"/>
      <c r="B16" s="19"/>
      <c r="C16" s="9">
        <v>11</v>
      </c>
      <c r="D16" s="10">
        <v>9.0943503330027422</v>
      </c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5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55"/>
    </row>
    <row r="17" spans="1:65">
      <c r="A17" s="30"/>
      <c r="B17" s="19"/>
      <c r="C17" s="9">
        <v>12</v>
      </c>
      <c r="D17" s="10">
        <v>8.6424946049717679</v>
      </c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5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55"/>
    </row>
    <row r="18" spans="1:65">
      <c r="A18" s="30"/>
      <c r="B18" s="19"/>
      <c r="C18" s="9">
        <v>13</v>
      </c>
      <c r="D18" s="10">
        <v>9.9741986223422341</v>
      </c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5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55"/>
    </row>
    <row r="19" spans="1:65">
      <c r="A19" s="30"/>
      <c r="B19" s="19"/>
      <c r="C19" s="9">
        <v>14</v>
      </c>
      <c r="D19" s="10">
        <v>9.1384994683838787</v>
      </c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5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55"/>
    </row>
    <row r="20" spans="1:65">
      <c r="A20" s="30"/>
      <c r="B20" s="19"/>
      <c r="C20" s="9">
        <v>15</v>
      </c>
      <c r="D20" s="10">
        <v>8.7647520953767231</v>
      </c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5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55"/>
    </row>
    <row r="21" spans="1:65">
      <c r="A21" s="30"/>
      <c r="B21" s="19"/>
      <c r="C21" s="9">
        <v>16</v>
      </c>
      <c r="D21" s="10">
        <v>8.7725299053115542</v>
      </c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5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55"/>
    </row>
    <row r="22" spans="1:65">
      <c r="A22" s="30"/>
      <c r="B22" s="19"/>
      <c r="C22" s="9">
        <v>17</v>
      </c>
      <c r="D22" s="10">
        <v>8.5853970489823617</v>
      </c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5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55"/>
    </row>
    <row r="23" spans="1:65">
      <c r="A23" s="30"/>
      <c r="B23" s="19"/>
      <c r="C23" s="9">
        <v>18</v>
      </c>
      <c r="D23" s="10">
        <v>9.1496108472753193</v>
      </c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5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55"/>
    </row>
    <row r="24" spans="1:65">
      <c r="A24" s="30"/>
      <c r="B24" s="19"/>
      <c r="C24" s="9">
        <v>19</v>
      </c>
      <c r="D24" s="10">
        <v>8.590741197972747</v>
      </c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5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55"/>
    </row>
    <row r="25" spans="1:65">
      <c r="A25" s="30"/>
      <c r="B25" s="19"/>
      <c r="C25" s="9">
        <v>20</v>
      </c>
      <c r="D25" s="10">
        <v>8.7662037404987068</v>
      </c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5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55"/>
    </row>
    <row r="26" spans="1:65">
      <c r="A26" s="30"/>
      <c r="B26" s="20" t="s">
        <v>272</v>
      </c>
      <c r="C26" s="12"/>
      <c r="D26" s="23">
        <v>8.9973712332121369</v>
      </c>
      <c r="E26" s="23">
        <v>8.6133333333333315</v>
      </c>
      <c r="F26" s="23">
        <v>8.831666666666667</v>
      </c>
      <c r="G26" s="23">
        <v>8.6783333333333328</v>
      </c>
      <c r="H26" s="23">
        <v>8.7039999999999988</v>
      </c>
      <c r="I26" s="23">
        <v>9.0016666666666669</v>
      </c>
      <c r="J26" s="23">
        <v>8.32</v>
      </c>
      <c r="K26" s="23">
        <v>8.9546666666666663</v>
      </c>
      <c r="L26" s="23">
        <v>8.9500000000000011</v>
      </c>
      <c r="M26" s="23">
        <v>8.3533333333333335</v>
      </c>
      <c r="N26" s="23">
        <v>8.8013333333333339</v>
      </c>
      <c r="O26" s="23">
        <v>8.5289283242106713</v>
      </c>
      <c r="P26" s="23">
        <v>7.8316666666666661</v>
      </c>
      <c r="Q26" s="23">
        <v>8.5649999999999995</v>
      </c>
      <c r="R26" s="23">
        <v>8.5840000000000014</v>
      </c>
      <c r="S26" s="23">
        <v>8.8818333333333346</v>
      </c>
      <c r="T26" s="23">
        <v>8.5883333333333329</v>
      </c>
      <c r="U26" s="23">
        <v>8.7750000000000004</v>
      </c>
      <c r="V26" s="23">
        <v>8.7850000000000019</v>
      </c>
      <c r="W26" s="23">
        <v>8.84</v>
      </c>
      <c r="X26" s="23">
        <v>8.6383333333333336</v>
      </c>
      <c r="Y26" s="23">
        <v>8.74</v>
      </c>
      <c r="Z26" s="23">
        <v>8.5216666666666683</v>
      </c>
      <c r="AA26" s="23">
        <v>8.4601666666666677</v>
      </c>
      <c r="AB26" s="23">
        <v>8.405166666666668</v>
      </c>
      <c r="AC26" s="23">
        <v>8.5966666666666658</v>
      </c>
      <c r="AD26" s="23">
        <v>8.64</v>
      </c>
      <c r="AE26" s="23">
        <v>8.6068333333333342</v>
      </c>
      <c r="AF26" s="23">
        <v>8.8966666666666665</v>
      </c>
      <c r="AG26" s="23">
        <v>8.98</v>
      </c>
      <c r="AH26" s="23">
        <v>8.2945000000000011</v>
      </c>
      <c r="AI26" s="23">
        <v>8.5299999999999994</v>
      </c>
      <c r="AJ26" s="15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55"/>
    </row>
    <row r="27" spans="1:65">
      <c r="A27" s="30"/>
      <c r="B27" s="3" t="s">
        <v>273</v>
      </c>
      <c r="C27" s="29"/>
      <c r="D27" s="11">
        <v>8.8168681385627394</v>
      </c>
      <c r="E27" s="11">
        <v>8.6149999999999984</v>
      </c>
      <c r="F27" s="11">
        <v>8.82</v>
      </c>
      <c r="G27" s="11">
        <v>8.6999999999999993</v>
      </c>
      <c r="H27" s="11">
        <v>8.7255000000000003</v>
      </c>
      <c r="I27" s="11">
        <v>9.004999999999999</v>
      </c>
      <c r="J27" s="11">
        <v>8.3000000000000007</v>
      </c>
      <c r="K27" s="11">
        <v>8.9619999999999997</v>
      </c>
      <c r="L27" s="11">
        <v>9</v>
      </c>
      <c r="M27" s="11">
        <v>8.33</v>
      </c>
      <c r="N27" s="11">
        <v>8.8209999999999997</v>
      </c>
      <c r="O27" s="11">
        <v>8.5274877257534278</v>
      </c>
      <c r="P27" s="11">
        <v>7.8449999999999989</v>
      </c>
      <c r="Q27" s="11">
        <v>8.5650000000000013</v>
      </c>
      <c r="R27" s="11">
        <v>8.5820000000000007</v>
      </c>
      <c r="S27" s="11">
        <v>8.8960000000000008</v>
      </c>
      <c r="T27" s="11">
        <v>8.5499999999999989</v>
      </c>
      <c r="U27" s="11">
        <v>8.7850000000000001</v>
      </c>
      <c r="V27" s="11">
        <v>8.7650000000000006</v>
      </c>
      <c r="W27" s="11">
        <v>8.8649999999999984</v>
      </c>
      <c r="X27" s="11">
        <v>8.5949999999999989</v>
      </c>
      <c r="Y27" s="11">
        <v>8.745000000000001</v>
      </c>
      <c r="Z27" s="11">
        <v>8.504999999999999</v>
      </c>
      <c r="AA27" s="11">
        <v>8.49</v>
      </c>
      <c r="AB27" s="11">
        <v>8.3535000000000004</v>
      </c>
      <c r="AC27" s="11">
        <v>8.61</v>
      </c>
      <c r="AD27" s="11">
        <v>8.6449999999999996</v>
      </c>
      <c r="AE27" s="11">
        <v>8.609</v>
      </c>
      <c r="AF27" s="11">
        <v>8.8949999999999996</v>
      </c>
      <c r="AG27" s="11">
        <v>8.92</v>
      </c>
      <c r="AH27" s="11">
        <v>8.3410000000000011</v>
      </c>
      <c r="AI27" s="11">
        <v>8.5399999999999991</v>
      </c>
      <c r="AJ27" s="15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55"/>
    </row>
    <row r="28" spans="1:65">
      <c r="A28" s="30"/>
      <c r="B28" s="3" t="s">
        <v>274</v>
      </c>
      <c r="C28" s="29"/>
      <c r="D28" s="24">
        <v>0.52126682560325954</v>
      </c>
      <c r="E28" s="24">
        <v>3.4448028487370191E-2</v>
      </c>
      <c r="F28" s="24">
        <v>6.1454590281497419E-2</v>
      </c>
      <c r="G28" s="24">
        <v>4.6224091842530297E-2</v>
      </c>
      <c r="H28" s="24">
        <v>7.603157238937E-2</v>
      </c>
      <c r="I28" s="24">
        <v>0.1188977151448532</v>
      </c>
      <c r="J28" s="24">
        <v>0.16685322891691379</v>
      </c>
      <c r="K28" s="24">
        <v>0.14714573275044912</v>
      </c>
      <c r="L28" s="24">
        <v>8.3666002653407262E-2</v>
      </c>
      <c r="M28" s="24">
        <v>0.16095548038717583</v>
      </c>
      <c r="N28" s="24">
        <v>0.16969462768946686</v>
      </c>
      <c r="O28" s="24">
        <v>0.13519631176633823</v>
      </c>
      <c r="P28" s="24">
        <v>0.21590893141939899</v>
      </c>
      <c r="Q28" s="24">
        <v>1.8708286933869785E-2</v>
      </c>
      <c r="R28" s="24">
        <v>0.15314568227671363</v>
      </c>
      <c r="S28" s="24">
        <v>4.9158586906731562E-2</v>
      </c>
      <c r="T28" s="24">
        <v>0.15600213673750424</v>
      </c>
      <c r="U28" s="24">
        <v>0.13049904214207855</v>
      </c>
      <c r="V28" s="24">
        <v>0.15757537878742325</v>
      </c>
      <c r="W28" s="24">
        <v>8.3666002653407651E-2</v>
      </c>
      <c r="X28" s="24">
        <v>0.11478966271693064</v>
      </c>
      <c r="Y28" s="24">
        <v>4.9396356140914047E-2</v>
      </c>
      <c r="Z28" s="24">
        <v>0.15131644546005807</v>
      </c>
      <c r="AA28" s="24">
        <v>0.10719592653952248</v>
      </c>
      <c r="AB28" s="24">
        <v>9.316955869095124E-2</v>
      </c>
      <c r="AC28" s="24">
        <v>0.20529653349890412</v>
      </c>
      <c r="AD28" s="24">
        <v>7.6157731058639239E-2</v>
      </c>
      <c r="AE28" s="24">
        <v>7.2364125550348768E-2</v>
      </c>
      <c r="AF28" s="24">
        <v>7.2018516137634644E-2</v>
      </c>
      <c r="AG28" s="24">
        <v>0.14560219778561032</v>
      </c>
      <c r="AH28" s="24">
        <v>0.15568525941783978</v>
      </c>
      <c r="AI28" s="24">
        <v>0.10019980039900278</v>
      </c>
      <c r="AJ28" s="203"/>
      <c r="AK28" s="204"/>
      <c r="AL28" s="204"/>
      <c r="AM28" s="204"/>
      <c r="AN28" s="204"/>
      <c r="AO28" s="204"/>
      <c r="AP28" s="204"/>
      <c r="AQ28" s="204"/>
      <c r="AR28" s="204"/>
      <c r="AS28" s="204"/>
      <c r="AT28" s="204"/>
      <c r="AU28" s="204"/>
      <c r="AV28" s="204"/>
      <c r="AW28" s="204"/>
      <c r="AX28" s="204"/>
      <c r="AY28" s="204"/>
      <c r="AZ28" s="204"/>
      <c r="BA28" s="204"/>
      <c r="BB28" s="204"/>
      <c r="BC28" s="204"/>
      <c r="BD28" s="204"/>
      <c r="BE28" s="204"/>
      <c r="BF28" s="204"/>
      <c r="BG28" s="204"/>
      <c r="BH28" s="204"/>
      <c r="BI28" s="204"/>
      <c r="BJ28" s="204"/>
      <c r="BK28" s="204"/>
      <c r="BL28" s="204"/>
      <c r="BM28" s="56"/>
    </row>
    <row r="29" spans="1:65">
      <c r="A29" s="30"/>
      <c r="B29" s="3" t="s">
        <v>87</v>
      </c>
      <c r="C29" s="29"/>
      <c r="D29" s="13">
        <v>5.7935458267977115E-2</v>
      </c>
      <c r="E29" s="13">
        <v>3.9993841123107813E-3</v>
      </c>
      <c r="F29" s="13">
        <v>6.9584363406111436E-3</v>
      </c>
      <c r="G29" s="13">
        <v>5.3263789332664065E-3</v>
      </c>
      <c r="H29" s="13">
        <v>8.735244989587547E-3</v>
      </c>
      <c r="I29" s="13">
        <v>1.3208411236236237E-2</v>
      </c>
      <c r="J29" s="13">
        <v>2.0054474629436752E-2</v>
      </c>
      <c r="K29" s="13">
        <v>1.6432295944436695E-2</v>
      </c>
      <c r="L29" s="13">
        <v>9.3481567210510902E-3</v>
      </c>
      <c r="M29" s="13">
        <v>1.9268413454171088E-2</v>
      </c>
      <c r="N29" s="13">
        <v>1.9280559122420864E-2</v>
      </c>
      <c r="O29" s="13">
        <v>1.5851500520008211E-2</v>
      </c>
      <c r="P29" s="13">
        <v>2.7568707991410812E-2</v>
      </c>
      <c r="Q29" s="13">
        <v>2.184271679377675E-3</v>
      </c>
      <c r="R29" s="13">
        <v>1.7840829715367382E-2</v>
      </c>
      <c r="S29" s="13">
        <v>5.5347342222962477E-3</v>
      </c>
      <c r="T29" s="13">
        <v>1.8164425003396573E-2</v>
      </c>
      <c r="U29" s="13">
        <v>1.4871685714196985E-2</v>
      </c>
      <c r="V29" s="13">
        <v>1.7936867249564396E-2</v>
      </c>
      <c r="W29" s="13">
        <v>9.4644799381682857E-3</v>
      </c>
      <c r="X29" s="13">
        <v>1.3288403941763146E-2</v>
      </c>
      <c r="Y29" s="13">
        <v>5.6517569955279231E-3</v>
      </c>
      <c r="Z29" s="13">
        <v>1.7756672653243658E-2</v>
      </c>
      <c r="AA29" s="13">
        <v>1.2670663683480129E-2</v>
      </c>
      <c r="AB29" s="13">
        <v>1.1084796100527599E-2</v>
      </c>
      <c r="AC29" s="13">
        <v>2.3880946122400635E-2</v>
      </c>
      <c r="AD29" s="13">
        <v>8.8145522058610225E-3</v>
      </c>
      <c r="AE29" s="13">
        <v>8.4077526248928676E-3</v>
      </c>
      <c r="AF29" s="13">
        <v>8.0949999405359289E-3</v>
      </c>
      <c r="AG29" s="13">
        <v>1.6214053205524534E-2</v>
      </c>
      <c r="AH29" s="13">
        <v>1.8769697922459434E-2</v>
      </c>
      <c r="AI29" s="13">
        <v>1.1746752684525533E-2</v>
      </c>
      <c r="AJ29" s="15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55"/>
    </row>
    <row r="30" spans="1:65">
      <c r="A30" s="30"/>
      <c r="B30" s="3" t="s">
        <v>275</v>
      </c>
      <c r="C30" s="29"/>
      <c r="D30" s="13">
        <v>3.787109487601148E-2</v>
      </c>
      <c r="E30" s="13">
        <v>-6.4287150673426607E-3</v>
      </c>
      <c r="F30" s="13">
        <v>1.8756625166051144E-2</v>
      </c>
      <c r="G30" s="13">
        <v>1.0692106509959665E-3</v>
      </c>
      <c r="H30" s="13">
        <v>4.0299300372117486E-3</v>
      </c>
      <c r="I30" s="13">
        <v>3.8366584737090426E-2</v>
      </c>
      <c r="J30" s="13">
        <v>-4.0265508052665155E-2</v>
      </c>
      <c r="K30" s="13">
        <v>3.2945007679214822E-2</v>
      </c>
      <c r="L30" s="13">
        <v>3.2406695063539326E-2</v>
      </c>
      <c r="M30" s="13">
        <v>-3.6420417940696725E-2</v>
      </c>
      <c r="N30" s="13">
        <v>1.5257593164159866E-2</v>
      </c>
      <c r="O30" s="13">
        <v>-1.6165061046687246E-2</v>
      </c>
      <c r="P30" s="13">
        <v>-9.6596078193003643E-2</v>
      </c>
      <c r="Q30" s="13">
        <v>-1.2004095729696851E-2</v>
      </c>
      <c r="R30" s="13">
        <v>-9.8123943658745549E-3</v>
      </c>
      <c r="S30" s="13">
        <v>2.454348578456389E-2</v>
      </c>
      <c r="T30" s="13">
        <v>-9.3125326513189277E-3</v>
      </c>
      <c r="U30" s="13">
        <v>1.2219971975704791E-2</v>
      </c>
      <c r="V30" s="13">
        <v>1.337349900929552E-2</v>
      </c>
      <c r="W30" s="13">
        <v>1.9717897694043307E-2</v>
      </c>
      <c r="X30" s="13">
        <v>-3.5448974833660607E-3</v>
      </c>
      <c r="Y30" s="13">
        <v>8.1826273581377951E-3</v>
      </c>
      <c r="Z30" s="13">
        <v>-1.7002712875255677E-2</v>
      </c>
      <c r="AA30" s="13">
        <v>-2.4096904131837626E-2</v>
      </c>
      <c r="AB30" s="13">
        <v>-3.0441302816585525E-2</v>
      </c>
      <c r="AC30" s="13">
        <v>-8.3512601233268757E-3</v>
      </c>
      <c r="AD30" s="13">
        <v>-3.3526429777676059E-3</v>
      </c>
      <c r="AE30" s="13">
        <v>-7.1785076391762681E-3</v>
      </c>
      <c r="AF30" s="13">
        <v>2.625455088438966E-2</v>
      </c>
      <c r="AG30" s="13">
        <v>3.5867276164310846E-2</v>
      </c>
      <c r="AH30" s="13">
        <v>-4.3207001988320948E-2</v>
      </c>
      <c r="AI30" s="13">
        <v>-1.6041440347263736E-2</v>
      </c>
      <c r="AJ30" s="15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55"/>
    </row>
    <row r="31" spans="1:65">
      <c r="A31" s="30"/>
      <c r="B31" s="46" t="s">
        <v>276</v>
      </c>
      <c r="C31" s="47"/>
      <c r="D31" s="45" t="s">
        <v>277</v>
      </c>
      <c r="E31" s="45">
        <v>0.11</v>
      </c>
      <c r="F31" s="45">
        <v>0.89</v>
      </c>
      <c r="G31" s="45">
        <v>0.18</v>
      </c>
      <c r="H31" s="45">
        <v>0.3</v>
      </c>
      <c r="I31" s="45">
        <v>1.67</v>
      </c>
      <c r="J31" s="45">
        <v>1.46</v>
      </c>
      <c r="K31" s="45">
        <v>1.45</v>
      </c>
      <c r="L31" s="45">
        <v>1.43</v>
      </c>
      <c r="M31" s="45">
        <v>1.31</v>
      </c>
      <c r="N31" s="45">
        <v>0.75</v>
      </c>
      <c r="O31" s="45">
        <v>0.5</v>
      </c>
      <c r="P31" s="45">
        <v>3.71</v>
      </c>
      <c r="Q31" s="45">
        <v>0.34</v>
      </c>
      <c r="R31" s="45">
        <v>0.25</v>
      </c>
      <c r="S31" s="45">
        <v>1.1200000000000001</v>
      </c>
      <c r="T31" s="45">
        <v>0.23</v>
      </c>
      <c r="U31" s="45">
        <v>0.63</v>
      </c>
      <c r="V31" s="45">
        <v>0.67</v>
      </c>
      <c r="W31" s="45">
        <v>0.93</v>
      </c>
      <c r="X31" s="45">
        <v>0</v>
      </c>
      <c r="Y31" s="45">
        <v>0.47</v>
      </c>
      <c r="Z31" s="45">
        <v>0.54</v>
      </c>
      <c r="AA31" s="45">
        <v>0.82</v>
      </c>
      <c r="AB31" s="45">
        <v>1.07</v>
      </c>
      <c r="AC31" s="45">
        <v>0.19</v>
      </c>
      <c r="AD31" s="45">
        <v>0.01</v>
      </c>
      <c r="AE31" s="45">
        <v>0.14000000000000001</v>
      </c>
      <c r="AF31" s="45">
        <v>1.19</v>
      </c>
      <c r="AG31" s="45">
        <v>1.57</v>
      </c>
      <c r="AH31" s="45">
        <v>1.58</v>
      </c>
      <c r="AI31" s="45">
        <v>0.5</v>
      </c>
      <c r="AJ31" s="15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55"/>
    </row>
    <row r="32" spans="1:65">
      <c r="B32" s="31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BM32" s="55"/>
    </row>
    <row r="33" spans="1:65" ht="15">
      <c r="B33" s="8" t="s">
        <v>477</v>
      </c>
      <c r="BM33" s="28" t="s">
        <v>278</v>
      </c>
    </row>
    <row r="34" spans="1:65" ht="15">
      <c r="A34" s="25" t="s">
        <v>124</v>
      </c>
      <c r="B34" s="18" t="s">
        <v>111</v>
      </c>
      <c r="C34" s="15" t="s">
        <v>112</v>
      </c>
      <c r="D34" s="16" t="s">
        <v>230</v>
      </c>
      <c r="E34" s="15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28">
        <v>1</v>
      </c>
    </row>
    <row r="35" spans="1:65">
      <c r="A35" s="30"/>
      <c r="B35" s="19" t="s">
        <v>231</v>
      </c>
      <c r="C35" s="9" t="s">
        <v>231</v>
      </c>
      <c r="D35" s="151" t="s">
        <v>234</v>
      </c>
      <c r="E35" s="15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28" t="s">
        <v>83</v>
      </c>
    </row>
    <row r="36" spans="1:65">
      <c r="A36" s="30"/>
      <c r="B36" s="19"/>
      <c r="C36" s="9"/>
      <c r="D36" s="10" t="s">
        <v>264</v>
      </c>
      <c r="E36" s="15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28">
        <v>2</v>
      </c>
    </row>
    <row r="37" spans="1:65">
      <c r="A37" s="30"/>
      <c r="B37" s="19"/>
      <c r="C37" s="9"/>
      <c r="D37" s="26" t="s">
        <v>269</v>
      </c>
      <c r="E37" s="15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28">
        <v>2</v>
      </c>
    </row>
    <row r="38" spans="1:65">
      <c r="A38" s="30"/>
      <c r="B38" s="18">
        <v>1</v>
      </c>
      <c r="C38" s="14">
        <v>1</v>
      </c>
      <c r="D38" s="22">
        <v>10</v>
      </c>
      <c r="E38" s="15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28">
        <v>1</v>
      </c>
    </row>
    <row r="39" spans="1:65">
      <c r="A39" s="30"/>
      <c r="B39" s="19">
        <v>1</v>
      </c>
      <c r="C39" s="9">
        <v>2</v>
      </c>
      <c r="D39" s="11">
        <v>10</v>
      </c>
      <c r="E39" s="15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28">
        <v>1</v>
      </c>
    </row>
    <row r="40" spans="1:65">
      <c r="A40" s="30"/>
      <c r="B40" s="19">
        <v>1</v>
      </c>
      <c r="C40" s="9">
        <v>3</v>
      </c>
      <c r="D40" s="11">
        <v>10</v>
      </c>
      <c r="E40" s="15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28">
        <v>16</v>
      </c>
    </row>
    <row r="41" spans="1:65">
      <c r="A41" s="30"/>
      <c r="B41" s="19">
        <v>1</v>
      </c>
      <c r="C41" s="9">
        <v>4</v>
      </c>
      <c r="D41" s="11">
        <v>10</v>
      </c>
      <c r="E41" s="15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28">
        <v>9.1666666666666696</v>
      </c>
    </row>
    <row r="42" spans="1:65">
      <c r="A42" s="30"/>
      <c r="B42" s="19">
        <v>1</v>
      </c>
      <c r="C42" s="9">
        <v>5</v>
      </c>
      <c r="D42" s="11">
        <v>10</v>
      </c>
      <c r="E42" s="15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28">
        <v>7</v>
      </c>
    </row>
    <row r="43" spans="1:65">
      <c r="A43" s="30"/>
      <c r="B43" s="19">
        <v>1</v>
      </c>
      <c r="C43" s="9">
        <v>6</v>
      </c>
      <c r="D43" s="11">
        <v>5</v>
      </c>
      <c r="E43" s="15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55"/>
    </row>
    <row r="44" spans="1:65">
      <c r="A44" s="30"/>
      <c r="B44" s="20" t="s">
        <v>272</v>
      </c>
      <c r="C44" s="12"/>
      <c r="D44" s="23">
        <v>9.1666666666666661</v>
      </c>
      <c r="E44" s="15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55"/>
    </row>
    <row r="45" spans="1:65">
      <c r="A45" s="30"/>
      <c r="B45" s="3" t="s">
        <v>273</v>
      </c>
      <c r="C45" s="29"/>
      <c r="D45" s="11">
        <v>10</v>
      </c>
      <c r="E45" s="15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55"/>
    </row>
    <row r="46" spans="1:65">
      <c r="A46" s="30"/>
      <c r="B46" s="3" t="s">
        <v>274</v>
      </c>
      <c r="C46" s="29"/>
      <c r="D46" s="24">
        <v>2.0412414523193139</v>
      </c>
      <c r="E46" s="15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55"/>
    </row>
    <row r="47" spans="1:65">
      <c r="A47" s="30"/>
      <c r="B47" s="3" t="s">
        <v>87</v>
      </c>
      <c r="C47" s="29"/>
      <c r="D47" s="13">
        <v>0.22268088570756153</v>
      </c>
      <c r="E47" s="15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55"/>
    </row>
    <row r="48" spans="1:65">
      <c r="A48" s="30"/>
      <c r="B48" s="3" t="s">
        <v>275</v>
      </c>
      <c r="C48" s="29"/>
      <c r="D48" s="13">
        <v>-3.3306690738754696E-16</v>
      </c>
      <c r="E48" s="15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55"/>
    </row>
    <row r="49" spans="1:65">
      <c r="A49" s="30"/>
      <c r="B49" s="46" t="s">
        <v>276</v>
      </c>
      <c r="C49" s="47"/>
      <c r="D49" s="45" t="s">
        <v>277</v>
      </c>
      <c r="E49" s="15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55"/>
    </row>
    <row r="50" spans="1:65">
      <c r="B50" s="31"/>
      <c r="C50" s="20"/>
      <c r="D50" s="20"/>
      <c r="BM50" s="55"/>
    </row>
    <row r="51" spans="1:65" ht="15">
      <c r="B51" s="8" t="s">
        <v>478</v>
      </c>
      <c r="BM51" s="28" t="s">
        <v>278</v>
      </c>
    </row>
    <row r="52" spans="1:65" ht="15">
      <c r="A52" s="25" t="s">
        <v>125</v>
      </c>
      <c r="B52" s="18" t="s">
        <v>111</v>
      </c>
      <c r="C52" s="15" t="s">
        <v>112</v>
      </c>
      <c r="D52" s="16" t="s">
        <v>230</v>
      </c>
      <c r="E52" s="15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28">
        <v>1</v>
      </c>
    </row>
    <row r="53" spans="1:65">
      <c r="A53" s="30"/>
      <c r="B53" s="19" t="s">
        <v>231</v>
      </c>
      <c r="C53" s="9" t="s">
        <v>231</v>
      </c>
      <c r="D53" s="151" t="s">
        <v>234</v>
      </c>
      <c r="E53" s="15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28" t="s">
        <v>83</v>
      </c>
    </row>
    <row r="54" spans="1:65">
      <c r="A54" s="30"/>
      <c r="B54" s="19"/>
      <c r="C54" s="9"/>
      <c r="D54" s="10" t="s">
        <v>264</v>
      </c>
      <c r="E54" s="15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28">
        <v>1</v>
      </c>
    </row>
    <row r="55" spans="1:65">
      <c r="A55" s="30"/>
      <c r="B55" s="19"/>
      <c r="C55" s="9"/>
      <c r="D55" s="26" t="s">
        <v>269</v>
      </c>
      <c r="E55" s="15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28">
        <v>1</v>
      </c>
    </row>
    <row r="56" spans="1:65">
      <c r="A56" s="30"/>
      <c r="B56" s="18">
        <v>1</v>
      </c>
      <c r="C56" s="14">
        <v>1</v>
      </c>
      <c r="D56" s="205">
        <v>10</v>
      </c>
      <c r="E56" s="206"/>
      <c r="F56" s="207"/>
      <c r="G56" s="207"/>
      <c r="H56" s="207"/>
      <c r="I56" s="207"/>
      <c r="J56" s="207"/>
      <c r="K56" s="207"/>
      <c r="L56" s="207"/>
      <c r="M56" s="207"/>
      <c r="N56" s="207"/>
      <c r="O56" s="207"/>
      <c r="P56" s="207"/>
      <c r="Q56" s="207"/>
      <c r="R56" s="207"/>
      <c r="S56" s="207"/>
      <c r="T56" s="207"/>
      <c r="U56" s="207"/>
      <c r="V56" s="207"/>
      <c r="W56" s="207"/>
      <c r="X56" s="207"/>
      <c r="Y56" s="207"/>
      <c r="Z56" s="207"/>
      <c r="AA56" s="207"/>
      <c r="AB56" s="207"/>
      <c r="AC56" s="207"/>
      <c r="AD56" s="207"/>
      <c r="AE56" s="207"/>
      <c r="AF56" s="207"/>
      <c r="AG56" s="207"/>
      <c r="AH56" s="207"/>
      <c r="AI56" s="207"/>
      <c r="AJ56" s="207"/>
      <c r="AK56" s="207"/>
      <c r="AL56" s="207"/>
      <c r="AM56" s="207"/>
      <c r="AN56" s="207"/>
      <c r="AO56" s="207"/>
      <c r="AP56" s="207"/>
      <c r="AQ56" s="207"/>
      <c r="AR56" s="207"/>
      <c r="AS56" s="207"/>
      <c r="AT56" s="207"/>
      <c r="AU56" s="207"/>
      <c r="AV56" s="207"/>
      <c r="AW56" s="207"/>
      <c r="AX56" s="207"/>
      <c r="AY56" s="207"/>
      <c r="AZ56" s="207"/>
      <c r="BA56" s="207"/>
      <c r="BB56" s="207"/>
      <c r="BC56" s="207"/>
      <c r="BD56" s="207"/>
      <c r="BE56" s="207"/>
      <c r="BF56" s="207"/>
      <c r="BG56" s="207"/>
      <c r="BH56" s="207"/>
      <c r="BI56" s="207"/>
      <c r="BJ56" s="207"/>
      <c r="BK56" s="207"/>
      <c r="BL56" s="207"/>
      <c r="BM56" s="208">
        <v>1</v>
      </c>
    </row>
    <row r="57" spans="1:65">
      <c r="A57" s="30"/>
      <c r="B57" s="19">
        <v>1</v>
      </c>
      <c r="C57" s="9">
        <v>2</v>
      </c>
      <c r="D57" s="209">
        <v>10</v>
      </c>
      <c r="E57" s="206"/>
      <c r="F57" s="207"/>
      <c r="G57" s="207"/>
      <c r="H57" s="207"/>
      <c r="I57" s="207"/>
      <c r="J57" s="207"/>
      <c r="K57" s="207"/>
      <c r="L57" s="207"/>
      <c r="M57" s="207"/>
      <c r="N57" s="207"/>
      <c r="O57" s="207"/>
      <c r="P57" s="207"/>
      <c r="Q57" s="207"/>
      <c r="R57" s="207"/>
      <c r="S57" s="207"/>
      <c r="T57" s="207"/>
      <c r="U57" s="207"/>
      <c r="V57" s="207"/>
      <c r="W57" s="207"/>
      <c r="X57" s="207"/>
      <c r="Y57" s="207"/>
      <c r="Z57" s="207"/>
      <c r="AA57" s="207"/>
      <c r="AB57" s="207"/>
      <c r="AC57" s="207"/>
      <c r="AD57" s="207"/>
      <c r="AE57" s="207"/>
      <c r="AF57" s="207"/>
      <c r="AG57" s="207"/>
      <c r="AH57" s="207"/>
      <c r="AI57" s="207"/>
      <c r="AJ57" s="207"/>
      <c r="AK57" s="207"/>
      <c r="AL57" s="207"/>
      <c r="AM57" s="207"/>
      <c r="AN57" s="207"/>
      <c r="AO57" s="207"/>
      <c r="AP57" s="207"/>
      <c r="AQ57" s="207"/>
      <c r="AR57" s="207"/>
      <c r="AS57" s="207"/>
      <c r="AT57" s="207"/>
      <c r="AU57" s="207"/>
      <c r="AV57" s="207"/>
      <c r="AW57" s="207"/>
      <c r="AX57" s="207"/>
      <c r="AY57" s="207"/>
      <c r="AZ57" s="207"/>
      <c r="BA57" s="207"/>
      <c r="BB57" s="207"/>
      <c r="BC57" s="207"/>
      <c r="BD57" s="207"/>
      <c r="BE57" s="207"/>
      <c r="BF57" s="207"/>
      <c r="BG57" s="207"/>
      <c r="BH57" s="207"/>
      <c r="BI57" s="207"/>
      <c r="BJ57" s="207"/>
      <c r="BK57" s="207"/>
      <c r="BL57" s="207"/>
      <c r="BM57" s="208">
        <v>1</v>
      </c>
    </row>
    <row r="58" spans="1:65">
      <c r="A58" s="30"/>
      <c r="B58" s="19">
        <v>1</v>
      </c>
      <c r="C58" s="9">
        <v>3</v>
      </c>
      <c r="D58" s="209">
        <v>10</v>
      </c>
      <c r="E58" s="206"/>
      <c r="F58" s="207"/>
      <c r="G58" s="207"/>
      <c r="H58" s="207"/>
      <c r="I58" s="207"/>
      <c r="J58" s="207"/>
      <c r="K58" s="207"/>
      <c r="L58" s="207"/>
      <c r="M58" s="207"/>
      <c r="N58" s="207"/>
      <c r="O58" s="207"/>
      <c r="P58" s="207"/>
      <c r="Q58" s="207"/>
      <c r="R58" s="207"/>
      <c r="S58" s="207"/>
      <c r="T58" s="207"/>
      <c r="U58" s="207"/>
      <c r="V58" s="207"/>
      <c r="W58" s="207"/>
      <c r="X58" s="207"/>
      <c r="Y58" s="207"/>
      <c r="Z58" s="207"/>
      <c r="AA58" s="207"/>
      <c r="AB58" s="207"/>
      <c r="AC58" s="207"/>
      <c r="AD58" s="207"/>
      <c r="AE58" s="207"/>
      <c r="AF58" s="207"/>
      <c r="AG58" s="207"/>
      <c r="AH58" s="207"/>
      <c r="AI58" s="207"/>
      <c r="AJ58" s="207"/>
      <c r="AK58" s="207"/>
      <c r="AL58" s="207"/>
      <c r="AM58" s="207"/>
      <c r="AN58" s="207"/>
      <c r="AO58" s="207"/>
      <c r="AP58" s="207"/>
      <c r="AQ58" s="207"/>
      <c r="AR58" s="207"/>
      <c r="AS58" s="207"/>
      <c r="AT58" s="207"/>
      <c r="AU58" s="207"/>
      <c r="AV58" s="207"/>
      <c r="AW58" s="207"/>
      <c r="AX58" s="207"/>
      <c r="AY58" s="207"/>
      <c r="AZ58" s="207"/>
      <c r="BA58" s="207"/>
      <c r="BB58" s="207"/>
      <c r="BC58" s="207"/>
      <c r="BD58" s="207"/>
      <c r="BE58" s="207"/>
      <c r="BF58" s="207"/>
      <c r="BG58" s="207"/>
      <c r="BH58" s="207"/>
      <c r="BI58" s="207"/>
      <c r="BJ58" s="207"/>
      <c r="BK58" s="207"/>
      <c r="BL58" s="207"/>
      <c r="BM58" s="208">
        <v>16</v>
      </c>
    </row>
    <row r="59" spans="1:65">
      <c r="A59" s="30"/>
      <c r="B59" s="19">
        <v>1</v>
      </c>
      <c r="C59" s="9">
        <v>4</v>
      </c>
      <c r="D59" s="209">
        <v>10</v>
      </c>
      <c r="E59" s="206"/>
      <c r="F59" s="207"/>
      <c r="G59" s="207"/>
      <c r="H59" s="207"/>
      <c r="I59" s="207"/>
      <c r="J59" s="207"/>
      <c r="K59" s="207"/>
      <c r="L59" s="207"/>
      <c r="M59" s="207"/>
      <c r="N59" s="207"/>
      <c r="O59" s="207"/>
      <c r="P59" s="207"/>
      <c r="Q59" s="207"/>
      <c r="R59" s="207"/>
      <c r="S59" s="207"/>
      <c r="T59" s="207"/>
      <c r="U59" s="207"/>
      <c r="V59" s="207"/>
      <c r="W59" s="207"/>
      <c r="X59" s="207"/>
      <c r="Y59" s="207"/>
      <c r="Z59" s="207"/>
      <c r="AA59" s="207"/>
      <c r="AB59" s="207"/>
      <c r="AC59" s="207"/>
      <c r="AD59" s="207"/>
      <c r="AE59" s="207"/>
      <c r="AF59" s="207"/>
      <c r="AG59" s="207"/>
      <c r="AH59" s="207"/>
      <c r="AI59" s="207"/>
      <c r="AJ59" s="207"/>
      <c r="AK59" s="207"/>
      <c r="AL59" s="207"/>
      <c r="AM59" s="207"/>
      <c r="AN59" s="207"/>
      <c r="AO59" s="207"/>
      <c r="AP59" s="207"/>
      <c r="AQ59" s="207"/>
      <c r="AR59" s="207"/>
      <c r="AS59" s="207"/>
      <c r="AT59" s="207"/>
      <c r="AU59" s="207"/>
      <c r="AV59" s="207"/>
      <c r="AW59" s="207"/>
      <c r="AX59" s="207"/>
      <c r="AY59" s="207"/>
      <c r="AZ59" s="207"/>
      <c r="BA59" s="207"/>
      <c r="BB59" s="207"/>
      <c r="BC59" s="207"/>
      <c r="BD59" s="207"/>
      <c r="BE59" s="207"/>
      <c r="BF59" s="207"/>
      <c r="BG59" s="207"/>
      <c r="BH59" s="207"/>
      <c r="BI59" s="207"/>
      <c r="BJ59" s="207"/>
      <c r="BK59" s="207"/>
      <c r="BL59" s="207"/>
      <c r="BM59" s="208">
        <v>10</v>
      </c>
    </row>
    <row r="60" spans="1:65">
      <c r="A60" s="30"/>
      <c r="B60" s="19">
        <v>1</v>
      </c>
      <c r="C60" s="9">
        <v>5</v>
      </c>
      <c r="D60" s="209">
        <v>10</v>
      </c>
      <c r="E60" s="206"/>
      <c r="F60" s="207"/>
      <c r="G60" s="207"/>
      <c r="H60" s="207"/>
      <c r="I60" s="207"/>
      <c r="J60" s="207"/>
      <c r="K60" s="207"/>
      <c r="L60" s="207"/>
      <c r="M60" s="207"/>
      <c r="N60" s="207"/>
      <c r="O60" s="207"/>
      <c r="P60" s="207"/>
      <c r="Q60" s="207"/>
      <c r="R60" s="207"/>
      <c r="S60" s="207"/>
      <c r="T60" s="207"/>
      <c r="U60" s="207"/>
      <c r="V60" s="207"/>
      <c r="W60" s="207"/>
      <c r="X60" s="207"/>
      <c r="Y60" s="207"/>
      <c r="Z60" s="207"/>
      <c r="AA60" s="207"/>
      <c r="AB60" s="207"/>
      <c r="AC60" s="207"/>
      <c r="AD60" s="207"/>
      <c r="AE60" s="207"/>
      <c r="AF60" s="207"/>
      <c r="AG60" s="207"/>
      <c r="AH60" s="207"/>
      <c r="AI60" s="207"/>
      <c r="AJ60" s="207"/>
      <c r="AK60" s="207"/>
      <c r="AL60" s="207"/>
      <c r="AM60" s="207"/>
      <c r="AN60" s="207"/>
      <c r="AO60" s="207"/>
      <c r="AP60" s="207"/>
      <c r="AQ60" s="207"/>
      <c r="AR60" s="207"/>
      <c r="AS60" s="207"/>
      <c r="AT60" s="207"/>
      <c r="AU60" s="207"/>
      <c r="AV60" s="207"/>
      <c r="AW60" s="207"/>
      <c r="AX60" s="207"/>
      <c r="AY60" s="207"/>
      <c r="AZ60" s="207"/>
      <c r="BA60" s="207"/>
      <c r="BB60" s="207"/>
      <c r="BC60" s="207"/>
      <c r="BD60" s="207"/>
      <c r="BE60" s="207"/>
      <c r="BF60" s="207"/>
      <c r="BG60" s="207"/>
      <c r="BH60" s="207"/>
      <c r="BI60" s="207"/>
      <c r="BJ60" s="207"/>
      <c r="BK60" s="207"/>
      <c r="BL60" s="207"/>
      <c r="BM60" s="208">
        <v>7</v>
      </c>
    </row>
    <row r="61" spans="1:65">
      <c r="A61" s="30"/>
      <c r="B61" s="19">
        <v>1</v>
      </c>
      <c r="C61" s="9">
        <v>6</v>
      </c>
      <c r="D61" s="209">
        <v>10</v>
      </c>
      <c r="E61" s="206"/>
      <c r="F61" s="207"/>
      <c r="G61" s="207"/>
      <c r="H61" s="207"/>
      <c r="I61" s="207"/>
      <c r="J61" s="207"/>
      <c r="K61" s="207"/>
      <c r="L61" s="207"/>
      <c r="M61" s="207"/>
      <c r="N61" s="207"/>
      <c r="O61" s="207"/>
      <c r="P61" s="207"/>
      <c r="Q61" s="207"/>
      <c r="R61" s="207"/>
      <c r="S61" s="207"/>
      <c r="T61" s="207"/>
      <c r="U61" s="207"/>
      <c r="V61" s="207"/>
      <c r="W61" s="207"/>
      <c r="X61" s="207"/>
      <c r="Y61" s="207"/>
      <c r="Z61" s="207"/>
      <c r="AA61" s="207"/>
      <c r="AB61" s="207"/>
      <c r="AC61" s="207"/>
      <c r="AD61" s="207"/>
      <c r="AE61" s="207"/>
      <c r="AF61" s="207"/>
      <c r="AG61" s="207"/>
      <c r="AH61" s="207"/>
      <c r="AI61" s="207"/>
      <c r="AJ61" s="207"/>
      <c r="AK61" s="207"/>
      <c r="AL61" s="207"/>
      <c r="AM61" s="207"/>
      <c r="AN61" s="207"/>
      <c r="AO61" s="207"/>
      <c r="AP61" s="207"/>
      <c r="AQ61" s="207"/>
      <c r="AR61" s="207"/>
      <c r="AS61" s="207"/>
      <c r="AT61" s="207"/>
      <c r="AU61" s="207"/>
      <c r="AV61" s="207"/>
      <c r="AW61" s="207"/>
      <c r="AX61" s="207"/>
      <c r="AY61" s="207"/>
      <c r="AZ61" s="207"/>
      <c r="BA61" s="207"/>
      <c r="BB61" s="207"/>
      <c r="BC61" s="207"/>
      <c r="BD61" s="207"/>
      <c r="BE61" s="207"/>
      <c r="BF61" s="207"/>
      <c r="BG61" s="207"/>
      <c r="BH61" s="207"/>
      <c r="BI61" s="207"/>
      <c r="BJ61" s="207"/>
      <c r="BK61" s="207"/>
      <c r="BL61" s="207"/>
      <c r="BM61" s="210"/>
    </row>
    <row r="62" spans="1:65">
      <c r="A62" s="30"/>
      <c r="B62" s="20" t="s">
        <v>272</v>
      </c>
      <c r="C62" s="12"/>
      <c r="D62" s="211">
        <v>10</v>
      </c>
      <c r="E62" s="206"/>
      <c r="F62" s="207"/>
      <c r="G62" s="207"/>
      <c r="H62" s="207"/>
      <c r="I62" s="207"/>
      <c r="J62" s="207"/>
      <c r="K62" s="207"/>
      <c r="L62" s="207"/>
      <c r="M62" s="207"/>
      <c r="N62" s="207"/>
      <c r="O62" s="207"/>
      <c r="P62" s="207"/>
      <c r="Q62" s="207"/>
      <c r="R62" s="207"/>
      <c r="S62" s="207"/>
      <c r="T62" s="207"/>
      <c r="U62" s="207"/>
      <c r="V62" s="207"/>
      <c r="W62" s="207"/>
      <c r="X62" s="207"/>
      <c r="Y62" s="207"/>
      <c r="Z62" s="207"/>
      <c r="AA62" s="207"/>
      <c r="AB62" s="207"/>
      <c r="AC62" s="207"/>
      <c r="AD62" s="207"/>
      <c r="AE62" s="207"/>
      <c r="AF62" s="207"/>
      <c r="AG62" s="207"/>
      <c r="AH62" s="207"/>
      <c r="AI62" s="207"/>
      <c r="AJ62" s="207"/>
      <c r="AK62" s="207"/>
      <c r="AL62" s="207"/>
      <c r="AM62" s="207"/>
      <c r="AN62" s="207"/>
      <c r="AO62" s="207"/>
      <c r="AP62" s="207"/>
      <c r="AQ62" s="207"/>
      <c r="AR62" s="207"/>
      <c r="AS62" s="207"/>
      <c r="AT62" s="207"/>
      <c r="AU62" s="207"/>
      <c r="AV62" s="207"/>
      <c r="AW62" s="207"/>
      <c r="AX62" s="207"/>
      <c r="AY62" s="207"/>
      <c r="AZ62" s="207"/>
      <c r="BA62" s="207"/>
      <c r="BB62" s="207"/>
      <c r="BC62" s="207"/>
      <c r="BD62" s="207"/>
      <c r="BE62" s="207"/>
      <c r="BF62" s="207"/>
      <c r="BG62" s="207"/>
      <c r="BH62" s="207"/>
      <c r="BI62" s="207"/>
      <c r="BJ62" s="207"/>
      <c r="BK62" s="207"/>
      <c r="BL62" s="207"/>
      <c r="BM62" s="210"/>
    </row>
    <row r="63" spans="1:65">
      <c r="A63" s="30"/>
      <c r="B63" s="3" t="s">
        <v>273</v>
      </c>
      <c r="C63" s="29"/>
      <c r="D63" s="209">
        <v>10</v>
      </c>
      <c r="E63" s="206"/>
      <c r="F63" s="207"/>
      <c r="G63" s="207"/>
      <c r="H63" s="207"/>
      <c r="I63" s="207"/>
      <c r="J63" s="207"/>
      <c r="K63" s="207"/>
      <c r="L63" s="207"/>
      <c r="M63" s="207"/>
      <c r="N63" s="207"/>
      <c r="O63" s="207"/>
      <c r="P63" s="207"/>
      <c r="Q63" s="207"/>
      <c r="R63" s="207"/>
      <c r="S63" s="207"/>
      <c r="T63" s="207"/>
      <c r="U63" s="207"/>
      <c r="V63" s="207"/>
      <c r="W63" s="207"/>
      <c r="X63" s="207"/>
      <c r="Y63" s="207"/>
      <c r="Z63" s="207"/>
      <c r="AA63" s="207"/>
      <c r="AB63" s="207"/>
      <c r="AC63" s="207"/>
      <c r="AD63" s="207"/>
      <c r="AE63" s="207"/>
      <c r="AF63" s="207"/>
      <c r="AG63" s="207"/>
      <c r="AH63" s="207"/>
      <c r="AI63" s="207"/>
      <c r="AJ63" s="207"/>
      <c r="AK63" s="207"/>
      <c r="AL63" s="207"/>
      <c r="AM63" s="207"/>
      <c r="AN63" s="207"/>
      <c r="AO63" s="207"/>
      <c r="AP63" s="207"/>
      <c r="AQ63" s="207"/>
      <c r="AR63" s="207"/>
      <c r="AS63" s="207"/>
      <c r="AT63" s="207"/>
      <c r="AU63" s="207"/>
      <c r="AV63" s="207"/>
      <c r="AW63" s="207"/>
      <c r="AX63" s="207"/>
      <c r="AY63" s="207"/>
      <c r="AZ63" s="207"/>
      <c r="BA63" s="207"/>
      <c r="BB63" s="207"/>
      <c r="BC63" s="207"/>
      <c r="BD63" s="207"/>
      <c r="BE63" s="207"/>
      <c r="BF63" s="207"/>
      <c r="BG63" s="207"/>
      <c r="BH63" s="207"/>
      <c r="BI63" s="207"/>
      <c r="BJ63" s="207"/>
      <c r="BK63" s="207"/>
      <c r="BL63" s="207"/>
      <c r="BM63" s="210"/>
    </row>
    <row r="64" spans="1:65">
      <c r="A64" s="30"/>
      <c r="B64" s="3" t="s">
        <v>274</v>
      </c>
      <c r="C64" s="29"/>
      <c r="D64" s="209">
        <v>0</v>
      </c>
      <c r="E64" s="206"/>
      <c r="F64" s="207"/>
      <c r="G64" s="207"/>
      <c r="H64" s="207"/>
      <c r="I64" s="207"/>
      <c r="J64" s="207"/>
      <c r="K64" s="207"/>
      <c r="L64" s="207"/>
      <c r="M64" s="207"/>
      <c r="N64" s="207"/>
      <c r="O64" s="207"/>
      <c r="P64" s="207"/>
      <c r="Q64" s="207"/>
      <c r="R64" s="207"/>
      <c r="S64" s="207"/>
      <c r="T64" s="207"/>
      <c r="U64" s="207"/>
      <c r="V64" s="207"/>
      <c r="W64" s="207"/>
      <c r="X64" s="207"/>
      <c r="Y64" s="207"/>
      <c r="Z64" s="207"/>
      <c r="AA64" s="207"/>
      <c r="AB64" s="207"/>
      <c r="AC64" s="207"/>
      <c r="AD64" s="207"/>
      <c r="AE64" s="207"/>
      <c r="AF64" s="207"/>
      <c r="AG64" s="207"/>
      <c r="AH64" s="207"/>
      <c r="AI64" s="207"/>
      <c r="AJ64" s="207"/>
      <c r="AK64" s="207"/>
      <c r="AL64" s="207"/>
      <c r="AM64" s="207"/>
      <c r="AN64" s="207"/>
      <c r="AO64" s="207"/>
      <c r="AP64" s="207"/>
      <c r="AQ64" s="207"/>
      <c r="AR64" s="207"/>
      <c r="AS64" s="207"/>
      <c r="AT64" s="207"/>
      <c r="AU64" s="207"/>
      <c r="AV64" s="207"/>
      <c r="AW64" s="207"/>
      <c r="AX64" s="207"/>
      <c r="AY64" s="207"/>
      <c r="AZ64" s="207"/>
      <c r="BA64" s="207"/>
      <c r="BB64" s="207"/>
      <c r="BC64" s="207"/>
      <c r="BD64" s="207"/>
      <c r="BE64" s="207"/>
      <c r="BF64" s="207"/>
      <c r="BG64" s="207"/>
      <c r="BH64" s="207"/>
      <c r="BI64" s="207"/>
      <c r="BJ64" s="207"/>
      <c r="BK64" s="207"/>
      <c r="BL64" s="207"/>
      <c r="BM64" s="210"/>
    </row>
    <row r="65" spans="1:65">
      <c r="A65" s="30"/>
      <c r="B65" s="3" t="s">
        <v>87</v>
      </c>
      <c r="C65" s="29"/>
      <c r="D65" s="13">
        <v>0</v>
      </c>
      <c r="E65" s="15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55"/>
    </row>
    <row r="66" spans="1:65">
      <c r="A66" s="30"/>
      <c r="B66" s="3" t="s">
        <v>275</v>
      </c>
      <c r="C66" s="29"/>
      <c r="D66" s="13">
        <v>0</v>
      </c>
      <c r="E66" s="15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55"/>
    </row>
    <row r="67" spans="1:65">
      <c r="A67" s="30"/>
      <c r="B67" s="46" t="s">
        <v>276</v>
      </c>
      <c r="C67" s="47"/>
      <c r="D67" s="45" t="s">
        <v>277</v>
      </c>
      <c r="E67" s="15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55"/>
    </row>
    <row r="68" spans="1:65">
      <c r="B68" s="31"/>
      <c r="C68" s="20"/>
      <c r="D68" s="20"/>
      <c r="BM68" s="55"/>
    </row>
    <row r="69" spans="1:65">
      <c r="BM69" s="55"/>
    </row>
    <row r="70" spans="1:65">
      <c r="BM70" s="55"/>
    </row>
    <row r="71" spans="1:65">
      <c r="BM71" s="55"/>
    </row>
    <row r="72" spans="1:65">
      <c r="BM72" s="55"/>
    </row>
    <row r="73" spans="1:65">
      <c r="BM73" s="55"/>
    </row>
    <row r="74" spans="1:65">
      <c r="BM74" s="55"/>
    </row>
    <row r="75" spans="1:65">
      <c r="BM75" s="55"/>
    </row>
    <row r="76" spans="1:65">
      <c r="BM76" s="55"/>
    </row>
    <row r="77" spans="1:65">
      <c r="BM77" s="55"/>
    </row>
    <row r="78" spans="1:65">
      <c r="BM78" s="55"/>
    </row>
    <row r="79" spans="1:65">
      <c r="BM79" s="55"/>
    </row>
    <row r="80" spans="1:65">
      <c r="BM80" s="55"/>
    </row>
    <row r="81" spans="65:65">
      <c r="BM81" s="55"/>
    </row>
    <row r="82" spans="65:65">
      <c r="BM82" s="55"/>
    </row>
    <row r="83" spans="65:65">
      <c r="BM83" s="55"/>
    </row>
    <row r="84" spans="65:65">
      <c r="BM84" s="55"/>
    </row>
    <row r="85" spans="65:65">
      <c r="BM85" s="55"/>
    </row>
    <row r="86" spans="65:65">
      <c r="BM86" s="55"/>
    </row>
    <row r="87" spans="65:65">
      <c r="BM87" s="55"/>
    </row>
    <row r="88" spans="65:65">
      <c r="BM88" s="55"/>
    </row>
    <row r="89" spans="65:65">
      <c r="BM89" s="55"/>
    </row>
    <row r="90" spans="65:65">
      <c r="BM90" s="55"/>
    </row>
    <row r="91" spans="65:65">
      <c r="BM91" s="55"/>
    </row>
    <row r="92" spans="65:65">
      <c r="BM92" s="55"/>
    </row>
    <row r="93" spans="65:65">
      <c r="BM93" s="55"/>
    </row>
    <row r="94" spans="65:65">
      <c r="BM94" s="55"/>
    </row>
    <row r="95" spans="65:65">
      <c r="BM95" s="55"/>
    </row>
    <row r="96" spans="65:65">
      <c r="BM96" s="55"/>
    </row>
    <row r="97" spans="65:65">
      <c r="BM97" s="55"/>
    </row>
    <row r="98" spans="65:65">
      <c r="BM98" s="55"/>
    </row>
    <row r="99" spans="65:65">
      <c r="BM99" s="55"/>
    </row>
    <row r="100" spans="65:65">
      <c r="BM100" s="55"/>
    </row>
    <row r="101" spans="65:65">
      <c r="BM101" s="55"/>
    </row>
    <row r="102" spans="65:65">
      <c r="BM102" s="55"/>
    </row>
    <row r="103" spans="65:65">
      <c r="BM103" s="55"/>
    </row>
    <row r="104" spans="65:65">
      <c r="BM104" s="55"/>
    </row>
    <row r="105" spans="65:65">
      <c r="BM105" s="55"/>
    </row>
    <row r="106" spans="65:65">
      <c r="BM106" s="55"/>
    </row>
    <row r="107" spans="65:65">
      <c r="BM107" s="55"/>
    </row>
    <row r="108" spans="65:65">
      <c r="BM108" s="55"/>
    </row>
    <row r="109" spans="65:65">
      <c r="BM109" s="55"/>
    </row>
    <row r="110" spans="65:65">
      <c r="BM110" s="55"/>
    </row>
    <row r="111" spans="65:65">
      <c r="BM111" s="55"/>
    </row>
    <row r="112" spans="65:65">
      <c r="BM112" s="55"/>
    </row>
    <row r="113" spans="65:65">
      <c r="BM113" s="55"/>
    </row>
    <row r="114" spans="65:65">
      <c r="BM114" s="55"/>
    </row>
    <row r="115" spans="65:65">
      <c r="BM115" s="55"/>
    </row>
    <row r="116" spans="65:65">
      <c r="BM116" s="55"/>
    </row>
    <row r="117" spans="65:65">
      <c r="BM117" s="56"/>
    </row>
    <row r="118" spans="65:65">
      <c r="BM118" s="57"/>
    </row>
    <row r="119" spans="65:65">
      <c r="BM119" s="57"/>
    </row>
    <row r="120" spans="65:65">
      <c r="BM120" s="57"/>
    </row>
    <row r="121" spans="65:65">
      <c r="BM121" s="57"/>
    </row>
    <row r="122" spans="65:65">
      <c r="BM122" s="57"/>
    </row>
    <row r="123" spans="65:65">
      <c r="BM123" s="57"/>
    </row>
    <row r="124" spans="65:65">
      <c r="BM124" s="57"/>
    </row>
    <row r="125" spans="65:65">
      <c r="BM125" s="57"/>
    </row>
    <row r="126" spans="65:65">
      <c r="BM126" s="57"/>
    </row>
    <row r="127" spans="65:65">
      <c r="BM127" s="57"/>
    </row>
    <row r="128" spans="65:65">
      <c r="BM128" s="57"/>
    </row>
    <row r="129" spans="65:65">
      <c r="BM129" s="57"/>
    </row>
    <row r="130" spans="65:65">
      <c r="BM130" s="57"/>
    </row>
    <row r="131" spans="65:65">
      <c r="BM131" s="57"/>
    </row>
    <row r="132" spans="65:65">
      <c r="BM132" s="57"/>
    </row>
    <row r="133" spans="65:65">
      <c r="BM133" s="57"/>
    </row>
    <row r="134" spans="65:65">
      <c r="BM134" s="57"/>
    </row>
    <row r="135" spans="65:65">
      <c r="BM135" s="57"/>
    </row>
    <row r="136" spans="65:65">
      <c r="BM136" s="57"/>
    </row>
    <row r="137" spans="65:65">
      <c r="BM137" s="57"/>
    </row>
    <row r="138" spans="65:65">
      <c r="BM138" s="57"/>
    </row>
    <row r="139" spans="65:65">
      <c r="BM139" s="57"/>
    </row>
    <row r="140" spans="65:65">
      <c r="BM140" s="57"/>
    </row>
    <row r="141" spans="65:65">
      <c r="BM141" s="57"/>
    </row>
    <row r="142" spans="65:65">
      <c r="BM142" s="57"/>
    </row>
    <row r="143" spans="65:65">
      <c r="BM143" s="57"/>
    </row>
    <row r="144" spans="65:65">
      <c r="BM144" s="57"/>
    </row>
    <row r="145" spans="65:65">
      <c r="BM145" s="57"/>
    </row>
    <row r="146" spans="65:65">
      <c r="BM146" s="57"/>
    </row>
    <row r="147" spans="65:65">
      <c r="BM147" s="57"/>
    </row>
    <row r="148" spans="65:65">
      <c r="BM148" s="57"/>
    </row>
    <row r="149" spans="65:65">
      <c r="BM149" s="57"/>
    </row>
    <row r="150" spans="65:65">
      <c r="BM150" s="57"/>
    </row>
    <row r="151" spans="65:65">
      <c r="BM151" s="57"/>
    </row>
  </sheetData>
  <dataConsolidate/>
  <conditionalFormatting sqref="B6:C25 E6:AI25 B38:D43 B56:D61">
    <cfRule type="expression" dxfId="29" priority="9">
      <formula>AND($B6&lt;&gt;$B5,NOT(ISBLANK(INDIRECT(Anlyt_LabRefThisCol))))</formula>
    </cfRule>
  </conditionalFormatting>
  <conditionalFormatting sqref="C2:AI31 C34:D49 C52:D67">
    <cfRule type="expression" dxfId="28" priority="7" stopIfTrue="1">
      <formula>AND(ISBLANK(INDIRECT(Anlyt_LabRefLastCol)),ISBLANK(INDIRECT(Anlyt_LabRefThisCol)))</formula>
    </cfRule>
    <cfRule type="expression" dxfId="27" priority="8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17D5F-2909-47EF-8FD2-B0CC416A8799}">
  <sheetPr codeName="Sheet12"/>
  <dimension ref="A1:BN101"/>
  <sheetViews>
    <sheetView zoomScale="89" zoomScaleNormal="89" workbookViewId="0"/>
  </sheetViews>
  <sheetFormatPr defaultRowHeight="12.75"/>
  <cols>
    <col min="1" max="1" width="11.140625" customWidth="1"/>
    <col min="2" max="2" width="10.85546875" style="2" bestFit="1" customWidth="1"/>
    <col min="3" max="3" width="9.42578125" style="2" bestFit="1" customWidth="1"/>
    <col min="4" max="4" width="11.28515625" style="2" bestFit="1" customWidth="1"/>
    <col min="5" max="5" width="11.140625" style="2" customWidth="1"/>
    <col min="6" max="13" width="11.28515625" style="2" bestFit="1" customWidth="1"/>
    <col min="14" max="15" width="11" style="2" bestFit="1" customWidth="1"/>
    <col min="16" max="26" width="11.28515625" style="2" bestFit="1" customWidth="1"/>
    <col min="27" max="64" width="11.140625" style="2" bestFit="1" customWidth="1"/>
    <col min="65" max="65" width="9.28515625" style="54" bestFit="1" customWidth="1"/>
    <col min="66" max="16384" width="9.140625" style="2"/>
  </cols>
  <sheetData>
    <row r="1" spans="1:66" ht="15">
      <c r="B1" s="8" t="s">
        <v>479</v>
      </c>
      <c r="BM1" s="28" t="s">
        <v>67</v>
      </c>
    </row>
    <row r="2" spans="1:66" ht="15">
      <c r="A2" s="25" t="s">
        <v>98</v>
      </c>
      <c r="B2" s="18" t="s">
        <v>111</v>
      </c>
      <c r="C2" s="15" t="s">
        <v>112</v>
      </c>
      <c r="D2" s="14" t="s">
        <v>230</v>
      </c>
      <c r="E2" s="16" t="s">
        <v>230</v>
      </c>
      <c r="F2" s="17" t="s">
        <v>230</v>
      </c>
      <c r="G2" s="17" t="s">
        <v>230</v>
      </c>
      <c r="H2" s="17" t="s">
        <v>230</v>
      </c>
      <c r="I2" s="17" t="s">
        <v>230</v>
      </c>
      <c r="J2" s="17" t="s">
        <v>230</v>
      </c>
      <c r="K2" s="17" t="s">
        <v>230</v>
      </c>
      <c r="L2" s="17" t="s">
        <v>230</v>
      </c>
      <c r="M2" s="17" t="s">
        <v>230</v>
      </c>
      <c r="N2" s="17" t="s">
        <v>230</v>
      </c>
      <c r="O2" s="17" t="s">
        <v>230</v>
      </c>
      <c r="P2" s="17" t="s">
        <v>230</v>
      </c>
      <c r="Q2" s="17" t="s">
        <v>230</v>
      </c>
      <c r="R2" s="17" t="s">
        <v>230</v>
      </c>
      <c r="S2" s="17" t="s">
        <v>230</v>
      </c>
      <c r="T2" s="17" t="s">
        <v>230</v>
      </c>
      <c r="U2" s="17" t="s">
        <v>230</v>
      </c>
      <c r="V2" s="17" t="s">
        <v>230</v>
      </c>
      <c r="W2" s="17" t="s">
        <v>230</v>
      </c>
      <c r="X2" s="17" t="s">
        <v>230</v>
      </c>
      <c r="Y2" s="17" t="s">
        <v>230</v>
      </c>
      <c r="Z2" s="17" t="s">
        <v>230</v>
      </c>
      <c r="AA2" s="15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28">
        <v>1</v>
      </c>
    </row>
    <row r="3" spans="1:66">
      <c r="A3" s="30"/>
      <c r="B3" s="19" t="s">
        <v>231</v>
      </c>
      <c r="C3" s="9" t="s">
        <v>231</v>
      </c>
      <c r="D3" s="150" t="s">
        <v>232</v>
      </c>
      <c r="E3" s="151" t="s">
        <v>233</v>
      </c>
      <c r="F3" s="152" t="s">
        <v>234</v>
      </c>
      <c r="G3" s="152" t="s">
        <v>235</v>
      </c>
      <c r="H3" s="152" t="s">
        <v>238</v>
      </c>
      <c r="I3" s="152" t="s">
        <v>239</v>
      </c>
      <c r="J3" s="152" t="s">
        <v>240</v>
      </c>
      <c r="K3" s="152" t="s">
        <v>242</v>
      </c>
      <c r="L3" s="152" t="s">
        <v>243</v>
      </c>
      <c r="M3" s="152" t="s">
        <v>244</v>
      </c>
      <c r="N3" s="152" t="s">
        <v>245</v>
      </c>
      <c r="O3" s="152" t="s">
        <v>246</v>
      </c>
      <c r="P3" s="152" t="s">
        <v>247</v>
      </c>
      <c r="Q3" s="152" t="s">
        <v>248</v>
      </c>
      <c r="R3" s="152" t="s">
        <v>251</v>
      </c>
      <c r="S3" s="152" t="s">
        <v>252</v>
      </c>
      <c r="T3" s="152" t="s">
        <v>253</v>
      </c>
      <c r="U3" s="152" t="s">
        <v>255</v>
      </c>
      <c r="V3" s="152" t="s">
        <v>258</v>
      </c>
      <c r="W3" s="152" t="s">
        <v>259</v>
      </c>
      <c r="X3" s="152" t="s">
        <v>261</v>
      </c>
      <c r="Y3" s="152" t="s">
        <v>262</v>
      </c>
      <c r="Z3" s="152" t="s">
        <v>263</v>
      </c>
      <c r="AA3" s="15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28" t="s">
        <v>3</v>
      </c>
    </row>
    <row r="4" spans="1:66">
      <c r="A4" s="30"/>
      <c r="B4" s="19"/>
      <c r="C4" s="9"/>
      <c r="D4" s="9" t="s">
        <v>114</v>
      </c>
      <c r="E4" s="10" t="s">
        <v>279</v>
      </c>
      <c r="F4" s="11" t="s">
        <v>279</v>
      </c>
      <c r="G4" s="11" t="s">
        <v>280</v>
      </c>
      <c r="H4" s="11" t="s">
        <v>280</v>
      </c>
      <c r="I4" s="11" t="s">
        <v>279</v>
      </c>
      <c r="J4" s="11" t="s">
        <v>279</v>
      </c>
      <c r="K4" s="11" t="s">
        <v>279</v>
      </c>
      <c r="L4" s="11" t="s">
        <v>280</v>
      </c>
      <c r="M4" s="11" t="s">
        <v>279</v>
      </c>
      <c r="N4" s="11" t="s">
        <v>279</v>
      </c>
      <c r="O4" s="11" t="s">
        <v>280</v>
      </c>
      <c r="P4" s="11" t="s">
        <v>281</v>
      </c>
      <c r="Q4" s="11" t="s">
        <v>279</v>
      </c>
      <c r="R4" s="11" t="s">
        <v>280</v>
      </c>
      <c r="S4" s="11" t="s">
        <v>279</v>
      </c>
      <c r="T4" s="11" t="s">
        <v>280</v>
      </c>
      <c r="U4" s="11" t="s">
        <v>279</v>
      </c>
      <c r="V4" s="11" t="s">
        <v>280</v>
      </c>
      <c r="W4" s="11" t="s">
        <v>279</v>
      </c>
      <c r="X4" s="11" t="s">
        <v>280</v>
      </c>
      <c r="Y4" s="11" t="s">
        <v>282</v>
      </c>
      <c r="Z4" s="11" t="s">
        <v>279</v>
      </c>
      <c r="AA4" s="15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28">
        <v>2</v>
      </c>
    </row>
    <row r="5" spans="1:66">
      <c r="A5" s="30"/>
      <c r="B5" s="19"/>
      <c r="C5" s="9"/>
      <c r="D5" s="27" t="s">
        <v>268</v>
      </c>
      <c r="E5" s="26" t="s">
        <v>117</v>
      </c>
      <c r="F5" s="26" t="s">
        <v>269</v>
      </c>
      <c r="G5" s="26" t="s">
        <v>116</v>
      </c>
      <c r="H5" s="26" t="s">
        <v>117</v>
      </c>
      <c r="I5" s="26" t="s">
        <v>117</v>
      </c>
      <c r="J5" s="26" t="s">
        <v>269</v>
      </c>
      <c r="K5" s="26" t="s">
        <v>117</v>
      </c>
      <c r="L5" s="26" t="s">
        <v>271</v>
      </c>
      <c r="M5" s="26" t="s">
        <v>117</v>
      </c>
      <c r="N5" s="26" t="s">
        <v>117</v>
      </c>
      <c r="O5" s="26" t="s">
        <v>271</v>
      </c>
      <c r="P5" s="26" t="s">
        <v>117</v>
      </c>
      <c r="Q5" s="26" t="s">
        <v>116</v>
      </c>
      <c r="R5" s="26" t="s">
        <v>117</v>
      </c>
      <c r="S5" s="26" t="s">
        <v>117</v>
      </c>
      <c r="T5" s="26" t="s">
        <v>116</v>
      </c>
      <c r="U5" s="26" t="s">
        <v>116</v>
      </c>
      <c r="V5" s="26" t="s">
        <v>117</v>
      </c>
      <c r="W5" s="26" t="s">
        <v>270</v>
      </c>
      <c r="X5" s="26" t="s">
        <v>117</v>
      </c>
      <c r="Y5" s="26" t="s">
        <v>283</v>
      </c>
      <c r="Z5" s="26" t="s">
        <v>117</v>
      </c>
      <c r="AA5" s="15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28">
        <v>3</v>
      </c>
    </row>
    <row r="6" spans="1:66">
      <c r="A6" s="30"/>
      <c r="B6" s="18">
        <v>1</v>
      </c>
      <c r="C6" s="14">
        <v>1</v>
      </c>
      <c r="D6" s="21">
        <v>8.7885802354934359</v>
      </c>
      <c r="E6" s="22" t="s">
        <v>284</v>
      </c>
      <c r="F6" s="22">
        <v>8.0399999999999991</v>
      </c>
      <c r="G6" s="22">
        <v>7.9</v>
      </c>
      <c r="H6" s="147">
        <v>7.6599999999999993</v>
      </c>
      <c r="I6" s="22">
        <v>8.4149999999999991</v>
      </c>
      <c r="J6" s="22">
        <v>8</v>
      </c>
      <c r="K6" s="22">
        <v>8.33</v>
      </c>
      <c r="L6" s="22">
        <v>8.3798882681564244</v>
      </c>
      <c r="M6" s="22">
        <v>8.4600000000000009</v>
      </c>
      <c r="N6" s="22">
        <v>8.6289999999999996</v>
      </c>
      <c r="O6" s="22">
        <v>8.51</v>
      </c>
      <c r="P6" s="22">
        <v>8.3829999999999991</v>
      </c>
      <c r="Q6" s="22">
        <v>8.69</v>
      </c>
      <c r="R6" s="22">
        <v>8.18</v>
      </c>
      <c r="S6" s="22">
        <v>8.84</v>
      </c>
      <c r="T6" s="22">
        <v>7.97</v>
      </c>
      <c r="U6" s="22">
        <v>8.4402999999999988</v>
      </c>
      <c r="V6" s="22">
        <v>8.43</v>
      </c>
      <c r="W6" s="22">
        <v>8.4093</v>
      </c>
      <c r="X6" s="147">
        <v>9.3800000000000008</v>
      </c>
      <c r="Y6" s="22">
        <v>8.0408000000000008</v>
      </c>
      <c r="Z6" s="22">
        <v>8.3000000000000007</v>
      </c>
      <c r="AA6" s="15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28">
        <v>1</v>
      </c>
    </row>
    <row r="7" spans="1:66">
      <c r="A7" s="30"/>
      <c r="B7" s="19">
        <v>1</v>
      </c>
      <c r="C7" s="9">
        <v>2</v>
      </c>
      <c r="D7" s="10">
        <v>9.1339812234365709</v>
      </c>
      <c r="E7" s="11" t="s">
        <v>284</v>
      </c>
      <c r="F7" s="11">
        <v>8.0399999999999991</v>
      </c>
      <c r="G7" s="11">
        <v>7.8</v>
      </c>
      <c r="H7" s="148">
        <v>8.06</v>
      </c>
      <c r="I7" s="11">
        <v>8.67</v>
      </c>
      <c r="J7" s="11">
        <v>7.95</v>
      </c>
      <c r="K7" s="11">
        <v>8.44</v>
      </c>
      <c r="L7" s="11">
        <v>8.3630598493856514</v>
      </c>
      <c r="M7" s="11">
        <v>8.49</v>
      </c>
      <c r="N7" s="11">
        <v>8.488999999999999</v>
      </c>
      <c r="O7" s="11">
        <v>8.5500000000000007</v>
      </c>
      <c r="P7" s="11">
        <v>8.3849999999999998</v>
      </c>
      <c r="Q7" s="11">
        <v>8.7600000000000016</v>
      </c>
      <c r="R7" s="11">
        <v>8.6300000000000008</v>
      </c>
      <c r="S7" s="11">
        <v>8.8000000000000007</v>
      </c>
      <c r="T7" s="11">
        <v>8.08</v>
      </c>
      <c r="U7" s="11">
        <v>8.4123999999999999</v>
      </c>
      <c r="V7" s="11">
        <v>8.3800000000000008</v>
      </c>
      <c r="W7" s="11">
        <v>8.5693000000000001</v>
      </c>
      <c r="X7" s="148">
        <v>9.44</v>
      </c>
      <c r="Y7" s="11">
        <v>8.1043000000000003</v>
      </c>
      <c r="Z7" s="11">
        <v>8.2200000000000006</v>
      </c>
      <c r="AA7" s="15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28" t="e">
        <v>#N/A</v>
      </c>
    </row>
    <row r="8" spans="1:66">
      <c r="A8" s="30"/>
      <c r="B8" s="19">
        <v>1</v>
      </c>
      <c r="C8" s="9">
        <v>3</v>
      </c>
      <c r="D8" s="10">
        <v>8.4639647843110222</v>
      </c>
      <c r="E8" s="11" t="s">
        <v>284</v>
      </c>
      <c r="F8" s="11">
        <v>8.120000000000001</v>
      </c>
      <c r="G8" s="11">
        <v>8</v>
      </c>
      <c r="H8" s="148">
        <v>7.57</v>
      </c>
      <c r="I8" s="11">
        <v>8.4949999999999992</v>
      </c>
      <c r="J8" s="11">
        <v>7.85</v>
      </c>
      <c r="K8" s="11">
        <v>8.6</v>
      </c>
      <c r="L8" s="11">
        <v>8.1154896605540383</v>
      </c>
      <c r="M8" s="11">
        <v>8.41</v>
      </c>
      <c r="N8" s="11">
        <v>8.5010000000000012</v>
      </c>
      <c r="O8" s="11">
        <v>8.4499999999999993</v>
      </c>
      <c r="P8" s="11">
        <v>8.4109999999999996</v>
      </c>
      <c r="Q8" s="11">
        <v>8.69</v>
      </c>
      <c r="R8" s="11">
        <v>8.35</v>
      </c>
      <c r="S8" s="11">
        <v>8.6300000000000008</v>
      </c>
      <c r="T8" s="11">
        <v>8.07</v>
      </c>
      <c r="U8" s="11">
        <v>8.3987999999999996</v>
      </c>
      <c r="V8" s="11">
        <v>8.49</v>
      </c>
      <c r="W8" s="11">
        <v>8.4492999999999991</v>
      </c>
      <c r="X8" s="148">
        <v>8.9700000000000006</v>
      </c>
      <c r="Y8" s="11">
        <v>8.0823</v>
      </c>
      <c r="Z8" s="11">
        <v>8.17</v>
      </c>
      <c r="AA8" s="15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28">
        <v>16</v>
      </c>
    </row>
    <row r="9" spans="1:66">
      <c r="A9" s="30"/>
      <c r="B9" s="19">
        <v>1</v>
      </c>
      <c r="C9" s="9">
        <v>4</v>
      </c>
      <c r="D9" s="10">
        <v>9.5485160244858118</v>
      </c>
      <c r="E9" s="11" t="s">
        <v>284</v>
      </c>
      <c r="F9" s="11">
        <v>8.07</v>
      </c>
      <c r="G9" s="11">
        <v>8.1</v>
      </c>
      <c r="H9" s="148">
        <v>8.07</v>
      </c>
      <c r="I9" s="11">
        <v>8.3550000000000004</v>
      </c>
      <c r="J9" s="11">
        <v>7.97</v>
      </c>
      <c r="K9" s="11">
        <v>8.6</v>
      </c>
      <c r="L9" s="11">
        <v>7.9856972586412382</v>
      </c>
      <c r="M9" s="11">
        <v>8.42</v>
      </c>
      <c r="N9" s="11">
        <v>8.49</v>
      </c>
      <c r="O9" s="11">
        <v>8.36</v>
      </c>
      <c r="P9" s="11">
        <v>8.4570000000000007</v>
      </c>
      <c r="Q9" s="11">
        <v>8.7800000000000011</v>
      </c>
      <c r="R9" s="11">
        <v>8.01</v>
      </c>
      <c r="S9" s="11">
        <v>8.66</v>
      </c>
      <c r="T9" s="11">
        <v>8.01</v>
      </c>
      <c r="U9" s="11">
        <v>8.3765999999999998</v>
      </c>
      <c r="V9" s="11">
        <v>8.41</v>
      </c>
      <c r="W9" s="11">
        <v>8.3592999999999993</v>
      </c>
      <c r="X9" s="148">
        <v>9.2200000000000006</v>
      </c>
      <c r="Y9" s="11">
        <v>8.0023999999999997</v>
      </c>
      <c r="Z9" s="11">
        <v>8.35</v>
      </c>
      <c r="AA9" s="15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28">
        <v>8.3318496441709051</v>
      </c>
      <c r="BN9" s="28"/>
    </row>
    <row r="10" spans="1:66">
      <c r="A10" s="30"/>
      <c r="B10" s="19">
        <v>1</v>
      </c>
      <c r="C10" s="9">
        <v>5</v>
      </c>
      <c r="D10" s="10">
        <v>8.4145902329680524</v>
      </c>
      <c r="E10" s="11" t="s">
        <v>284</v>
      </c>
      <c r="F10" s="11">
        <v>8.08</v>
      </c>
      <c r="G10" s="11">
        <v>8</v>
      </c>
      <c r="H10" s="148">
        <v>7.49</v>
      </c>
      <c r="I10" s="11">
        <v>8.2949999999999999</v>
      </c>
      <c r="J10" s="11">
        <v>7.96</v>
      </c>
      <c r="K10" s="11">
        <v>8.56</v>
      </c>
      <c r="L10" s="11">
        <v>8.3865814696485632</v>
      </c>
      <c r="M10" s="11">
        <v>8.39</v>
      </c>
      <c r="N10" s="11">
        <v>8.6230000000000011</v>
      </c>
      <c r="O10" s="11">
        <v>8.41</v>
      </c>
      <c r="P10" s="11">
        <v>8.2989999999999995</v>
      </c>
      <c r="Q10" s="11">
        <v>8.64</v>
      </c>
      <c r="R10" s="11">
        <v>8.58</v>
      </c>
      <c r="S10" s="11">
        <v>8.5399999999999991</v>
      </c>
      <c r="T10" s="11">
        <v>8.0399999999999991</v>
      </c>
      <c r="U10" s="11">
        <v>8.3539999999999992</v>
      </c>
      <c r="V10" s="11">
        <v>8.3800000000000008</v>
      </c>
      <c r="W10" s="11">
        <v>8.4392999999999994</v>
      </c>
      <c r="X10" s="148">
        <v>9.34</v>
      </c>
      <c r="Y10" s="11">
        <v>7.9194000000000004</v>
      </c>
      <c r="Z10" s="11">
        <v>8.17</v>
      </c>
      <c r="AA10" s="15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28">
        <v>9</v>
      </c>
    </row>
    <row r="11" spans="1:66">
      <c r="A11" s="30"/>
      <c r="B11" s="19">
        <v>1</v>
      </c>
      <c r="C11" s="9">
        <v>6</v>
      </c>
      <c r="D11" s="10">
        <v>8.943362429935739</v>
      </c>
      <c r="E11" s="11" t="s">
        <v>284</v>
      </c>
      <c r="F11" s="11">
        <v>8.07</v>
      </c>
      <c r="G11" s="11">
        <v>7.9</v>
      </c>
      <c r="H11" s="148">
        <v>7.7199999999999989</v>
      </c>
      <c r="I11" s="11">
        <v>8.27</v>
      </c>
      <c r="J11" s="11">
        <v>8.08</v>
      </c>
      <c r="K11" s="11">
        <v>8.6199999999999992</v>
      </c>
      <c r="L11" s="11">
        <v>8.2332429290972495</v>
      </c>
      <c r="M11" s="11">
        <v>8.31</v>
      </c>
      <c r="N11" s="11">
        <v>8.5210000000000008</v>
      </c>
      <c r="O11" s="11">
        <v>8.43</v>
      </c>
      <c r="P11" s="11">
        <v>8.386000000000001</v>
      </c>
      <c r="Q11" s="11">
        <v>8.6300000000000008</v>
      </c>
      <c r="R11" s="11">
        <v>8.4600000000000009</v>
      </c>
      <c r="S11" s="11">
        <v>8.77</v>
      </c>
      <c r="T11" s="11">
        <v>8.07</v>
      </c>
      <c r="U11" s="11">
        <v>8.2187000000000019</v>
      </c>
      <c r="V11" s="11">
        <v>8.4</v>
      </c>
      <c r="W11" s="11">
        <v>8.4992999999999999</v>
      </c>
      <c r="X11" s="148">
        <v>9.25</v>
      </c>
      <c r="Y11" s="11">
        <v>8.0670999999999999</v>
      </c>
      <c r="Z11" s="11">
        <v>8.3000000000000007</v>
      </c>
      <c r="AA11" s="15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55"/>
    </row>
    <row r="12" spans="1:66">
      <c r="A12" s="30"/>
      <c r="B12" s="19"/>
      <c r="C12" s="9">
        <v>7</v>
      </c>
      <c r="D12" s="10">
        <v>10.569425131612565</v>
      </c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5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55"/>
    </row>
    <row r="13" spans="1:66">
      <c r="A13" s="30"/>
      <c r="B13" s="19"/>
      <c r="C13" s="9">
        <v>8</v>
      </c>
      <c r="D13" s="10">
        <v>8.9852887589983705</v>
      </c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5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55"/>
    </row>
    <row r="14" spans="1:66">
      <c r="A14" s="30"/>
      <c r="B14" s="19"/>
      <c r="C14" s="9">
        <v>9</v>
      </c>
      <c r="D14" s="10">
        <v>8.7757819372510646</v>
      </c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5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55"/>
    </row>
    <row r="15" spans="1:66">
      <c r="A15" s="30"/>
      <c r="B15" s="19"/>
      <c r="C15" s="9">
        <v>10</v>
      </c>
      <c r="D15" s="10">
        <v>8.8451560416320429</v>
      </c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5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55"/>
    </row>
    <row r="16" spans="1:66">
      <c r="A16" s="30"/>
      <c r="B16" s="19"/>
      <c r="C16" s="9">
        <v>11</v>
      </c>
      <c r="D16" s="10">
        <v>9.0943503330027422</v>
      </c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5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55"/>
    </row>
    <row r="17" spans="1:65">
      <c r="A17" s="30"/>
      <c r="B17" s="19"/>
      <c r="C17" s="9">
        <v>12</v>
      </c>
      <c r="D17" s="10">
        <v>8.6424946049717679</v>
      </c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5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55"/>
    </row>
    <row r="18" spans="1:65">
      <c r="A18" s="30"/>
      <c r="B18" s="19"/>
      <c r="C18" s="9">
        <v>13</v>
      </c>
      <c r="D18" s="10">
        <v>9.9741986223422341</v>
      </c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5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55"/>
    </row>
    <row r="19" spans="1:65">
      <c r="A19" s="30"/>
      <c r="B19" s="19"/>
      <c r="C19" s="9">
        <v>14</v>
      </c>
      <c r="D19" s="10">
        <v>9.1384994683838787</v>
      </c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5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55"/>
    </row>
    <row r="20" spans="1:65">
      <c r="A20" s="30"/>
      <c r="B20" s="19"/>
      <c r="C20" s="9">
        <v>15</v>
      </c>
      <c r="D20" s="10">
        <v>8.7647520953767231</v>
      </c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5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55"/>
    </row>
    <row r="21" spans="1:65">
      <c r="A21" s="30"/>
      <c r="B21" s="19"/>
      <c r="C21" s="9">
        <v>16</v>
      </c>
      <c r="D21" s="10">
        <v>8.7725299053115542</v>
      </c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5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55"/>
    </row>
    <row r="22" spans="1:65">
      <c r="A22" s="30"/>
      <c r="B22" s="19"/>
      <c r="C22" s="9">
        <v>17</v>
      </c>
      <c r="D22" s="10">
        <v>8.5853970489823617</v>
      </c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5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55"/>
    </row>
    <row r="23" spans="1:65">
      <c r="A23" s="30"/>
      <c r="B23" s="19"/>
      <c r="C23" s="9">
        <v>18</v>
      </c>
      <c r="D23" s="10">
        <v>9.1496108472753193</v>
      </c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5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55"/>
    </row>
    <row r="24" spans="1:65">
      <c r="A24" s="30"/>
      <c r="B24" s="19"/>
      <c r="C24" s="9">
        <v>19</v>
      </c>
      <c r="D24" s="10">
        <v>8.590741197972747</v>
      </c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5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55"/>
    </row>
    <row r="25" spans="1:65">
      <c r="A25" s="30"/>
      <c r="B25" s="19"/>
      <c r="C25" s="9">
        <v>20</v>
      </c>
      <c r="D25" s="10">
        <v>8.7662037404987068</v>
      </c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5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55"/>
    </row>
    <row r="26" spans="1:65">
      <c r="A26" s="30"/>
      <c r="B26" s="20" t="s">
        <v>272</v>
      </c>
      <c r="C26" s="12"/>
      <c r="D26" s="23">
        <v>8.9973712332121369</v>
      </c>
      <c r="E26" s="23" t="s">
        <v>671</v>
      </c>
      <c r="F26" s="23">
        <v>8.0699999999999985</v>
      </c>
      <c r="G26" s="23">
        <v>7.9499999999999993</v>
      </c>
      <c r="H26" s="23">
        <v>7.7616666666666667</v>
      </c>
      <c r="I26" s="23">
        <v>8.4166666666666661</v>
      </c>
      <c r="J26" s="23">
        <v>7.9683333333333328</v>
      </c>
      <c r="K26" s="23">
        <v>8.5250000000000004</v>
      </c>
      <c r="L26" s="23">
        <v>8.2439932392471942</v>
      </c>
      <c r="M26" s="23">
        <v>8.413333333333334</v>
      </c>
      <c r="N26" s="23">
        <v>8.5421666666666667</v>
      </c>
      <c r="O26" s="23">
        <v>8.4516666666666662</v>
      </c>
      <c r="P26" s="23">
        <v>8.3868333333333336</v>
      </c>
      <c r="Q26" s="23">
        <v>8.6983333333333341</v>
      </c>
      <c r="R26" s="23">
        <v>8.3683333333333341</v>
      </c>
      <c r="S26" s="23">
        <v>8.7066666666666688</v>
      </c>
      <c r="T26" s="23">
        <v>8.0400000000000009</v>
      </c>
      <c r="U26" s="23">
        <v>8.3667999999999996</v>
      </c>
      <c r="V26" s="23">
        <v>8.4150000000000009</v>
      </c>
      <c r="W26" s="23">
        <v>8.4542999999999999</v>
      </c>
      <c r="X26" s="23">
        <v>9.2666666666666657</v>
      </c>
      <c r="Y26" s="23">
        <v>8.0360500000000012</v>
      </c>
      <c r="Z26" s="23">
        <v>8.2516666666666669</v>
      </c>
      <c r="AA26" s="15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55"/>
    </row>
    <row r="27" spans="1:65">
      <c r="A27" s="30"/>
      <c r="B27" s="3" t="s">
        <v>273</v>
      </c>
      <c r="C27" s="29"/>
      <c r="D27" s="11">
        <v>8.8168681385627394</v>
      </c>
      <c r="E27" s="11" t="s">
        <v>671</v>
      </c>
      <c r="F27" s="11">
        <v>8.07</v>
      </c>
      <c r="G27" s="11">
        <v>7.95</v>
      </c>
      <c r="H27" s="11">
        <v>7.6899999999999995</v>
      </c>
      <c r="I27" s="11">
        <v>8.3849999999999998</v>
      </c>
      <c r="J27" s="11">
        <v>7.9649999999999999</v>
      </c>
      <c r="K27" s="11">
        <v>8.58</v>
      </c>
      <c r="L27" s="11">
        <v>8.2981513892414505</v>
      </c>
      <c r="M27" s="11">
        <v>8.4149999999999991</v>
      </c>
      <c r="N27" s="11">
        <v>8.511000000000001</v>
      </c>
      <c r="O27" s="11">
        <v>8.44</v>
      </c>
      <c r="P27" s="11">
        <v>8.3855000000000004</v>
      </c>
      <c r="Q27" s="11">
        <v>8.69</v>
      </c>
      <c r="R27" s="11">
        <v>8.4050000000000011</v>
      </c>
      <c r="S27" s="11">
        <v>8.7149999999999999</v>
      </c>
      <c r="T27" s="11">
        <v>8.0549999999999997</v>
      </c>
      <c r="U27" s="11">
        <v>8.3876999999999988</v>
      </c>
      <c r="V27" s="11">
        <v>8.4050000000000011</v>
      </c>
      <c r="W27" s="11">
        <v>8.4442999999999984</v>
      </c>
      <c r="X27" s="11">
        <v>9.2949999999999999</v>
      </c>
      <c r="Y27" s="11">
        <v>8.0539500000000004</v>
      </c>
      <c r="Z27" s="11">
        <v>8.2600000000000016</v>
      </c>
      <c r="AA27" s="15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55"/>
    </row>
    <row r="28" spans="1:65">
      <c r="A28" s="30"/>
      <c r="B28" s="3" t="s">
        <v>274</v>
      </c>
      <c r="C28" s="29"/>
      <c r="D28" s="24">
        <v>0.52126682560325954</v>
      </c>
      <c r="E28" s="24" t="s">
        <v>671</v>
      </c>
      <c r="F28" s="24">
        <v>2.9664793948383339E-2</v>
      </c>
      <c r="G28" s="24">
        <v>0.10488088481701503</v>
      </c>
      <c r="H28" s="24">
        <v>0.24766240462909739</v>
      </c>
      <c r="I28" s="24">
        <v>0.1486158358542812</v>
      </c>
      <c r="J28" s="24">
        <v>7.4677082606825804E-2</v>
      </c>
      <c r="K28" s="24">
        <v>0.11554220008291329</v>
      </c>
      <c r="L28" s="24">
        <v>0.165118910172977</v>
      </c>
      <c r="M28" s="24">
        <v>6.2182527020592071E-2</v>
      </c>
      <c r="N28" s="24">
        <v>6.5977016200088029E-2</v>
      </c>
      <c r="O28" s="24">
        <v>6.882344561751258E-2</v>
      </c>
      <c r="P28" s="24">
        <v>5.1460340716581954E-2</v>
      </c>
      <c r="Q28" s="24">
        <v>6.1128280416405556E-2</v>
      </c>
      <c r="R28" s="24">
        <v>0.23911642910236602</v>
      </c>
      <c r="S28" s="24">
        <v>0.11518101695447347</v>
      </c>
      <c r="T28" s="24">
        <v>4.2895221179054636E-2</v>
      </c>
      <c r="U28" s="24">
        <v>7.8357003515957965E-2</v>
      </c>
      <c r="V28" s="24">
        <v>4.1352146256270428E-2</v>
      </c>
      <c r="W28" s="24">
        <v>7.2869746808946964E-2</v>
      </c>
      <c r="X28" s="24">
        <v>0.16657330718535482</v>
      </c>
      <c r="Y28" s="24">
        <v>6.7116816074661884E-2</v>
      </c>
      <c r="Z28" s="24">
        <v>7.5740786018278661E-2</v>
      </c>
      <c r="AA28" s="203"/>
      <c r="AB28" s="204"/>
      <c r="AC28" s="204"/>
      <c r="AD28" s="204"/>
      <c r="AE28" s="204"/>
      <c r="AF28" s="204"/>
      <c r="AG28" s="204"/>
      <c r="AH28" s="204"/>
      <c r="AI28" s="204"/>
      <c r="AJ28" s="204"/>
      <c r="AK28" s="204"/>
      <c r="AL28" s="204"/>
      <c r="AM28" s="204"/>
      <c r="AN28" s="204"/>
      <c r="AO28" s="204"/>
      <c r="AP28" s="204"/>
      <c r="AQ28" s="204"/>
      <c r="AR28" s="204"/>
      <c r="AS28" s="204"/>
      <c r="AT28" s="204"/>
      <c r="AU28" s="204"/>
      <c r="AV28" s="204"/>
      <c r="AW28" s="204"/>
      <c r="AX28" s="204"/>
      <c r="AY28" s="204"/>
      <c r="AZ28" s="204"/>
      <c r="BA28" s="204"/>
      <c r="BB28" s="204"/>
      <c r="BC28" s="204"/>
      <c r="BD28" s="204"/>
      <c r="BE28" s="204"/>
      <c r="BF28" s="204"/>
      <c r="BG28" s="204"/>
      <c r="BH28" s="204"/>
      <c r="BI28" s="204"/>
      <c r="BJ28" s="204"/>
      <c r="BK28" s="204"/>
      <c r="BL28" s="204"/>
      <c r="BM28" s="56"/>
    </row>
    <row r="29" spans="1:65">
      <c r="A29" s="30"/>
      <c r="B29" s="3" t="s">
        <v>87</v>
      </c>
      <c r="C29" s="29"/>
      <c r="D29" s="13">
        <v>5.7935458267977115E-2</v>
      </c>
      <c r="E29" s="13" t="s">
        <v>671</v>
      </c>
      <c r="F29" s="13">
        <v>3.6759348139260651E-3</v>
      </c>
      <c r="G29" s="13">
        <v>1.319256412792642E-2</v>
      </c>
      <c r="H29" s="13">
        <v>3.1908405148691955E-2</v>
      </c>
      <c r="I29" s="13">
        <v>1.7657327032191826E-2</v>
      </c>
      <c r="J29" s="13">
        <v>9.3717317640860665E-3</v>
      </c>
      <c r="K29" s="13">
        <v>1.3553337253127658E-2</v>
      </c>
      <c r="L29" s="13">
        <v>2.002899631053736E-2</v>
      </c>
      <c r="M29" s="13">
        <v>7.3909501213065051E-3</v>
      </c>
      <c r="N29" s="13">
        <v>7.7236863637353556E-3</v>
      </c>
      <c r="O29" s="13">
        <v>8.1431803136477118E-3</v>
      </c>
      <c r="P29" s="13">
        <v>6.1358487370976669E-3</v>
      </c>
      <c r="Q29" s="13">
        <v>7.0275854090521804E-3</v>
      </c>
      <c r="R29" s="13">
        <v>2.8573960856685839E-2</v>
      </c>
      <c r="S29" s="13">
        <v>1.3229060140253457E-2</v>
      </c>
      <c r="T29" s="13">
        <v>5.3352265148077904E-3</v>
      </c>
      <c r="U29" s="13">
        <v>9.3652296596019955E-3</v>
      </c>
      <c r="V29" s="13">
        <v>4.9140993768592304E-3</v>
      </c>
      <c r="W29" s="13">
        <v>8.6192525470999339E-3</v>
      </c>
      <c r="X29" s="13">
        <v>1.7975536746621026E-2</v>
      </c>
      <c r="Y29" s="13">
        <v>8.3519659627132575E-3</v>
      </c>
      <c r="Z29" s="13">
        <v>9.1788470230190263E-3</v>
      </c>
      <c r="AA29" s="15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55"/>
    </row>
    <row r="30" spans="1:65">
      <c r="A30" s="30"/>
      <c r="B30" s="3" t="s">
        <v>275</v>
      </c>
      <c r="C30" s="29"/>
      <c r="D30" s="13">
        <v>7.9876812168212963E-2</v>
      </c>
      <c r="E30" s="13" t="s">
        <v>671</v>
      </c>
      <c r="F30" s="13">
        <v>-3.1427552746838283E-2</v>
      </c>
      <c r="G30" s="13">
        <v>-4.5830117018260674E-2</v>
      </c>
      <c r="H30" s="13">
        <v>-6.8434141499798651E-2</v>
      </c>
      <c r="I30" s="13">
        <v>1.0179855148382266E-2</v>
      </c>
      <c r="J30" s="13">
        <v>-4.3629725254571095E-2</v>
      </c>
      <c r="K30" s="13">
        <v>2.3182170115638945E-2</v>
      </c>
      <c r="L30" s="13">
        <v>-1.0544645988082246E-2</v>
      </c>
      <c r="M30" s="13">
        <v>9.7797839186208879E-3</v>
      </c>
      <c r="N30" s="13">
        <v>2.5242536948911765E-2</v>
      </c>
      <c r="O30" s="13">
        <v>1.4380603060880626E-2</v>
      </c>
      <c r="P30" s="13">
        <v>6.5992176420148763E-3</v>
      </c>
      <c r="Q30" s="13">
        <v>4.3985874063249275E-2</v>
      </c>
      <c r="R30" s="13">
        <v>4.3788223168372831E-3</v>
      </c>
      <c r="S30" s="13">
        <v>4.498605213765372E-2</v>
      </c>
      <c r="T30" s="13">
        <v>-3.5028193814693576E-2</v>
      </c>
      <c r="U30" s="13">
        <v>4.1947895511467159E-3</v>
      </c>
      <c r="V30" s="13">
        <v>9.9798195335016882E-3</v>
      </c>
      <c r="W30" s="13">
        <v>1.4696659332392503E-2</v>
      </c>
      <c r="X30" s="13">
        <v>0.11219801873762481</v>
      </c>
      <c r="Y30" s="13">
        <v>-3.550227822196117E-2</v>
      </c>
      <c r="Z30" s="13">
        <v>-9.6236707248233966E-3</v>
      </c>
      <c r="AA30" s="15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55"/>
    </row>
    <row r="31" spans="1:65">
      <c r="A31" s="30"/>
      <c r="B31" s="46" t="s">
        <v>276</v>
      </c>
      <c r="C31" s="47"/>
      <c r="D31" s="45" t="s">
        <v>277</v>
      </c>
      <c r="E31" s="45" t="s">
        <v>277</v>
      </c>
      <c r="F31" s="45">
        <v>1.5</v>
      </c>
      <c r="G31" s="45">
        <v>2.06</v>
      </c>
      <c r="H31" s="45">
        <v>2.95</v>
      </c>
      <c r="I31" s="45">
        <v>0.14000000000000001</v>
      </c>
      <c r="J31" s="45">
        <v>1.98</v>
      </c>
      <c r="K31" s="45">
        <v>0.65</v>
      </c>
      <c r="L31" s="45">
        <v>0.67</v>
      </c>
      <c r="M31" s="45">
        <v>0.13</v>
      </c>
      <c r="N31" s="45">
        <v>0.73</v>
      </c>
      <c r="O31" s="45">
        <v>0.31</v>
      </c>
      <c r="P31" s="45">
        <v>0</v>
      </c>
      <c r="Q31" s="45">
        <v>1.47</v>
      </c>
      <c r="R31" s="45">
        <v>0.09</v>
      </c>
      <c r="S31" s="45">
        <v>1.51</v>
      </c>
      <c r="T31" s="45">
        <v>1.64</v>
      </c>
      <c r="U31" s="45">
        <v>0.09</v>
      </c>
      <c r="V31" s="45">
        <v>0.13</v>
      </c>
      <c r="W31" s="45">
        <v>0.32</v>
      </c>
      <c r="X31" s="45">
        <v>4.1500000000000004</v>
      </c>
      <c r="Y31" s="45">
        <v>1.66</v>
      </c>
      <c r="Z31" s="45">
        <v>0.64</v>
      </c>
      <c r="AA31" s="15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55"/>
    </row>
    <row r="32" spans="1:65">
      <c r="B32" s="31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BM32" s="55"/>
    </row>
    <row r="33" spans="65:65">
      <c r="BM33" s="55"/>
    </row>
    <row r="34" spans="65:65">
      <c r="BM34" s="55"/>
    </row>
    <row r="35" spans="65:65">
      <c r="BM35" s="55"/>
    </row>
    <row r="36" spans="65:65">
      <c r="BM36" s="55"/>
    </row>
    <row r="37" spans="65:65">
      <c r="BM37" s="55"/>
    </row>
    <row r="38" spans="65:65">
      <c r="BM38" s="55"/>
    </row>
    <row r="39" spans="65:65">
      <c r="BM39" s="55"/>
    </row>
    <row r="40" spans="65:65">
      <c r="BM40" s="55"/>
    </row>
    <row r="41" spans="65:65">
      <c r="BM41" s="55"/>
    </row>
    <row r="42" spans="65:65">
      <c r="BM42" s="55"/>
    </row>
    <row r="43" spans="65:65">
      <c r="BM43" s="55"/>
    </row>
    <row r="44" spans="65:65">
      <c r="BM44" s="55"/>
    </row>
    <row r="45" spans="65:65">
      <c r="BM45" s="55"/>
    </row>
    <row r="46" spans="65:65">
      <c r="BM46" s="55"/>
    </row>
    <row r="47" spans="65:65">
      <c r="BM47" s="55"/>
    </row>
    <row r="48" spans="65:65">
      <c r="BM48" s="55"/>
    </row>
    <row r="49" spans="65:65">
      <c r="BM49" s="55"/>
    </row>
    <row r="50" spans="65:65">
      <c r="BM50" s="55"/>
    </row>
    <row r="51" spans="65:65">
      <c r="BM51" s="55"/>
    </row>
    <row r="52" spans="65:65">
      <c r="BM52" s="55"/>
    </row>
    <row r="53" spans="65:65">
      <c r="BM53" s="55"/>
    </row>
    <row r="54" spans="65:65">
      <c r="BM54" s="55"/>
    </row>
    <row r="55" spans="65:65">
      <c r="BM55" s="55"/>
    </row>
    <row r="56" spans="65:65">
      <c r="BM56" s="55"/>
    </row>
    <row r="57" spans="65:65">
      <c r="BM57" s="55"/>
    </row>
    <row r="58" spans="65:65">
      <c r="BM58" s="55"/>
    </row>
    <row r="59" spans="65:65">
      <c r="BM59" s="55"/>
    </row>
    <row r="60" spans="65:65">
      <c r="BM60" s="55"/>
    </row>
    <row r="61" spans="65:65">
      <c r="BM61" s="55"/>
    </row>
    <row r="62" spans="65:65">
      <c r="BM62" s="55"/>
    </row>
    <row r="63" spans="65:65">
      <c r="BM63" s="55"/>
    </row>
    <row r="64" spans="65:65">
      <c r="BM64" s="55"/>
    </row>
    <row r="65" spans="65:65">
      <c r="BM65" s="55"/>
    </row>
    <row r="66" spans="65:65">
      <c r="BM66" s="55"/>
    </row>
    <row r="67" spans="65:65">
      <c r="BM67" s="56"/>
    </row>
    <row r="68" spans="65:65">
      <c r="BM68" s="57"/>
    </row>
    <row r="69" spans="65:65">
      <c r="BM69" s="57"/>
    </row>
    <row r="70" spans="65:65">
      <c r="BM70" s="57"/>
    </row>
    <row r="71" spans="65:65">
      <c r="BM71" s="57"/>
    </row>
    <row r="72" spans="65:65">
      <c r="BM72" s="57"/>
    </row>
    <row r="73" spans="65:65">
      <c r="BM73" s="57"/>
    </row>
    <row r="74" spans="65:65">
      <c r="BM74" s="57"/>
    </row>
    <row r="75" spans="65:65">
      <c r="BM75" s="57"/>
    </row>
    <row r="76" spans="65:65">
      <c r="BM76" s="57"/>
    </row>
    <row r="77" spans="65:65">
      <c r="BM77" s="57"/>
    </row>
    <row r="78" spans="65:65">
      <c r="BM78" s="57"/>
    </row>
    <row r="79" spans="65:65">
      <c r="BM79" s="57"/>
    </row>
    <row r="80" spans="65:65">
      <c r="BM80" s="57"/>
    </row>
    <row r="81" spans="65:65">
      <c r="BM81" s="57"/>
    </row>
    <row r="82" spans="65:65">
      <c r="BM82" s="57"/>
    </row>
    <row r="83" spans="65:65">
      <c r="BM83" s="57"/>
    </row>
    <row r="84" spans="65:65">
      <c r="BM84" s="57"/>
    </row>
    <row r="85" spans="65:65">
      <c r="BM85" s="57"/>
    </row>
    <row r="86" spans="65:65">
      <c r="BM86" s="57"/>
    </row>
    <row r="87" spans="65:65">
      <c r="BM87" s="57"/>
    </row>
    <row r="88" spans="65:65">
      <c r="BM88" s="57"/>
    </row>
    <row r="89" spans="65:65">
      <c r="BM89" s="57"/>
    </row>
    <row r="90" spans="65:65">
      <c r="BM90" s="57"/>
    </row>
    <row r="91" spans="65:65">
      <c r="BM91" s="57"/>
    </row>
    <row r="92" spans="65:65">
      <c r="BM92" s="57"/>
    </row>
    <row r="93" spans="65:65">
      <c r="BM93" s="57"/>
    </row>
    <row r="94" spans="65:65">
      <c r="BM94" s="57"/>
    </row>
    <row r="95" spans="65:65">
      <c r="BM95" s="57"/>
    </row>
    <row r="96" spans="65:65">
      <c r="BM96" s="57"/>
    </row>
    <row r="97" spans="65:65">
      <c r="BM97" s="57"/>
    </row>
    <row r="98" spans="65:65">
      <c r="BM98" s="57"/>
    </row>
    <row r="99" spans="65:65">
      <c r="BM99" s="57"/>
    </row>
    <row r="100" spans="65:65">
      <c r="BM100" s="57"/>
    </row>
    <row r="101" spans="65:65">
      <c r="BM101" s="57"/>
    </row>
  </sheetData>
  <dataConsolidate/>
  <conditionalFormatting sqref="B6:C25 E6:Z25">
    <cfRule type="expression" dxfId="26" priority="3">
      <formula>AND($B6&lt;&gt;$B5,NOT(ISBLANK(INDIRECT(Anlyt_LabRefThisCol))))</formula>
    </cfRule>
  </conditionalFormatting>
  <conditionalFormatting sqref="C2:Z31">
    <cfRule type="expression" dxfId="25" priority="1" stopIfTrue="1">
      <formula>AND(ISBLANK(INDIRECT(Anlyt_LabRefLastCol)),ISBLANK(INDIRECT(Anlyt_LabRefThisCol)))</formula>
    </cfRule>
    <cfRule type="expression" dxfId="24" priority="2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43230-E985-4E6D-8083-C17DF9F1A471}">
  <sheetPr codeName="Sheet13"/>
  <dimension ref="A1:BN101"/>
  <sheetViews>
    <sheetView zoomScale="95" zoomScaleNormal="95" workbookViewId="0"/>
  </sheetViews>
  <sheetFormatPr defaultRowHeight="12.75"/>
  <cols>
    <col min="1" max="1" width="11.140625" customWidth="1"/>
    <col min="2" max="2" width="10.85546875" style="2" bestFit="1" customWidth="1"/>
    <col min="3" max="3" width="9.42578125" style="2" bestFit="1" customWidth="1"/>
    <col min="4" max="4" width="11.28515625" style="2" bestFit="1" customWidth="1"/>
    <col min="5" max="5" width="11.140625" style="2" customWidth="1"/>
    <col min="6" max="12" width="11.28515625" style="2" bestFit="1" customWidth="1"/>
    <col min="13" max="13" width="11.140625" style="2" bestFit="1" customWidth="1"/>
    <col min="14" max="15" width="11" style="2" bestFit="1" customWidth="1"/>
    <col min="16" max="24" width="11.28515625" style="2" bestFit="1" customWidth="1"/>
    <col min="25" max="64" width="11.140625" style="2" bestFit="1" customWidth="1"/>
    <col min="65" max="65" width="9.28515625" style="54" bestFit="1" customWidth="1"/>
    <col min="66" max="16384" width="9.140625" style="2"/>
  </cols>
  <sheetData>
    <row r="1" spans="1:66" ht="15">
      <c r="B1" s="8" t="s">
        <v>480</v>
      </c>
      <c r="BM1" s="28" t="s">
        <v>67</v>
      </c>
    </row>
    <row r="2" spans="1:66" ht="15">
      <c r="A2" s="25" t="s">
        <v>98</v>
      </c>
      <c r="B2" s="18" t="s">
        <v>111</v>
      </c>
      <c r="C2" s="15" t="s">
        <v>112</v>
      </c>
      <c r="D2" s="14" t="s">
        <v>230</v>
      </c>
      <c r="E2" s="16" t="s">
        <v>230</v>
      </c>
      <c r="F2" s="17" t="s">
        <v>230</v>
      </c>
      <c r="G2" s="17" t="s">
        <v>230</v>
      </c>
      <c r="H2" s="17" t="s">
        <v>230</v>
      </c>
      <c r="I2" s="17" t="s">
        <v>230</v>
      </c>
      <c r="J2" s="17" t="s">
        <v>230</v>
      </c>
      <c r="K2" s="17" t="s">
        <v>230</v>
      </c>
      <c r="L2" s="17" t="s">
        <v>230</v>
      </c>
      <c r="M2" s="17" t="s">
        <v>230</v>
      </c>
      <c r="N2" s="17" t="s">
        <v>230</v>
      </c>
      <c r="O2" s="17" t="s">
        <v>230</v>
      </c>
      <c r="P2" s="17" t="s">
        <v>230</v>
      </c>
      <c r="Q2" s="17" t="s">
        <v>230</v>
      </c>
      <c r="R2" s="17" t="s">
        <v>230</v>
      </c>
      <c r="S2" s="17" t="s">
        <v>230</v>
      </c>
      <c r="T2" s="17" t="s">
        <v>230</v>
      </c>
      <c r="U2" s="17" t="s">
        <v>230</v>
      </c>
      <c r="V2" s="17" t="s">
        <v>230</v>
      </c>
      <c r="W2" s="17" t="s">
        <v>230</v>
      </c>
      <c r="X2" s="17" t="s">
        <v>230</v>
      </c>
      <c r="Y2" s="15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28">
        <v>1</v>
      </c>
    </row>
    <row r="3" spans="1:66">
      <c r="A3" s="30"/>
      <c r="B3" s="19" t="s">
        <v>231</v>
      </c>
      <c r="C3" s="9" t="s">
        <v>231</v>
      </c>
      <c r="D3" s="150" t="s">
        <v>232</v>
      </c>
      <c r="E3" s="151" t="s">
        <v>233</v>
      </c>
      <c r="F3" s="152" t="s">
        <v>234</v>
      </c>
      <c r="G3" s="152" t="s">
        <v>235</v>
      </c>
      <c r="H3" s="152" t="s">
        <v>238</v>
      </c>
      <c r="I3" s="152" t="s">
        <v>241</v>
      </c>
      <c r="J3" s="152" t="s">
        <v>242</v>
      </c>
      <c r="K3" s="152" t="s">
        <v>243</v>
      </c>
      <c r="L3" s="152" t="s">
        <v>245</v>
      </c>
      <c r="M3" s="152" t="s">
        <v>248</v>
      </c>
      <c r="N3" s="152" t="s">
        <v>249</v>
      </c>
      <c r="O3" s="152" t="s">
        <v>252</v>
      </c>
      <c r="P3" s="152" t="s">
        <v>253</v>
      </c>
      <c r="Q3" s="152" t="s">
        <v>254</v>
      </c>
      <c r="R3" s="152" t="s">
        <v>256</v>
      </c>
      <c r="S3" s="152" t="s">
        <v>257</v>
      </c>
      <c r="T3" s="152" t="s">
        <v>258</v>
      </c>
      <c r="U3" s="152" t="s">
        <v>259</v>
      </c>
      <c r="V3" s="152" t="s">
        <v>260</v>
      </c>
      <c r="W3" s="152" t="s">
        <v>261</v>
      </c>
      <c r="X3" s="152" t="s">
        <v>263</v>
      </c>
      <c r="Y3" s="15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28" t="s">
        <v>3</v>
      </c>
    </row>
    <row r="4" spans="1:66">
      <c r="A4" s="30"/>
      <c r="B4" s="19"/>
      <c r="C4" s="9"/>
      <c r="D4" s="9" t="s">
        <v>114</v>
      </c>
      <c r="E4" s="10" t="s">
        <v>285</v>
      </c>
      <c r="F4" s="11" t="s">
        <v>286</v>
      </c>
      <c r="G4" s="11" t="s">
        <v>286</v>
      </c>
      <c r="H4" s="11" t="s">
        <v>285</v>
      </c>
      <c r="I4" s="11" t="s">
        <v>286</v>
      </c>
      <c r="J4" s="11" t="s">
        <v>286</v>
      </c>
      <c r="K4" s="11" t="s">
        <v>285</v>
      </c>
      <c r="L4" s="11" t="s">
        <v>285</v>
      </c>
      <c r="M4" s="11" t="s">
        <v>286</v>
      </c>
      <c r="N4" s="11" t="s">
        <v>285</v>
      </c>
      <c r="O4" s="11" t="s">
        <v>285</v>
      </c>
      <c r="P4" s="11" t="s">
        <v>285</v>
      </c>
      <c r="Q4" s="11" t="s">
        <v>285</v>
      </c>
      <c r="R4" s="11" t="s">
        <v>285</v>
      </c>
      <c r="S4" s="11" t="s">
        <v>285</v>
      </c>
      <c r="T4" s="11" t="s">
        <v>285</v>
      </c>
      <c r="U4" s="11" t="s">
        <v>285</v>
      </c>
      <c r="V4" s="11" t="s">
        <v>285</v>
      </c>
      <c r="W4" s="11" t="s">
        <v>285</v>
      </c>
      <c r="X4" s="11" t="s">
        <v>285</v>
      </c>
      <c r="Y4" s="15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28">
        <v>2</v>
      </c>
    </row>
    <row r="5" spans="1:66">
      <c r="A5" s="30"/>
      <c r="B5" s="19"/>
      <c r="C5" s="9"/>
      <c r="D5" s="27" t="s">
        <v>268</v>
      </c>
      <c r="E5" s="26" t="s">
        <v>116</v>
      </c>
      <c r="F5" s="26" t="s">
        <v>271</v>
      </c>
      <c r="G5" s="26" t="s">
        <v>271</v>
      </c>
      <c r="H5" s="26" t="s">
        <v>287</v>
      </c>
      <c r="I5" s="26" t="s">
        <v>288</v>
      </c>
      <c r="J5" s="26" t="s">
        <v>287</v>
      </c>
      <c r="K5" s="26" t="s">
        <v>271</v>
      </c>
      <c r="L5" s="26" t="s">
        <v>283</v>
      </c>
      <c r="M5" s="26" t="s">
        <v>271</v>
      </c>
      <c r="N5" s="26" t="s">
        <v>287</v>
      </c>
      <c r="O5" s="26" t="s">
        <v>116</v>
      </c>
      <c r="P5" s="26" t="s">
        <v>287</v>
      </c>
      <c r="Q5" s="26" t="s">
        <v>116</v>
      </c>
      <c r="R5" s="26" t="s">
        <v>116</v>
      </c>
      <c r="S5" s="26" t="s">
        <v>287</v>
      </c>
      <c r="T5" s="26" t="s">
        <v>287</v>
      </c>
      <c r="U5" s="26" t="s">
        <v>116</v>
      </c>
      <c r="V5" s="26" t="s">
        <v>287</v>
      </c>
      <c r="W5" s="26" t="s">
        <v>116</v>
      </c>
      <c r="X5" s="26" t="s">
        <v>116</v>
      </c>
      <c r="Y5" s="15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28">
        <v>3</v>
      </c>
    </row>
    <row r="6" spans="1:66">
      <c r="A6" s="30"/>
      <c r="B6" s="18">
        <v>1</v>
      </c>
      <c r="C6" s="14">
        <v>1</v>
      </c>
      <c r="D6" s="21">
        <v>8.7885802354934359</v>
      </c>
      <c r="E6" s="147">
        <v>9.4600000000000009</v>
      </c>
      <c r="F6" s="22">
        <v>8.4400000000000013</v>
      </c>
      <c r="G6" s="22">
        <v>8.6</v>
      </c>
      <c r="H6" s="147">
        <v>7.3</v>
      </c>
      <c r="I6" s="22">
        <v>8.11</v>
      </c>
      <c r="J6" s="22">
        <v>8.4</v>
      </c>
      <c r="K6" s="22">
        <v>8.8629822106735965</v>
      </c>
      <c r="L6" s="22">
        <v>8.43</v>
      </c>
      <c r="M6" s="22" t="s">
        <v>284</v>
      </c>
      <c r="N6" s="22">
        <v>8.68</v>
      </c>
      <c r="O6" s="22">
        <v>8.6999999999999993</v>
      </c>
      <c r="P6" s="22">
        <v>8.69</v>
      </c>
      <c r="Q6" s="22">
        <v>8.4700000000000006</v>
      </c>
      <c r="R6" s="22">
        <v>8.69</v>
      </c>
      <c r="S6" s="22">
        <v>8.42</v>
      </c>
      <c r="T6" s="22">
        <v>8.1999999999999993</v>
      </c>
      <c r="U6" s="22">
        <v>8.6</v>
      </c>
      <c r="V6" s="22">
        <v>8.23</v>
      </c>
      <c r="W6" s="22">
        <v>8.41</v>
      </c>
      <c r="X6" s="22">
        <v>8.7100000000000009</v>
      </c>
      <c r="Y6" s="15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28">
        <v>1</v>
      </c>
    </row>
    <row r="7" spans="1:66">
      <c r="A7" s="30"/>
      <c r="B7" s="19">
        <v>1</v>
      </c>
      <c r="C7" s="9">
        <v>2</v>
      </c>
      <c r="D7" s="10">
        <v>9.1339812234365709</v>
      </c>
      <c r="E7" s="148">
        <v>9.2100000000000009</v>
      </c>
      <c r="F7" s="11">
        <v>8.32</v>
      </c>
      <c r="G7" s="11">
        <v>8.6999999999999993</v>
      </c>
      <c r="H7" s="148">
        <v>7.46</v>
      </c>
      <c r="I7" s="11">
        <v>8.18</v>
      </c>
      <c r="J7" s="11">
        <v>8.3800000000000008</v>
      </c>
      <c r="K7" s="11">
        <v>8.9883046781287455</v>
      </c>
      <c r="L7" s="11">
        <v>8.43</v>
      </c>
      <c r="M7" s="11" t="s">
        <v>284</v>
      </c>
      <c r="N7" s="11">
        <v>8.52</v>
      </c>
      <c r="O7" s="11">
        <v>8.4499999999999993</v>
      </c>
      <c r="P7" s="11">
        <v>8.6199999999999992</v>
      </c>
      <c r="Q7" s="11">
        <v>8.5500000000000007</v>
      </c>
      <c r="R7" s="149">
        <v>9.18</v>
      </c>
      <c r="S7" s="11">
        <v>8.42</v>
      </c>
      <c r="T7" s="11">
        <v>8.24</v>
      </c>
      <c r="U7" s="11">
        <v>8.6199999999999992</v>
      </c>
      <c r="V7" s="11">
        <v>8.2200000000000006</v>
      </c>
      <c r="W7" s="11">
        <v>8.4</v>
      </c>
      <c r="X7" s="11">
        <v>8.67</v>
      </c>
      <c r="Y7" s="15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28" t="e">
        <v>#N/A</v>
      </c>
    </row>
    <row r="8" spans="1:66">
      <c r="A8" s="30"/>
      <c r="B8" s="19">
        <v>1</v>
      </c>
      <c r="C8" s="9">
        <v>3</v>
      </c>
      <c r="D8" s="10">
        <v>8.4639647843110222</v>
      </c>
      <c r="E8" s="148">
        <v>9.15</v>
      </c>
      <c r="F8" s="11">
        <v>8.4600000000000009</v>
      </c>
      <c r="G8" s="11">
        <v>8.6</v>
      </c>
      <c r="H8" s="148">
        <v>7.6</v>
      </c>
      <c r="I8" s="11">
        <v>8.08</v>
      </c>
      <c r="J8" s="11">
        <v>8.26</v>
      </c>
      <c r="K8" s="11">
        <v>8.9522690923630535</v>
      </c>
      <c r="L8" s="11">
        <v>8.3000000000000007</v>
      </c>
      <c r="M8" s="11" t="s">
        <v>284</v>
      </c>
      <c r="N8" s="11">
        <v>8.56</v>
      </c>
      <c r="O8" s="11">
        <v>8.52</v>
      </c>
      <c r="P8" s="11">
        <v>8.59</v>
      </c>
      <c r="Q8" s="11">
        <v>8.6300000000000008</v>
      </c>
      <c r="R8" s="11">
        <v>8.69</v>
      </c>
      <c r="S8" s="11">
        <v>8.3000000000000007</v>
      </c>
      <c r="T8" s="11">
        <v>8.1999999999999993</v>
      </c>
      <c r="U8" s="11">
        <v>8.65</v>
      </c>
      <c r="V8" s="11">
        <v>8.23</v>
      </c>
      <c r="W8" s="11">
        <v>8.3800000000000008</v>
      </c>
      <c r="X8" s="11">
        <v>8.76</v>
      </c>
      <c r="Y8" s="15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28">
        <v>16</v>
      </c>
    </row>
    <row r="9" spans="1:66">
      <c r="A9" s="30"/>
      <c r="B9" s="19">
        <v>1</v>
      </c>
      <c r="C9" s="9">
        <v>4</v>
      </c>
      <c r="D9" s="10">
        <v>9.5485160244858118</v>
      </c>
      <c r="E9" s="148">
        <v>9.19</v>
      </c>
      <c r="F9" s="11">
        <v>8.49</v>
      </c>
      <c r="G9" s="11">
        <v>8.6999999999999993</v>
      </c>
      <c r="H9" s="148">
        <v>7.33</v>
      </c>
      <c r="I9" s="11">
        <v>8.15</v>
      </c>
      <c r="J9" s="11">
        <v>8.3800000000000008</v>
      </c>
      <c r="K9" s="11">
        <v>8.8321007395562656</v>
      </c>
      <c r="L9" s="11">
        <v>8.25</v>
      </c>
      <c r="M9" s="11" t="s">
        <v>284</v>
      </c>
      <c r="N9" s="11">
        <v>8.77</v>
      </c>
      <c r="O9" s="11">
        <v>8.83</v>
      </c>
      <c r="P9" s="11">
        <v>8.5</v>
      </c>
      <c r="Q9" s="11">
        <v>8.41</v>
      </c>
      <c r="R9" s="11">
        <v>8.69</v>
      </c>
      <c r="S9" s="11">
        <v>8.42</v>
      </c>
      <c r="T9" s="11">
        <v>8.24</v>
      </c>
      <c r="U9" s="11">
        <v>8.56</v>
      </c>
      <c r="V9" s="11">
        <v>8.2200000000000006</v>
      </c>
      <c r="W9" s="11">
        <v>8.27</v>
      </c>
      <c r="X9" s="11">
        <v>8.65</v>
      </c>
      <c r="Y9" s="15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28">
        <v>8.4810503161185267</v>
      </c>
      <c r="BN9" s="28"/>
    </row>
    <row r="10" spans="1:66">
      <c r="A10" s="30"/>
      <c r="B10" s="19">
        <v>1</v>
      </c>
      <c r="C10" s="9">
        <v>5</v>
      </c>
      <c r="D10" s="10">
        <v>8.4145902329680524</v>
      </c>
      <c r="E10" s="149">
        <v>10.25</v>
      </c>
      <c r="F10" s="11">
        <v>8.34</v>
      </c>
      <c r="G10" s="11">
        <v>8.6999999999999993</v>
      </c>
      <c r="H10" s="148">
        <v>7.53</v>
      </c>
      <c r="I10" s="11">
        <v>8.25</v>
      </c>
      <c r="J10" s="11">
        <v>8.43</v>
      </c>
      <c r="K10" s="11">
        <v>8.7309076369452203</v>
      </c>
      <c r="L10" s="11">
        <v>8.36</v>
      </c>
      <c r="M10" s="11" t="s">
        <v>284</v>
      </c>
      <c r="N10" s="11">
        <v>8.2100000000000009</v>
      </c>
      <c r="O10" s="11">
        <v>8.6300000000000008</v>
      </c>
      <c r="P10" s="11">
        <v>8.91</v>
      </c>
      <c r="Q10" s="11">
        <v>8.51</v>
      </c>
      <c r="R10" s="11">
        <v>8.57</v>
      </c>
      <c r="S10" s="11">
        <v>8.2799999999999994</v>
      </c>
      <c r="T10" s="11">
        <v>8.18</v>
      </c>
      <c r="U10" s="11">
        <v>8.68</v>
      </c>
      <c r="V10" s="11">
        <v>8.2200000000000006</v>
      </c>
      <c r="W10" s="11">
        <v>8.34</v>
      </c>
      <c r="X10" s="11">
        <v>8.52</v>
      </c>
      <c r="Y10" s="15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28">
        <v>11</v>
      </c>
    </row>
    <row r="11" spans="1:66">
      <c r="A11" s="30"/>
      <c r="B11" s="19">
        <v>1</v>
      </c>
      <c r="C11" s="9">
        <v>6</v>
      </c>
      <c r="D11" s="10">
        <v>8.943362429935739</v>
      </c>
      <c r="E11" s="148">
        <v>9.56</v>
      </c>
      <c r="F11" s="11">
        <v>8.52</v>
      </c>
      <c r="G11" s="11">
        <v>8.6</v>
      </c>
      <c r="H11" s="148">
        <v>7.5</v>
      </c>
      <c r="I11" s="11">
        <v>8.1199999999999992</v>
      </c>
      <c r="J11" s="11">
        <v>8.3800000000000008</v>
      </c>
      <c r="K11" s="11">
        <v>8.6605678864227169</v>
      </c>
      <c r="L11" s="11">
        <v>8.36</v>
      </c>
      <c r="M11" s="11" t="s">
        <v>284</v>
      </c>
      <c r="N11" s="11">
        <v>8.3699999999999992</v>
      </c>
      <c r="O11" s="11">
        <v>8.99</v>
      </c>
      <c r="P11" s="11">
        <v>8.51</v>
      </c>
      <c r="Q11" s="11">
        <v>8.4499999999999993</v>
      </c>
      <c r="R11" s="11">
        <v>8.51</v>
      </c>
      <c r="S11" s="11">
        <v>8.2100000000000009</v>
      </c>
      <c r="T11" s="11">
        <v>8.2100000000000009</v>
      </c>
      <c r="U11" s="11">
        <v>8.56</v>
      </c>
      <c r="V11" s="11">
        <v>8.2100000000000009</v>
      </c>
      <c r="W11" s="11">
        <v>8.42</v>
      </c>
      <c r="X11" s="11">
        <v>8.6199999999999992</v>
      </c>
      <c r="Y11" s="15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55"/>
    </row>
    <row r="12" spans="1:66">
      <c r="A12" s="30"/>
      <c r="B12" s="19"/>
      <c r="C12" s="9">
        <v>7</v>
      </c>
      <c r="D12" s="10">
        <v>10.569425131612565</v>
      </c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5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55"/>
    </row>
    <row r="13" spans="1:66">
      <c r="A13" s="30"/>
      <c r="B13" s="19"/>
      <c r="C13" s="9">
        <v>8</v>
      </c>
      <c r="D13" s="10">
        <v>8.9852887589983705</v>
      </c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5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55"/>
    </row>
    <row r="14" spans="1:66">
      <c r="A14" s="30"/>
      <c r="B14" s="19"/>
      <c r="C14" s="9">
        <v>9</v>
      </c>
      <c r="D14" s="10">
        <v>8.7757819372510646</v>
      </c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5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55"/>
    </row>
    <row r="15" spans="1:66">
      <c r="A15" s="30"/>
      <c r="B15" s="19"/>
      <c r="C15" s="9">
        <v>10</v>
      </c>
      <c r="D15" s="10">
        <v>8.8451560416320429</v>
      </c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5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55"/>
    </row>
    <row r="16" spans="1:66">
      <c r="A16" s="30"/>
      <c r="B16" s="19"/>
      <c r="C16" s="9">
        <v>11</v>
      </c>
      <c r="D16" s="10">
        <v>9.0943503330027422</v>
      </c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5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55"/>
    </row>
    <row r="17" spans="1:65">
      <c r="A17" s="30"/>
      <c r="B17" s="19"/>
      <c r="C17" s="9">
        <v>12</v>
      </c>
      <c r="D17" s="10">
        <v>8.6424946049717679</v>
      </c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5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55"/>
    </row>
    <row r="18" spans="1:65">
      <c r="A18" s="30"/>
      <c r="B18" s="19"/>
      <c r="C18" s="9">
        <v>13</v>
      </c>
      <c r="D18" s="10">
        <v>9.9741986223422341</v>
      </c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5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55"/>
    </row>
    <row r="19" spans="1:65">
      <c r="A19" s="30"/>
      <c r="B19" s="19"/>
      <c r="C19" s="9">
        <v>14</v>
      </c>
      <c r="D19" s="10">
        <v>9.1384994683838787</v>
      </c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5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55"/>
    </row>
    <row r="20" spans="1:65">
      <c r="A20" s="30"/>
      <c r="B20" s="19"/>
      <c r="C20" s="9">
        <v>15</v>
      </c>
      <c r="D20" s="10">
        <v>8.7647520953767231</v>
      </c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5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55"/>
    </row>
    <row r="21" spans="1:65">
      <c r="A21" s="30"/>
      <c r="B21" s="19"/>
      <c r="C21" s="9">
        <v>16</v>
      </c>
      <c r="D21" s="10">
        <v>8.7725299053115542</v>
      </c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5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55"/>
    </row>
    <row r="22" spans="1:65">
      <c r="A22" s="30"/>
      <c r="B22" s="19"/>
      <c r="C22" s="9">
        <v>17</v>
      </c>
      <c r="D22" s="10">
        <v>8.5853970489823617</v>
      </c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5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55"/>
    </row>
    <row r="23" spans="1:65">
      <c r="A23" s="30"/>
      <c r="B23" s="19"/>
      <c r="C23" s="9">
        <v>18</v>
      </c>
      <c r="D23" s="10">
        <v>9.1496108472753193</v>
      </c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5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55"/>
    </row>
    <row r="24" spans="1:65">
      <c r="A24" s="30"/>
      <c r="B24" s="19"/>
      <c r="C24" s="9">
        <v>19</v>
      </c>
      <c r="D24" s="10">
        <v>8.590741197972747</v>
      </c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5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55"/>
    </row>
    <row r="25" spans="1:65">
      <c r="A25" s="30"/>
      <c r="B25" s="19"/>
      <c r="C25" s="9">
        <v>20</v>
      </c>
      <c r="D25" s="10">
        <v>8.7662037404987068</v>
      </c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5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55"/>
    </row>
    <row r="26" spans="1:65">
      <c r="A26" s="30"/>
      <c r="B26" s="20" t="s">
        <v>272</v>
      </c>
      <c r="C26" s="12"/>
      <c r="D26" s="23">
        <v>8.9973712332121369</v>
      </c>
      <c r="E26" s="23">
        <v>9.4700000000000006</v>
      </c>
      <c r="F26" s="23">
        <v>8.4283333333333328</v>
      </c>
      <c r="G26" s="23">
        <v>8.65</v>
      </c>
      <c r="H26" s="23">
        <v>7.4533333333333331</v>
      </c>
      <c r="I26" s="23">
        <v>8.1483333333333317</v>
      </c>
      <c r="J26" s="23">
        <v>8.3716666666666679</v>
      </c>
      <c r="K26" s="23">
        <v>8.8378553740149339</v>
      </c>
      <c r="L26" s="23">
        <v>8.3549999999999986</v>
      </c>
      <c r="M26" s="23" t="s">
        <v>671</v>
      </c>
      <c r="N26" s="23">
        <v>8.5183333333333326</v>
      </c>
      <c r="O26" s="23">
        <v>8.6866666666666674</v>
      </c>
      <c r="P26" s="23">
        <v>8.6366666666666667</v>
      </c>
      <c r="Q26" s="23">
        <v>8.5033333333333321</v>
      </c>
      <c r="R26" s="23">
        <v>8.7216666666666658</v>
      </c>
      <c r="S26" s="23">
        <v>8.3416666666666668</v>
      </c>
      <c r="T26" s="23">
        <v>8.211666666666666</v>
      </c>
      <c r="U26" s="23">
        <v>8.6116666666666664</v>
      </c>
      <c r="V26" s="23">
        <v>8.2216666666666676</v>
      </c>
      <c r="W26" s="23">
        <v>8.3700000000000028</v>
      </c>
      <c r="X26" s="23">
        <v>8.6549999999999994</v>
      </c>
      <c r="Y26" s="15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55"/>
    </row>
    <row r="27" spans="1:65">
      <c r="A27" s="30"/>
      <c r="B27" s="3" t="s">
        <v>273</v>
      </c>
      <c r="C27" s="29"/>
      <c r="D27" s="11">
        <v>8.8168681385627394</v>
      </c>
      <c r="E27" s="11">
        <v>9.3350000000000009</v>
      </c>
      <c r="F27" s="11">
        <v>8.4500000000000011</v>
      </c>
      <c r="G27" s="11">
        <v>8.6499999999999986</v>
      </c>
      <c r="H27" s="11">
        <v>7.48</v>
      </c>
      <c r="I27" s="11">
        <v>8.1349999999999998</v>
      </c>
      <c r="J27" s="11">
        <v>8.3800000000000008</v>
      </c>
      <c r="K27" s="11">
        <v>8.8475414751149302</v>
      </c>
      <c r="L27" s="11">
        <v>8.36</v>
      </c>
      <c r="M27" s="11" t="s">
        <v>671</v>
      </c>
      <c r="N27" s="11">
        <v>8.5399999999999991</v>
      </c>
      <c r="O27" s="11">
        <v>8.6649999999999991</v>
      </c>
      <c r="P27" s="11">
        <v>8.6050000000000004</v>
      </c>
      <c r="Q27" s="11">
        <v>8.49</v>
      </c>
      <c r="R27" s="11">
        <v>8.69</v>
      </c>
      <c r="S27" s="11">
        <v>8.36</v>
      </c>
      <c r="T27" s="11">
        <v>8.2050000000000001</v>
      </c>
      <c r="U27" s="11">
        <v>8.61</v>
      </c>
      <c r="V27" s="11">
        <v>8.2200000000000006</v>
      </c>
      <c r="W27" s="11">
        <v>8.39</v>
      </c>
      <c r="X27" s="11">
        <v>8.66</v>
      </c>
      <c r="Y27" s="15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55"/>
    </row>
    <row r="28" spans="1:65">
      <c r="A28" s="30"/>
      <c r="B28" s="3" t="s">
        <v>274</v>
      </c>
      <c r="C28" s="29"/>
      <c r="D28" s="24">
        <v>0.52126682560325954</v>
      </c>
      <c r="E28" s="24">
        <v>0.41593268686170837</v>
      </c>
      <c r="F28" s="24">
        <v>8.109665015687556E-2</v>
      </c>
      <c r="G28" s="24">
        <v>5.4772255750516419E-2</v>
      </c>
      <c r="H28" s="24">
        <v>0.11690451944500119</v>
      </c>
      <c r="I28" s="24">
        <v>6.0470378423379149E-2</v>
      </c>
      <c r="J28" s="24">
        <v>5.8109092805400789E-2</v>
      </c>
      <c r="K28" s="24">
        <v>0.12590364372319815</v>
      </c>
      <c r="L28" s="24">
        <v>7.1203932475671347E-2</v>
      </c>
      <c r="M28" s="24" t="s">
        <v>671</v>
      </c>
      <c r="N28" s="24">
        <v>0.20409964886463317</v>
      </c>
      <c r="O28" s="24">
        <v>0.19986662219256815</v>
      </c>
      <c r="P28" s="24">
        <v>0.15148157203655727</v>
      </c>
      <c r="Q28" s="24">
        <v>7.8655366420014347E-2</v>
      </c>
      <c r="R28" s="24">
        <v>0.23701617385036539</v>
      </c>
      <c r="S28" s="24">
        <v>9.0866202004191945E-2</v>
      </c>
      <c r="T28" s="24">
        <v>2.4013884872437469E-2</v>
      </c>
      <c r="U28" s="24">
        <v>4.8339080118126397E-2</v>
      </c>
      <c r="V28" s="24">
        <v>7.5277265270906491E-3</v>
      </c>
      <c r="W28" s="24">
        <v>5.6568542494924046E-2</v>
      </c>
      <c r="X28" s="24">
        <v>8.2158383625775183E-2</v>
      </c>
      <c r="Y28" s="203"/>
      <c r="Z28" s="204"/>
      <c r="AA28" s="204"/>
      <c r="AB28" s="204"/>
      <c r="AC28" s="204"/>
      <c r="AD28" s="204"/>
      <c r="AE28" s="204"/>
      <c r="AF28" s="204"/>
      <c r="AG28" s="204"/>
      <c r="AH28" s="204"/>
      <c r="AI28" s="204"/>
      <c r="AJ28" s="204"/>
      <c r="AK28" s="204"/>
      <c r="AL28" s="204"/>
      <c r="AM28" s="204"/>
      <c r="AN28" s="204"/>
      <c r="AO28" s="204"/>
      <c r="AP28" s="204"/>
      <c r="AQ28" s="204"/>
      <c r="AR28" s="204"/>
      <c r="AS28" s="204"/>
      <c r="AT28" s="204"/>
      <c r="AU28" s="204"/>
      <c r="AV28" s="204"/>
      <c r="AW28" s="204"/>
      <c r="AX28" s="204"/>
      <c r="AY28" s="204"/>
      <c r="AZ28" s="204"/>
      <c r="BA28" s="204"/>
      <c r="BB28" s="204"/>
      <c r="BC28" s="204"/>
      <c r="BD28" s="204"/>
      <c r="BE28" s="204"/>
      <c r="BF28" s="204"/>
      <c r="BG28" s="204"/>
      <c r="BH28" s="204"/>
      <c r="BI28" s="204"/>
      <c r="BJ28" s="204"/>
      <c r="BK28" s="204"/>
      <c r="BL28" s="204"/>
      <c r="BM28" s="56"/>
    </row>
    <row r="29" spans="1:65">
      <c r="A29" s="30"/>
      <c r="B29" s="3" t="s">
        <v>87</v>
      </c>
      <c r="C29" s="29"/>
      <c r="D29" s="13">
        <v>5.7935458267977115E-2</v>
      </c>
      <c r="E29" s="13">
        <v>4.3921086257836153E-2</v>
      </c>
      <c r="F29" s="13">
        <v>9.6219082646085315E-3</v>
      </c>
      <c r="G29" s="13">
        <v>6.3320526879209731E-3</v>
      </c>
      <c r="H29" s="13">
        <v>1.5684863968470644E-2</v>
      </c>
      <c r="I29" s="13">
        <v>7.4211959611428712E-3</v>
      </c>
      <c r="J29" s="13">
        <v>6.9411617924030394E-3</v>
      </c>
      <c r="K29" s="13">
        <v>1.4245949768920194E-2</v>
      </c>
      <c r="L29" s="13">
        <v>8.5223138809899894E-3</v>
      </c>
      <c r="M29" s="13" t="s">
        <v>671</v>
      </c>
      <c r="N29" s="13">
        <v>2.3960044867693191E-2</v>
      </c>
      <c r="O29" s="13">
        <v>2.3008436936980216E-2</v>
      </c>
      <c r="P29" s="13">
        <v>1.7539356082966879E-2</v>
      </c>
      <c r="Q29" s="13">
        <v>9.2499450905544137E-3</v>
      </c>
      <c r="R29" s="13">
        <v>2.7175559776460776E-2</v>
      </c>
      <c r="S29" s="13">
        <v>1.089305118931372E-2</v>
      </c>
      <c r="T29" s="13">
        <v>2.9243618679647824E-3</v>
      </c>
      <c r="U29" s="13">
        <v>5.6132084518822987E-3</v>
      </c>
      <c r="V29" s="13">
        <v>9.155961719550758E-4</v>
      </c>
      <c r="W29" s="13">
        <v>6.7584877532764669E-3</v>
      </c>
      <c r="X29" s="13">
        <v>9.4925919844916461E-3</v>
      </c>
      <c r="Y29" s="15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55"/>
    </row>
    <row r="30" spans="1:65">
      <c r="A30" s="30"/>
      <c r="B30" s="3" t="s">
        <v>275</v>
      </c>
      <c r="C30" s="29"/>
      <c r="D30" s="13">
        <v>6.0879360202865884E-2</v>
      </c>
      <c r="E30" s="13">
        <v>0.11660698227458233</v>
      </c>
      <c r="F30" s="13">
        <v>-6.215855444814844E-3</v>
      </c>
      <c r="G30" s="13">
        <v>1.992084442187303E-2</v>
      </c>
      <c r="H30" s="13">
        <v>-0.12117803155017037</v>
      </c>
      <c r="I30" s="13">
        <v>-3.9230634223788918E-2</v>
      </c>
      <c r="J30" s="13">
        <v>-1.2897417816749801E-2</v>
      </c>
      <c r="K30" s="13">
        <v>4.2070857334531642E-2</v>
      </c>
      <c r="L30" s="13">
        <v>-1.4862583220260461E-2</v>
      </c>
      <c r="M30" s="13" t="s">
        <v>671</v>
      </c>
      <c r="N30" s="13">
        <v>4.3960377341409895E-3</v>
      </c>
      <c r="O30" s="13">
        <v>2.4244208309595727E-2</v>
      </c>
      <c r="P30" s="13">
        <v>1.8348712099064635E-2</v>
      </c>
      <c r="Q30" s="13">
        <v>2.6273888709815729E-3</v>
      </c>
      <c r="R30" s="13">
        <v>2.8371055656967403E-2</v>
      </c>
      <c r="S30" s="13">
        <v>-1.6434715543068634E-2</v>
      </c>
      <c r="T30" s="13">
        <v>-3.1763005690449431E-2</v>
      </c>
      <c r="U30" s="13">
        <v>1.5400963993799088E-2</v>
      </c>
      <c r="V30" s="13">
        <v>-3.0583906448343079E-2</v>
      </c>
      <c r="W30" s="13">
        <v>-1.3093934357100712E-2</v>
      </c>
      <c r="X30" s="13">
        <v>2.0510394042925872E-2</v>
      </c>
      <c r="Y30" s="15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55"/>
    </row>
    <row r="31" spans="1:65">
      <c r="A31" s="30"/>
      <c r="B31" s="46" t="s">
        <v>276</v>
      </c>
      <c r="C31" s="47"/>
      <c r="D31" s="45" t="s">
        <v>277</v>
      </c>
      <c r="E31" s="45">
        <v>4.3</v>
      </c>
      <c r="F31" s="45">
        <v>0.33</v>
      </c>
      <c r="G31" s="45">
        <v>0.65</v>
      </c>
      <c r="H31" s="45">
        <v>4.67</v>
      </c>
      <c r="I31" s="45">
        <v>1.58</v>
      </c>
      <c r="J31" s="45">
        <v>0.59</v>
      </c>
      <c r="K31" s="45">
        <v>1.49</v>
      </c>
      <c r="L31" s="45">
        <v>0.66</v>
      </c>
      <c r="M31" s="45" t="s">
        <v>277</v>
      </c>
      <c r="N31" s="45">
        <v>7.0000000000000007E-2</v>
      </c>
      <c r="O31" s="45">
        <v>0.82</v>
      </c>
      <c r="P31" s="45">
        <v>0.59</v>
      </c>
      <c r="Q31" s="45">
        <v>0</v>
      </c>
      <c r="R31" s="45">
        <v>0.97</v>
      </c>
      <c r="S31" s="45">
        <v>0.72</v>
      </c>
      <c r="T31" s="45">
        <v>1.3</v>
      </c>
      <c r="U31" s="45">
        <v>0.48</v>
      </c>
      <c r="V31" s="45">
        <v>1.25</v>
      </c>
      <c r="W31" s="45">
        <v>0.59</v>
      </c>
      <c r="X31" s="45">
        <v>0.67</v>
      </c>
      <c r="Y31" s="15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55"/>
    </row>
    <row r="32" spans="1:65">
      <c r="B32" s="31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BM32" s="55"/>
    </row>
    <row r="33" spans="65:65">
      <c r="BM33" s="55"/>
    </row>
    <row r="34" spans="65:65">
      <c r="BM34" s="55"/>
    </row>
    <row r="35" spans="65:65">
      <c r="BM35" s="55"/>
    </row>
    <row r="36" spans="65:65">
      <c r="BM36" s="55"/>
    </row>
    <row r="37" spans="65:65">
      <c r="BM37" s="55"/>
    </row>
    <row r="38" spans="65:65">
      <c r="BM38" s="55"/>
    </row>
    <row r="39" spans="65:65">
      <c r="BM39" s="55"/>
    </row>
    <row r="40" spans="65:65">
      <c r="BM40" s="55"/>
    </row>
    <row r="41" spans="65:65">
      <c r="BM41" s="55"/>
    </row>
    <row r="42" spans="65:65">
      <c r="BM42" s="55"/>
    </row>
    <row r="43" spans="65:65">
      <c r="BM43" s="55"/>
    </row>
    <row r="44" spans="65:65">
      <c r="BM44" s="55"/>
    </row>
    <row r="45" spans="65:65">
      <c r="BM45" s="55"/>
    </row>
    <row r="46" spans="65:65">
      <c r="BM46" s="55"/>
    </row>
    <row r="47" spans="65:65">
      <c r="BM47" s="55"/>
    </row>
    <row r="48" spans="65:65">
      <c r="BM48" s="55"/>
    </row>
    <row r="49" spans="65:65">
      <c r="BM49" s="55"/>
    </row>
    <row r="50" spans="65:65">
      <c r="BM50" s="55"/>
    </row>
    <row r="51" spans="65:65">
      <c r="BM51" s="55"/>
    </row>
    <row r="52" spans="65:65">
      <c r="BM52" s="55"/>
    </row>
    <row r="53" spans="65:65">
      <c r="BM53" s="55"/>
    </row>
    <row r="54" spans="65:65">
      <c r="BM54" s="55"/>
    </row>
    <row r="55" spans="65:65">
      <c r="BM55" s="55"/>
    </row>
    <row r="56" spans="65:65">
      <c r="BM56" s="55"/>
    </row>
    <row r="57" spans="65:65">
      <c r="BM57" s="55"/>
    </row>
    <row r="58" spans="65:65">
      <c r="BM58" s="55"/>
    </row>
    <row r="59" spans="65:65">
      <c r="BM59" s="55"/>
    </row>
    <row r="60" spans="65:65">
      <c r="BM60" s="55"/>
    </row>
    <row r="61" spans="65:65">
      <c r="BM61" s="55"/>
    </row>
    <row r="62" spans="65:65">
      <c r="BM62" s="55"/>
    </row>
    <row r="63" spans="65:65">
      <c r="BM63" s="55"/>
    </row>
    <row r="64" spans="65:65">
      <c r="BM64" s="55"/>
    </row>
    <row r="65" spans="65:65">
      <c r="BM65" s="55"/>
    </row>
    <row r="66" spans="65:65">
      <c r="BM66" s="55"/>
    </row>
    <row r="67" spans="65:65">
      <c r="BM67" s="56"/>
    </row>
    <row r="68" spans="65:65">
      <c r="BM68" s="57"/>
    </row>
    <row r="69" spans="65:65">
      <c r="BM69" s="57"/>
    </row>
    <row r="70" spans="65:65">
      <c r="BM70" s="57"/>
    </row>
    <row r="71" spans="65:65">
      <c r="BM71" s="57"/>
    </row>
    <row r="72" spans="65:65">
      <c r="BM72" s="57"/>
    </row>
    <row r="73" spans="65:65">
      <c r="BM73" s="57"/>
    </row>
    <row r="74" spans="65:65">
      <c r="BM74" s="57"/>
    </row>
    <row r="75" spans="65:65">
      <c r="BM75" s="57"/>
    </row>
    <row r="76" spans="65:65">
      <c r="BM76" s="57"/>
    </row>
    <row r="77" spans="65:65">
      <c r="BM77" s="57"/>
    </row>
    <row r="78" spans="65:65">
      <c r="BM78" s="57"/>
    </row>
    <row r="79" spans="65:65">
      <c r="BM79" s="57"/>
    </row>
    <row r="80" spans="65:65">
      <c r="BM80" s="57"/>
    </row>
    <row r="81" spans="65:65">
      <c r="BM81" s="57"/>
    </row>
    <row r="82" spans="65:65">
      <c r="BM82" s="57"/>
    </row>
    <row r="83" spans="65:65">
      <c r="BM83" s="57"/>
    </row>
    <row r="84" spans="65:65">
      <c r="BM84" s="57"/>
    </row>
    <row r="85" spans="65:65">
      <c r="BM85" s="57"/>
    </row>
    <row r="86" spans="65:65">
      <c r="BM86" s="57"/>
    </row>
    <row r="87" spans="65:65">
      <c r="BM87" s="57"/>
    </row>
    <row r="88" spans="65:65">
      <c r="BM88" s="57"/>
    </row>
    <row r="89" spans="65:65">
      <c r="BM89" s="57"/>
    </row>
    <row r="90" spans="65:65">
      <c r="BM90" s="57"/>
    </row>
    <row r="91" spans="65:65">
      <c r="BM91" s="57"/>
    </row>
    <row r="92" spans="65:65">
      <c r="BM92" s="57"/>
    </row>
    <row r="93" spans="65:65">
      <c r="BM93" s="57"/>
    </row>
    <row r="94" spans="65:65">
      <c r="BM94" s="57"/>
    </row>
    <row r="95" spans="65:65">
      <c r="BM95" s="57"/>
    </row>
    <row r="96" spans="65:65">
      <c r="BM96" s="57"/>
    </row>
    <row r="97" spans="65:65">
      <c r="BM97" s="57"/>
    </row>
    <row r="98" spans="65:65">
      <c r="BM98" s="57"/>
    </row>
    <row r="99" spans="65:65">
      <c r="BM99" s="57"/>
    </row>
    <row r="100" spans="65:65">
      <c r="BM100" s="57"/>
    </row>
    <row r="101" spans="65:65">
      <c r="BM101" s="57"/>
    </row>
  </sheetData>
  <dataConsolidate/>
  <conditionalFormatting sqref="B6:C25 E6:X25">
    <cfRule type="expression" dxfId="23" priority="3">
      <formula>AND($B6&lt;&gt;$B5,NOT(ISBLANK(INDIRECT(Anlyt_LabRefThisCol))))</formula>
    </cfRule>
  </conditionalFormatting>
  <conditionalFormatting sqref="C2:X31">
    <cfRule type="expression" dxfId="22" priority="1" stopIfTrue="1">
      <formula>AND(ISBLANK(INDIRECT(Anlyt_LabRefLastCol)),ISBLANK(INDIRECT(Anlyt_LabRefThisCol)))</formula>
    </cfRule>
    <cfRule type="expression" dxfId="21" priority="2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Performance Gates</vt:lpstr>
      <vt:lpstr>Uncertainty &amp; Tolerance Limits</vt:lpstr>
      <vt:lpstr>Indicative Values</vt:lpstr>
      <vt:lpstr>Abbreviations</vt:lpstr>
      <vt:lpstr>Laboratory List</vt:lpstr>
      <vt:lpstr>Upscaled Metrics</vt:lpstr>
      <vt:lpstr>Fire Assay</vt:lpstr>
      <vt:lpstr>AR Digest 10-50g</vt:lpstr>
      <vt:lpstr>CNL</vt:lpstr>
      <vt:lpstr>PA</vt:lpstr>
      <vt:lpstr>Aqua Regia</vt:lpstr>
      <vt:lpstr>Fusion XRF</vt:lpstr>
      <vt:lpstr>4-Acid</vt:lpstr>
      <vt:lpstr>Thermograv</vt:lpstr>
      <vt:lpstr>IRC</vt:lpstr>
      <vt:lpstr>Laser Ablation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Clinton Savory</dc:creator>
  <cp:lastModifiedBy>shah</cp:lastModifiedBy>
  <cp:lastPrinted>2021-03-06T02:52:25Z</cp:lastPrinted>
  <dcterms:created xsi:type="dcterms:W3CDTF">2000-11-24T23:59:25Z</dcterms:created>
  <dcterms:modified xsi:type="dcterms:W3CDTF">2023-06-09T05:57:05Z</dcterms:modified>
</cp:coreProperties>
</file>