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c,252c,254c,255c,262b,266 JN1680\DataPacks\"/>
    </mc:Choice>
  </mc:AlternateContent>
  <xr:revisionPtr revIDLastSave="0" documentId="13_ncr:1_{D6A4035F-0579-4BD1-988B-98158BD84C51}" xr6:coauthVersionLast="46" xr6:coauthVersionMax="47" xr10:uidLastSave="{00000000-0000-0000-0000-000000000000}"/>
  <bookViews>
    <workbookView xWindow="-120" yWindow="-120" windowWidth="29040" windowHeight="15840" tabRatio="923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J9" i="47895" l="1"/>
  <c r="J14" i="47895"/>
  <c r="I26" i="47895"/>
  <c r="I27" i="47895" s="1"/>
  <c r="J22" i="47895" s="1"/>
  <c r="J20" i="47895"/>
  <c r="J16" i="47895"/>
  <c r="J12" i="47895"/>
  <c r="J8" i="47895"/>
  <c r="J5" i="47895"/>
  <c r="J10" i="47895"/>
  <c r="J15" i="47895"/>
  <c r="J21" i="47895"/>
  <c r="J13" i="47895" l="1"/>
  <c r="J7" i="47895"/>
  <c r="J6" i="47895"/>
  <c r="J17" i="47895"/>
  <c r="J11" i="47895"/>
  <c r="J3" i="47895"/>
  <c r="J4" i="47895"/>
  <c r="J18" i="47895"/>
  <c r="J19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7DA4F33-F8D7-4EA6-AECE-732FE68360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BFE9AE9-2DF6-4493-84D5-B8EF2A3193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180A832-0C9A-4854-B193-76231EFE0F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87985F6-6473-4CF7-8388-C9AEA07431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565385CD-3B7B-47F2-AAD4-CB2E8AA33A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60C03F8-7B41-4784-A921-89439FAB78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5C7FA083-C6A2-45A6-BC9C-4C21E48B33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C6BD103E-7287-4D48-A034-2D0537CC6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 xr:uid="{7C49AE9C-0149-43FE-B3B9-6EB88AC1BE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9" authorId="0" shapeId="0" xr:uid="{A2E49B54-6B00-4CD9-9AF1-9562292481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360A2B5C-6E15-45DA-8DC3-ED0347FEA6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78DE3D3E-EB09-4B6A-97A8-2BE425E6F8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AF74E5F2-1712-4D4E-8B0A-EBAF2EF713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BE46F5E8-A458-4A69-A935-FB23DD7A9F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4640E5FD-1FEA-44F2-8E3D-382F4397BD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7A0E0666-DA11-4308-AB90-278B17D11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69EDD0F7-391E-4E76-81E6-D9B9433943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D0C4E55D-1996-46E8-806F-0E7002EC57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CE944AB6-8798-4216-A3BD-1F3A9A119F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73501552-D331-4940-B0C7-480721E24F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454B18F8-9B1F-42CF-84F7-5AAC6C6F0E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7C8CDA2D-7C23-46F3-9397-78CAFCBE4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E914C2ED-B0BB-4B48-922D-89BD99E3E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F7B7A05A-76DD-4386-8121-FC95BE94FE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97F3E4E7-B358-4361-815B-A433F6F4B1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F28B19D3-505B-4C38-B075-570E22E25B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26F2BAA7-2FD2-4046-B179-3461F80FD0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97D93A3B-749F-4C35-8BA9-4998156891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FEE6A09C-D98B-4535-A896-81289EF41A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B38196CA-2034-4BEA-ABFA-C7935EF78A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22717093-B7BB-4464-951F-20D96B5BAF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512D8519-7CB2-4000-AB15-6575A53D76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5238CF0C-6A72-46A5-A304-03A530ABCB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421507D3-2884-41CB-AEF3-C655C49F3B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C7B6BA1B-10B5-4D15-B23F-1B835CB34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07763798-49A4-4D3B-8D95-81BCEF9EF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E69229DC-AD3C-468F-9B14-8DD3ACF7DC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F6EF53CE-972B-4412-B790-00EB3F50AA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CC3FC835-E236-468A-B179-163020D453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A4FF4DEA-28E1-45AD-9A66-E0A5939EE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3F546D90-F4CB-4CBB-9BCC-6D7AD96F92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E0031AA7-FC5A-4C1A-9011-CE7C7E284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C4197F72-4349-473B-A30A-A814F02081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7BFBBD0B-0D3B-4E33-9486-067D31400B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FC057F1A-DE14-4E30-B34E-D91B2E0117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615AAF9C-43DE-45FD-BCD3-5A77AD24D7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EBC8C445-F15A-4DC6-B7BE-E933C7B14C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4E0459A7-51A4-44CB-8D32-78B680B999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045FA271-1DAF-4F0F-85C1-5F950D3BB5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C8D7E8C4-2B4E-406C-917B-B5346AF3A7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82AB00FD-4516-4291-8549-2D3E79FF4A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A30EEA61-E2D4-4B96-929D-6736EA34E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31349D57-E044-4AFC-9A12-1162D2193F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0D651CE6-F2CF-479E-A640-42A90BE828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C10B1710-5BD1-415C-A984-5C4AA265AB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9E4ED7F7-B7C5-4E6A-9A39-24A61F8465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092983EE-9396-42B1-957E-4D2CB4C21D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43C570C4-6CAF-45B4-9782-FE6F6895D4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A0E4844C-3FB8-4613-91CB-D9AA9C5D8E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B44F0B77-95FC-4962-84B5-032EFC45D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EADBA41B-766F-4276-B977-B1A546BAA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4C824091-D8ED-4918-A540-801A723596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 xr:uid="{86A75576-42EE-4171-B740-12CE176460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523D8E1B-803C-48C9-8351-774DF4712F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1ACE4D8-B67D-4FD0-8433-6F909297BC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9AEF816-21B6-4C2D-A5C2-EDA1782D01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51446734-EA02-4A0F-980F-EDEB8BF677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47ADC24-1D95-4123-BF53-6AB7C53E51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73FF3A01-F806-49B7-BABB-9708778BA9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B94B6FE8-3868-4FE1-A18A-0176EB1352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35AFDE5-2A3B-4A6B-B752-2601692F7B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6BF198B9-4876-4B84-BEB6-5E5689D0A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758B9EF6-5114-45E4-851B-26F88B7C68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BCFF81C-FA46-4FBB-B720-D730F493F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81ECDEBD-BD52-4CA3-BB97-D67CEE66BA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71569127-307E-4A02-89F8-9B2EAD4114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5157EB64-022A-4018-84A3-9285BAA07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81FEB196-1586-41E4-894A-A2944CF2D1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CD242836-932C-49EC-99E7-AA0C76ED3B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9466C255-58DB-4B1E-BA46-C7736786AF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BAFFBC95-E00A-4FC1-98AC-64705C935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128E5BB9-4A98-4618-925E-2A59F95EF4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E821C2FE-F719-42C7-B85E-60C9828D4B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10270C86-697D-4293-8002-6960CB4E6C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3CCA89F6-EA16-48EC-8B3E-EF64768F34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DCF80E4D-2CEA-49D4-9696-B001D4E07F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2594C4B1-A06A-4340-AB8C-181D788CB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28DBD71A-1571-46D0-AD8D-39D8608C86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72E248DE-CA7C-4F05-942F-3DCF21907D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CD85F577-72B1-48F5-B40F-6F35EA9928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A91F0514-B687-44DB-B5C6-C282DD291A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0053A888-5984-4561-9EAA-80AF0E781B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701CC19D-5994-4E37-84E4-6D9130B79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CC5C677F-9C7A-450E-9675-BDB739093A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3B2C4127-0619-44FA-8154-141B8FC2C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877EFCA9-CB72-4B7E-888B-4F528868BD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9606F955-1216-4B7D-B3F2-BB83CFFF91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97E01098-4F2F-45BA-B37A-D1B5696346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EAE3E051-71C1-4B11-B91F-7E36EE9F22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9E7905B1-B611-4F24-A3EB-B54F60F3C8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E84E7C5E-AFCB-47CF-B223-41AF8887E5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BC46405A-4E8B-4324-85E5-254248AA29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D8B328AF-10CB-44CE-9729-FC325BE522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A9EA97E9-6ED9-4127-912B-6B82BAD9B8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45B0D486-7914-4BC0-B6E7-3A351632A8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77EEBA0D-4A79-469F-9388-7040B0BADE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35CA23B1-3FCC-49A3-B5D4-8CBCB18047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54BD3FD0-1839-4C96-A865-C0F42DF376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51C22A3C-D98B-4100-ABF2-684D7D3341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9B1EF527-8D44-457D-A0F3-7508DAC300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 xr:uid="{808945C4-5F70-440F-AB76-8E0589D3F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 xr:uid="{3AC865CC-3B24-47F6-8728-DA48964C6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 xr:uid="{06BED52F-1F22-4DFE-A714-F42F58E81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C7D8EB6E-9683-494E-93CA-D9FADF0344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FEBBB54C-F87B-4DF6-A82E-712D58EF5C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67904C64-BC24-4E43-BF81-0620DF1538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2AB6ABC3-F1CD-494E-BA27-10B0B9DF4D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3CED1D6B-7513-4AC5-871F-02E99CD028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8AE4EC5C-DDC1-4B03-A707-88DF56CDB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F7B09C0C-1AB5-46AE-842B-BAED1BB40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876464B8-D1F4-46AE-8870-7438CE202F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 xr:uid="{659366F1-541A-48AD-BC72-CC1F05DDE3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168626B0-2F12-418C-8A0B-26C94702CF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D6175EC0-2465-4983-8E8C-953D9B5A15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89796BA9-BA76-48C3-874A-2921D5ADC4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 xr:uid="{EFDC8BE8-D84B-4E5D-AE2D-D0869E511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 xr:uid="{D55E9551-FBE5-4953-9E6C-3BF4F29144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 xr:uid="{A07348C0-B34F-4DDC-B413-22315D2772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CF65EC4-C427-4D6D-BA8C-49EBB666FA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344DE0B-85E5-4780-8D2C-E8B90CA9F8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6284AC2-C0E2-44F7-BFE9-ABC934034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D42BF198-E554-4A40-A4AF-2CC7D9D2C7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E4A1568-BF89-4053-A7BA-BBA23222C0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878D2D6-217F-47F2-A088-26396CC515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7FA5979-593C-4EAB-8E10-AB76A731A8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BDB584E6-0988-4717-989C-23F8DEB2D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23C8171-27EE-430F-AC30-91839757D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61A3163-DEC2-4F20-A17F-CBA30548D8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698A77A6-6419-42B8-BB72-096E79CC36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380DDAD-B8AB-4183-B87C-CE1BDE58B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0FB4FC1-97BC-4FD1-A8AB-02BCFFC1EE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3D9107D-B4C5-4DE1-A847-B2DE2F08FA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D08A7A5-BCD6-4F45-9397-A99E14B16B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4CA01A9-A21E-4423-9312-27B6C8CA24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6D71BAA-07F1-4620-9A1F-6B6730BB8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EF61805F-A148-4146-9066-804C4FEC06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48277757-99FB-44DF-B449-4003991B3C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8F7DD906-68B3-4E88-B53A-C572B2B8C4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22C3FCF-0404-4A02-8AED-8A42532464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C92A7043-BCC5-4C87-B61A-3B8D84E2B8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15AF65C-3908-4C57-A733-ACDED7C292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BA4B8808-A55A-4461-B50F-A61DD2365C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60D44CB-EB91-4F74-AEC2-A37D4AED05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EE0DD11B-610A-4D9F-8BBC-A1EB450C04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31D7E74-F3BF-417A-8F95-87A4602CCF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7D8C940B-9762-4339-A0D3-B705A257B5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EEFF1512-024B-4C32-8DD4-3E16FA02B0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357800E7-CF46-4F80-A9EB-8339BBFE8B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3356484C-28FB-4923-8899-09B82D406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D9C0B36-961C-42AC-87D3-E4F34BBCD6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E18E1EEB-EBDA-4BE2-9E2A-DD56AEFEC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62F37E26-9F13-4783-A6F4-2762BA66E2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AF5EF0E0-98E6-44AA-BFD5-461AD73756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76076C6C-A9EE-46F3-9710-685410A5AD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D5F8FB8-F734-4E66-8D00-86ACC4219A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C9A1C4D8-A0C1-429E-85DF-4EAD22C1E8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65B45BAC-1731-4C91-9935-5A8F2777F9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C71F9F95-F476-4117-A8BD-DE5199C6F7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E59D050-7CAB-439E-8ADE-AE7010F0A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CA4728FC-A294-4D8F-BD37-54879D36A4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E8652ED7-C488-420E-A9F4-96BF8C6DEA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F92E0CB-DD58-4D5B-931E-AABA2DD8D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5E032164-FE0E-458B-BB07-29DA160BD6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E4C8862C-31FF-4C77-9CE7-194EA9FFB0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6CC8130-75F8-40EB-9918-57499F99C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AA74E5AE-03B4-4A00-8642-4FA4ECFFA9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A94CAA46-5BD5-4FBE-94B3-2467387884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2B3D0DE2-C2B6-4292-85D7-6E8BC0BDA0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D110F2B3-73E2-45FD-A417-718CF5675A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DB70F1D7-C349-4E37-A9D1-E7A2646FDF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D7882868-C02E-4F85-B370-E3868C8C6E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BF7F70F9-A1E2-4B78-B66B-24DAD582F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B8E31CEC-2A81-4745-B4FB-E02F0FCF8F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25E24101-6E5F-4578-8DED-16F3ABE9DA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DEEB1332-C028-4AD5-B16B-49977AC884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637A97EE-E4E3-4CB7-B975-7C4F4D2BC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B0248C9B-892D-40B9-A511-B7C27A9EB0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FAAC5128-AE66-47E9-A130-EEC7698F4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F2050533-3C86-4408-8398-97D07F71CB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A7FA2D31-23F3-45C0-9834-6C7E44A8FA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D17E703A-099C-4F41-A920-CFC9C6D009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41072ADF-504E-4696-B4AE-942178E747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8C4CE7A4-B346-44C3-8177-EA0DC3EE0F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<sst xmlns="http://schemas.openxmlformats.org/spreadsheetml/2006/main" count="11510" uniqueCount="637">
  <si>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</si>
  <si>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</si>
  <si>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</si>
  <si>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</si>
  <si>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</si>
  <si>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</si>
  <si>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</si>
  <si>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</si>
  <si>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</si>
  <si>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</si>
  <si>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</si>
  <si>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</si>
  <si>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</si>
  <si>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</si>
  <si>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</si>
  <si>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</si>
  <si>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</si>
  <si>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</si>
  <si>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</si>
  <si>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</si>
  <si>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</si>
  <si>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</si>
  <si>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</si>
  <si>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</si>
  <si>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</si>
  <si>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</si>
  <si>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</si>
  <si>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</si>
  <si>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</si>
  <si>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</si>
  <si>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</si>
  <si>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</si>
  <si>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</si>
  <si>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</si>
  <si>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</si>
  <si>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</si>
  <si>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</si>
  <si>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</si>
  <si>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</si>
  <si>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</si>
  <si>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</si>
  <si>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</si>
  <si>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</si>
  <si>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</si>
  <si>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</si>
  <si>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</si>
  <si>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</si>
  <si>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</si>
  <si>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</si>
  <si>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</si>
  <si>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</si>
  <si>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</si>
  <si>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</si>
  <si>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</si>
  <si>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</si>
  <si>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</si>
  <si>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</si>
  <si>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</si>
  <si>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</si>
  <si>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</si>
  <si>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</si>
  <si>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</si>
  <si>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</si>
  <si>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</si>
  <si>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</si>
  <si>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</si>
  <si>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</si>
  <si>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</si>
  <si>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</si>
  <si>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</si>
  <si>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</si>
  <si>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</si>
  <si>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</si>
  <si>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</si>
  <si>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</si>
  <si>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</si>
  <si>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</si>
  <si>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</si>
  <si>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</si>
  <si>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</si>
  <si>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</si>
  <si>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</si>
  <si>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</si>
  <si>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</si>
  <si>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</si>
  <si>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</si>
  <si>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</si>
  <si>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</si>
  <si>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</si>
  <si>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</si>
  <si>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</si>
  <si>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</si>
  <si>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</si>
  <si>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</si>
  <si>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</si>
  <si>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</si>
  <si>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</si>
  <si>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</si>
  <si>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</si>
  <si>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</si>
  <si>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</si>
  <si>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</si>
  <si>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</si>
  <si>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</si>
  <si>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</si>
  <si>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</si>
  <si>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</si>
  <si>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</si>
  <si>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</si>
  <si>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</si>
  <si>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</si>
  <si>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</si>
  <si>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</si>
  <si>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</si>
  <si>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</si>
  <si>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</si>
  <si>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</si>
  <si>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</si>
  <si>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</si>
  <si>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</si>
  <si>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</si>
  <si>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</si>
  <si>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</si>
  <si>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</si>
  <si>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</si>
  <si>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</si>
  <si>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</si>
  <si>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</si>
  <si>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</si>
  <si>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</si>
  <si>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</si>
  <si>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</si>
  <si>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</si>
  <si>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</si>
  <si>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</si>
  <si>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</si>
  <si>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</si>
  <si>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</si>
  <si>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</si>
  <si>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</si>
  <si>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</si>
  <si>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</si>
  <si>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</si>
  <si>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</si>
  <si>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</si>
  <si>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</si>
  <si>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</si>
  <si>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</si>
  <si>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</si>
  <si>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</si>
  <si>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</si>
  <si>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</si>
  <si>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</si>
  <si>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</si>
  <si>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</si>
  <si>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</si>
  <si>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</si>
  <si>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</si>
  <si>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</si>
  <si>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</si>
  <si>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</si>
  <si>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</si>
  <si>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</si>
  <si>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</si>
  <si>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</si>
  <si>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</si>
  <si>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</si>
  <si>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</si>
  <si>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</si>
  <si>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</si>
  <si>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</si>
  <si>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</si>
  <si>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</si>
  <si>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</si>
  <si>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</si>
  <si>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</si>
  <si>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</si>
  <si>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</si>
  <si>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</si>
  <si>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</si>
  <si>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</si>
  <si>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</si>
  <si>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</si>
  <si>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</si>
  <si>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</si>
  <si>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</si>
  <si>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</si>
  <si>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</si>
  <si>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</si>
  <si>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</si>
  <si>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</si>
  <si>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</si>
  <si>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</si>
  <si>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</si>
  <si>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</si>
  <si>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</si>
  <si>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</si>
  <si>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</si>
  <si>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</si>
  <si>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</si>
  <si>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</si>
  <si>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</si>
  <si>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</si>
  <si>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</si>
  <si>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</si>
  <si>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</si>
  <si>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Aqua Regia Digestion</t>
  </si>
  <si>
    <t>Laser Ablation ICP-MS</t>
  </si>
  <si>
    <t>Pb Fire Assay</t>
  </si>
  <si>
    <t>Aqua Regia Digestion (sample weights 10-50g)</t>
  </si>
  <si>
    <t>Cyanide Leach</t>
  </si>
  <si>
    <t>&lt; 0.002</t>
  </si>
  <si>
    <t>&lt; 0.001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</si>
  <si>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</si>
  <si>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</si>
  <si>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</si>
  <si>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</si>
  <si>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</si>
  <si>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</si>
  <si>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</si>
  <si>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</si>
  <si>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</si>
  <si>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</si>
  <si>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W, ppm</t>
  </si>
  <si>
    <t>B, ppm</t>
  </si>
  <si>
    <t>Ge, ppm</t>
  </si>
  <si>
    <t>Hg,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</si>
  <si>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</si>
  <si>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</si>
  <si>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</si>
  <si>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</si>
  <si>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</si>
  <si>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</si>
  <si>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</si>
  <si>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</si>
  <si>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</si>
  <si>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</si>
  <si>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</si>
  <si>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</si>
  <si>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</si>
  <si>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</si>
  <si>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</si>
  <si>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</si>
  <si>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</si>
  <si>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</si>
  <si>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</si>
  <si>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</si>
  <si>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1.19</t>
  </si>
  <si>
    <t>1.20</t>
  </si>
  <si>
    <t>1.21</t>
  </si>
  <si>
    <t>1.22</t>
  </si>
  <si>
    <t>FA*OES</t>
  </si>
  <si>
    <t>FA*AAS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</si>
  <si>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</si>
  <si>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</si>
  <si>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</si>
  <si>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</si>
  <si>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</si>
  <si>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</si>
  <si>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</si>
  <si>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</si>
  <si>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</si>
  <si>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AR*MS</t>
  </si>
  <si>
    <t>AR*AAS</t>
  </si>
  <si>
    <t>AR*OES/MS</t>
  </si>
  <si>
    <t>15g</t>
  </si>
  <si>
    <t>10g</t>
  </si>
  <si>
    <t>CNL*MS</t>
  </si>
  <si>
    <t>CNL*AAS</t>
  </si>
  <si>
    <t>CNL*OES/AAS</t>
  </si>
  <si>
    <t>CNL*OES</t>
  </si>
  <si>
    <t>200g</t>
  </si>
  <si>
    <t>05g</t>
  </si>
  <si>
    <t>20g</t>
  </si>
  <si>
    <t>4A*MS</t>
  </si>
  <si>
    <t>4A*OES/MS</t>
  </si>
  <si>
    <t>Results from laboratories 1.07, 1.09, 1.13 and 1.17 were removed due to their 0.1 ppm reading resolution.</t>
  </si>
  <si>
    <t>Results from laboratories 1.07, 1.13 and 1.22 were removed due to their 1 ppm reading resolution.</t>
  </si>
  <si>
    <t>Results from laboratory 1.13 were removed due to their 1 ppm reading resolution.</t>
  </si>
  <si>
    <t>Results from laboratory 1.13 were removed due to their 0.1 ppm reading resolution.</t>
  </si>
  <si>
    <t>&lt; 0.3</t>
  </si>
  <si>
    <t>&lt; 0.5</t>
  </si>
  <si>
    <t>&lt; 0.05</t>
  </si>
  <si>
    <t>Results from laboratory 1.09 were removed due to their 0.1 ppm reading resolution.</t>
  </si>
  <si>
    <t>Results from laboratories 1.07 and 1.09 were removed due to their 1 ppm reading resolution.</t>
  </si>
  <si>
    <t>&lt; 0.003</t>
  </si>
  <si>
    <t>&lt; 0.005</t>
  </si>
  <si>
    <t>&lt; 2.5</t>
  </si>
  <si>
    <t>Results from laboratories 1.07, 1.09 and 1.13 were removed due to their 1 ppm reading resolution.</t>
  </si>
  <si>
    <t>&lt; 1.5</t>
  </si>
  <si>
    <t>&lt; 0.02</t>
  </si>
  <si>
    <t>&lt; 0.6762</t>
  </si>
  <si>
    <t>&lt; 0.6687</t>
  </si>
  <si>
    <t>&lt; 0.6878</t>
  </si>
  <si>
    <t>&lt; 0.7115</t>
  </si>
  <si>
    <t>&lt; 0.6803</t>
  </si>
  <si>
    <t>&lt; 0.6774</t>
  </si>
  <si>
    <t>Results from laboratories 1.09, 1.17 and 1.22 were removed due to their 0.1 ppm reading resolution.</t>
  </si>
  <si>
    <t>Indicative</t>
  </si>
  <si>
    <t>AR*OES</t>
  </si>
  <si>
    <t>0.2g</t>
  </si>
  <si>
    <t>01g</t>
  </si>
  <si>
    <t>0.5g</t>
  </si>
  <si>
    <t>Results from laboratories 1.13 and 1.17 were removed due to their 0.1 ppm reading resolution.</t>
  </si>
  <si>
    <t>0.25g</t>
  </si>
  <si>
    <t>&lt; 20</t>
  </si>
  <si>
    <t>Results from laboratories 1.12, 1.15, 1.19, 1.20 and 1.21 were removed due to their 10 ppm reading resolution.</t>
  </si>
  <si>
    <t>Results from laboratory 1.06 were removed due to their 0.1 ppm reading resolution.</t>
  </si>
  <si>
    <t>Results from laboratory 1.17 were removed due to their 1 ppm reading resolution.</t>
  </si>
  <si>
    <t>Results from laboratory 1.17 were removed due to their 0.1 ppm reading resolution.</t>
  </si>
  <si>
    <t>Results from laboratories 1.06 and 1.22 were removed due to their 1 ppm reading resolution.</t>
  </si>
  <si>
    <t>Results from laboratories 1.06 and 1.13 were removed due to their 0.1 ppm reading resolution.</t>
  </si>
  <si>
    <t>Results from laboratory 1.07 were removed due to their 1 ppm reading resolution.</t>
  </si>
  <si>
    <t>Results from laboratory 1.06 were removed due to their 1 ppm reading resolution.</t>
  </si>
  <si>
    <t>&lt; 0.03</t>
  </si>
  <si>
    <t>Results from laboratories 1.09 and 1.13 were removed due to their 0.1 ppm reading resolution.</t>
  </si>
  <si>
    <t>Results from laboratories 1.07, 1.09, 1.13 and 1.17 were removed due to their 0.1 ppm reading resolution._x000D_
Results from laboratory 1.06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</si>
  <si>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</si>
  <si>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</si>
  <si>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</si>
  <si>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</si>
  <si>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</si>
  <si>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</si>
  <si>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</si>
  <si>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</si>
  <si>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</si>
  <si>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</si>
  <si>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</si>
  <si>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</si>
  <si>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</si>
  <si>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</si>
  <si>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</si>
  <si>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</si>
  <si>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</si>
  <si>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</si>
  <si>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</si>
  <si>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</si>
  <si>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</si>
  <si>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</si>
  <si>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</si>
  <si>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</si>
  <si>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</si>
  <si>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</si>
  <si>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</si>
  <si>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</si>
  <si>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</si>
  <si>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</si>
  <si>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</si>
  <si>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</si>
  <si>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</si>
  <si>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American Assay Laboratories, Sparks, Nevada, USA</t>
  </si>
  <si>
    <t>ANSTO, Lucas Heights, NSW, Australia</t>
  </si>
  <si>
    <t>Bureau Veritas Geoanalytical, Perth, WA, Australia</t>
  </si>
  <si>
    <t>CERTIMIN, Lima, Peru</t>
  </si>
  <si>
    <t>Gekko Assay Labs, Ballarat, VIC, Australia</t>
  </si>
  <si>
    <t>Inspectorate (BV), Lima, Peru</t>
  </si>
  <si>
    <t>Intertek Tarkwa, Tarkwa, Ghana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</si>
  <si>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</si>
  <si>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</si>
  <si>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</si>
  <si>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</si>
  <si>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SGS, Randfontein, Gauteng, South Africa</t>
  </si>
  <si>
    <t>SGS Tarkwa, Tarkwa, Western Region, Ghana</t>
  </si>
  <si>
    <t>Shiva Analyticals Ltd, Bangalore North, Karnataka, India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</si>
  <si>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</si>
  <si>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</si>
  <si>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</si>
  <si>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</si>
  <si>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</si>
  <si>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</si>
  <si>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</si>
  <si>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</si>
  <si>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</si>
  <si>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</si>
  <si>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</si>
  <si>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</si>
  <si>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</si>
  <si>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</si>
  <si>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</si>
  <si>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</si>
  <si>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</si>
  <si>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</si>
  <si>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</si>
  <si>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</si>
  <si>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</si>
  <si>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</si>
  <si>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</si>
  <si>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</si>
  <si>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</si>
  <si>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</si>
  <si>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</si>
  <si>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</si>
  <si>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</si>
  <si>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</si>
  <si>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</si>
  <si>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</si>
  <si>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</si>
  <si>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</si>
  <si>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</si>
  <si>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</si>
  <si>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</si>
  <si>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</si>
  <si>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</si>
  <si>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</si>
  <si>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</si>
  <si>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</si>
  <si>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</si>
  <si>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</si>
  <si>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</si>
  <si>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</si>
  <si>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</si>
  <si>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</si>
  <si>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</si>
  <si>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</si>
  <si>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</si>
  <si>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</si>
  <si>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</si>
  <si>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</si>
  <si>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</si>
  <si>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</si>
  <si>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</si>
  <si>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</si>
  <si>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</si>
  <si>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</si>
  <si>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</si>
  <si>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</si>
  <si>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</si>
  <si>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</si>
  <si>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</si>
  <si>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</si>
  <si>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</si>
  <si>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</si>
  <si>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</si>
  <si>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</si>
  <si>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</si>
  <si>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</si>
  <si>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254c (Certified Value 2.57 ppm)</t>
  </si>
  <si>
    <t>Analytical results for Au in OREAS 254c (Certified Value 2.55 ppm)</t>
  </si>
  <si>
    <t>Analytical results for Au in OREAS 254c (Certified Value 2.49 ppm)</t>
  </si>
  <si>
    <t>Analytical results for Ag in OREAS 254c (Certified Value 0.927 ppm)</t>
  </si>
  <si>
    <t>Analytical results for Al in OREAS 254c (Certified Value 5.08 wt.%)</t>
  </si>
  <si>
    <t>Analytical results for As in OREAS 254c (Certified Value 17.6 ppm)</t>
  </si>
  <si>
    <t>Analytical results for Ba in OREAS 254c (Certified Value 340 ppm)</t>
  </si>
  <si>
    <t>Analytical results for Be in OREAS 254c (Certified Value 1.93 ppm)</t>
  </si>
  <si>
    <t>Analytical results for Bi in OREAS 254c (Certified Value 0.35 ppm)</t>
  </si>
  <si>
    <t>Analytical results for Ca in OREAS 254c (Certified Value 1.46 wt.%)</t>
  </si>
  <si>
    <t>Analytical results for Cd in OREAS 254c (Certified Value 0.071 ppm)</t>
  </si>
  <si>
    <t>Analytical results for Ce in OREAS 254c (Certified Value 70 ppm)</t>
  </si>
  <si>
    <t>Analytical results for Co in OREAS 254c (Certified Value 20.1 ppm)</t>
  </si>
  <si>
    <t>Analytical results for Cr in OREAS 254c (Certified Value 111 ppm)</t>
  </si>
  <si>
    <t>Analytical results for Cs in OREAS 254c (Certified Value 2.47 ppm)</t>
  </si>
  <si>
    <t>Analytical results for Cu in OREAS 254c (Certified Value 31.4 ppm)</t>
  </si>
  <si>
    <t>Analytical results for Dy in OREAS 254c (Certified Value 3.44 ppm)</t>
  </si>
  <si>
    <t>Analytical results for Er in OREAS 254c (Certified Value 1.59 ppm)</t>
  </si>
  <si>
    <t>Analytical results for Eu in OREAS 254c (Certified Value 1.5 ppm)</t>
  </si>
  <si>
    <t>Analytical results for Fe in OREAS 254c (Certified Value 3.93 wt.%)</t>
  </si>
  <si>
    <t>Analytical results for Ga in OREAS 254c (Certified Value 15 ppm)</t>
  </si>
  <si>
    <t>Analytical results for Gd in OREAS 254c (Certified Value 5.31 ppm)</t>
  </si>
  <si>
    <t>Analytical results for Ge in OREAS 254c (Indicative Value 0.13 ppm)</t>
  </si>
  <si>
    <t>Analytical results for Hf in OREAS 254c (Certified Value 4.41 ppm)</t>
  </si>
  <si>
    <t>Analytical results for Hg in OREAS 254c (Indicative Value 0.058 ppm)</t>
  </si>
  <si>
    <t>Analytical results for Ho in OREAS 254c (Certified Value 0.61 ppm)</t>
  </si>
  <si>
    <t>Analytical results for In in OREAS 254c (Certified Value 0.06 ppm)</t>
  </si>
  <si>
    <t>Analytical results for K in OREAS 254c (Certified Value 1.29 wt.%)</t>
  </si>
  <si>
    <t>Analytical results for La in OREAS 254c (Certified Value 37.9 ppm)</t>
  </si>
  <si>
    <t>Analytical results for Li in OREAS 254c (Certified Value 24.1 ppm)</t>
  </si>
  <si>
    <t>Analytical results for Lu in OREAS 254c (Certified Value 0.17 ppm)</t>
  </si>
  <si>
    <t>Analytical results for Mg in OREAS 254c (Certified Value 1.51 wt.%)</t>
  </si>
  <si>
    <t>Analytical results for Mn in OREAS 254c (Certified Value 0.046 wt.%)</t>
  </si>
  <si>
    <t>Analytical results for Mo in OREAS 254c (Certified Value 3.87 ppm)</t>
  </si>
  <si>
    <t>Analytical results for Na in OREAS 254c (Certified Value 0.969 wt.%)</t>
  </si>
  <si>
    <t>Analytical results for Nb in OREAS 254c (Certified Value 30.5 ppm)</t>
  </si>
  <si>
    <t>Analytical results for Nd in OREAS 254c (Certified Value 32 ppm)</t>
  </si>
  <si>
    <t>Analytical results for Ni in OREAS 254c (Certified Value 86 ppm)</t>
  </si>
  <si>
    <t>Analytical results for P in OREAS 254c (Certified Value 0.089 wt.%)</t>
  </si>
  <si>
    <t>Analytical results for Pb in OREAS 254c (Certified Value 10.7 ppm)</t>
  </si>
  <si>
    <t>Analytical results for Pr in OREAS 254c (Certified Value 8.49 ppm)</t>
  </si>
  <si>
    <t>Analytical results for Rb in OREAS 254c (Certified Value 65 ppm)</t>
  </si>
  <si>
    <t>Analytical results for Re in OREAS 254c (Certified Value &lt; 0.002 ppm)</t>
  </si>
  <si>
    <t>Analytical results for S in OREAS 254c (Certified Value 0.02 wt.%)</t>
  </si>
  <si>
    <t>Analytical results for Sb in OREAS 254c (Certified Value 1.17 ppm)</t>
  </si>
  <si>
    <t>Analytical results for Sc in OREAS 254c (Certified Value 10.1 ppm)</t>
  </si>
  <si>
    <t>Analytical results for Se in OREAS 254c (Indicative Value 1 ppm)</t>
  </si>
  <si>
    <t>Analytical results for Sm in OREAS 254c (Certified Value 6.04 ppm)</t>
  </si>
  <si>
    <t>Analytical results for Sn in OREAS 254c (Certified Value 3.75 ppm)</t>
  </si>
  <si>
    <t>Analytical results for Sr in OREAS 254c (Certified Value 285 ppm)</t>
  </si>
  <si>
    <t>Analytical results for Ta in OREAS 254c (Certified Value 1.97 ppm)</t>
  </si>
  <si>
    <t>Analytical results for Tb in OREAS 254c (Certified Value 0.68 ppm)</t>
  </si>
  <si>
    <t>Analytical results for Te in OREAS 254c (Indicative Value 0.071 ppm)</t>
  </si>
  <si>
    <t>Analytical results for Th in OREAS 254c (Certified Value 8.37 ppm)</t>
  </si>
  <si>
    <t>Analytical results for Ti in OREAS 254c (Certified Value 0.532 wt.%)</t>
  </si>
  <si>
    <t>Analytical results for Tl in OREAS 254c (Certified Value 0.36 ppm)</t>
  </si>
  <si>
    <t>Analytical results for Tm in OREAS 254c (Certified Value 0.2 ppm)</t>
  </si>
  <si>
    <t>Analytical results for U in OREAS 254c (Certified Value 1.53 ppm)</t>
  </si>
  <si>
    <t>Analytical results for V in OREAS 254c (Certified Value 69 ppm)</t>
  </si>
  <si>
    <t>Analytical results for W in OREAS 254c (Certified Value 3.2 ppm)</t>
  </si>
  <si>
    <t>Analytical results for Y in OREAS 254c (Certified Value 15.4 ppm)</t>
  </si>
  <si>
    <t>Analytical results for Yb in OREAS 254c (Certified Value 1.26 ppm)</t>
  </si>
  <si>
    <t>Analytical results for Zn in OREAS 254c (Certified Value 75 ppm)</t>
  </si>
  <si>
    <t>Analytical results for Zr in OREAS 254c (Certified Value 189 ppm)</t>
  </si>
  <si>
    <t>Analytical results for Ag in OREAS 254c (Certified Value 0.928 ppm)</t>
  </si>
  <si>
    <t>Analytical results for Al in OREAS 254c (Certified Value 1.69 wt.%)</t>
  </si>
  <si>
    <t>Analytical results for As in OREAS 254c (Certified Value 9.25 ppm)</t>
  </si>
  <si>
    <t>Analytical results for B in OREAS 254c (Certified Value &lt; 10 ppm)</t>
  </si>
  <si>
    <t>Analytical results for Ba in OREAS 254c (Certified Value 95 ppm)</t>
  </si>
  <si>
    <t>Analytical results for Be in OREAS 254c (Certified Value 1.08 ppm)</t>
  </si>
  <si>
    <t>Analytical results for Bi in OREAS 254c (Certified Value 0.31 ppm)</t>
  </si>
  <si>
    <t>Analytical results for Ca in OREAS 254c (Certified Value 0.473 wt.%)</t>
  </si>
  <si>
    <t>Analytical results for Cd in OREAS 254c (Certified Value 0.055 ppm)</t>
  </si>
  <si>
    <t>Analytical results for Ce in OREAS 254c (Certified Value 39.7 ppm)</t>
  </si>
  <si>
    <t>Analytical results for Co in OREAS 254c (Certified Value 16.7 ppm)</t>
  </si>
  <si>
    <t>Analytical results for Cr in OREAS 254c (Certified Value 60 ppm)</t>
  </si>
  <si>
    <t>Analytical results for Cs in OREAS 254c (Certified Value 0.92 ppm)</t>
  </si>
  <si>
    <t>Analytical results for Cu in OREAS 254c (Certified Value 26.9 ppm)</t>
  </si>
  <si>
    <t>Analytical results for Dy in OREAS 254c (Indicative Value 2.16 ppm)</t>
  </si>
  <si>
    <t>Analytical results for Er in OREAS 254c (Indicative Value 0.85 ppm)</t>
  </si>
  <si>
    <t>Analytical results for Eu in OREAS 254c (Indicative Value 0.98 ppm)</t>
  </si>
  <si>
    <t>Analytical results for Fe in OREAS 254c (Certified Value 2.98 wt.%)</t>
  </si>
  <si>
    <t>Analytical results for Ga in OREAS 254c (Certified Value 6.05 ppm)</t>
  </si>
  <si>
    <t>Analytical results for Gd in OREAS 254c (Indicative Value 3.24 ppm)</t>
  </si>
  <si>
    <t>Analytical results for Ge in OREAS 254c (Certified Value 0.11 ppm)</t>
  </si>
  <si>
    <t>Analytical results for Hf in OREAS 254c (Indicative Value 0.66 ppm)</t>
  </si>
  <si>
    <t>Analytical results for Hg in OREAS 254c (Certified Value 0.035 ppm)</t>
  </si>
  <si>
    <t>Analytical results for Ho in OREAS 254c (Indicative Value 0.36 ppm)</t>
  </si>
  <si>
    <t>Analytical results for In in OREAS 254c (Certified Value 0.022 ppm)</t>
  </si>
  <si>
    <t>Analytical results for K in OREAS 254c (Certified Value 0.295 wt.%)</t>
  </si>
  <si>
    <t>Analytical results for La in OREAS 254c (Certified Value 22.7 ppm)</t>
  </si>
  <si>
    <t>Analytical results for Li in OREAS 254c (Certified Value 8.73 ppm)</t>
  </si>
  <si>
    <t>Analytical results for Lu in OREAS 254c (Indicative Value 0.095 ppm)</t>
  </si>
  <si>
    <t>Analytical results for Mg in OREAS 254c (Certified Value 1.03 wt.%)</t>
  </si>
  <si>
    <t>Analytical results for Mn in OREAS 254c (Certified Value 0.033 wt.%)</t>
  </si>
  <si>
    <t>Analytical results for Mo in OREAS 254c (Certified Value 3.06 ppm)</t>
  </si>
  <si>
    <t>Analytical results for Na in OREAS 254c (Certified Value 0.335 wt.%)</t>
  </si>
  <si>
    <t>Analytical results for Nb in OREAS 254c (Indicative Value 0.69 ppm)</t>
  </si>
  <si>
    <t>Analytical results for Nd in OREAS 254c (Indicative Value 21.5 ppm)</t>
  </si>
  <si>
    <t>Analytical results for Ni in OREAS 254c (Certified Value 76 ppm)</t>
  </si>
  <si>
    <t>Analytical results for P in OREAS 254c (Certified Value 0.052 wt.%)</t>
  </si>
  <si>
    <t>Analytical results for Pb in OREAS 254c (Certified Value 8.55 ppm)</t>
  </si>
  <si>
    <t>Analytical results for Pd in OREAS 254c (Indicative Value &lt; 10 ppb)</t>
  </si>
  <si>
    <t>Analytical results for Pr in OREAS 254c (Indicative Value 5.48 ppm)</t>
  </si>
  <si>
    <t>Analytical results for Pt in OREAS 254c (Indicative Value &lt; 5 ppb)</t>
  </si>
  <si>
    <t>Analytical results for Rb in OREAS 254c (Certified Value 15.3 ppm)</t>
  </si>
  <si>
    <t>Analytical results for Re in OREAS 254c (Certified Value &lt; 0.001 ppm)</t>
  </si>
  <si>
    <t>Analytical results for Sb in OREAS 254c (Certified Value 0.56 ppm)</t>
  </si>
  <si>
    <t>Analytical results for Sc in OREAS 254c (Certified Value 3.92 ppm)</t>
  </si>
  <si>
    <t>Analytical results for Se in OREAS 254c (Indicative Value 0.28 ppm)</t>
  </si>
  <si>
    <t>Analytical results for Sm in OREAS 254c (Indicative Value 3.78 ppm)</t>
  </si>
  <si>
    <t>Analytical results for Sn in OREAS 254c (Certified Value 1.26 ppm)</t>
  </si>
  <si>
    <t>Analytical results for Sr in OREAS 254c (Certified Value 60 ppm)</t>
  </si>
  <si>
    <t>Analytical results for Ta in OREAS 254c (Certified Value &lt; 0.01 ppm)</t>
  </si>
  <si>
    <t>Analytical results for Tb in OREAS 254c (Certified Value 0.44 ppm)</t>
  </si>
  <si>
    <t>Analytical results for Te in OREAS 254c (Indicative Value 0.04 ppm)</t>
  </si>
  <si>
    <t>Analytical results for Th in OREAS 254c (Certified Value 5.62 ppm)</t>
  </si>
  <si>
    <t>Analytical results for Ti in OREAS 254c (Certified Value 0.147 wt.%)</t>
  </si>
  <si>
    <t>Analytical results for Tl in OREAS 254c (Certified Value 0.11 ppm)</t>
  </si>
  <si>
    <t>Analytical results for Tm in OREAS 254c (Indicative Value 0.11 ppm)</t>
  </si>
  <si>
    <t>Analytical results for U in OREAS 254c (Certified Value 0.92 ppm)</t>
  </si>
  <si>
    <t>Analytical results for V in OREAS 254c (Certified Value 34.1 ppm)</t>
  </si>
  <si>
    <t>Analytical results for W in OREAS 254c (Certified Value 0.56 ppm)</t>
  </si>
  <si>
    <t>Analytical results for Y in OREAS 254c (Certified Value 8.9 ppm)</t>
  </si>
  <si>
    <t>Analytical results for Yb in OREAS 254c (Certified Value 0.64 ppm)</t>
  </si>
  <si>
    <t>Analytical results for Zn in OREAS 254c (Certified Value 46.6 ppm)</t>
  </si>
  <si>
    <t>Analytical results for Zr in OREAS 254c (Certified Value 34.4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</si>
  <si>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254c (Indicative Value 9.85 wt.%)</t>
    </r>
  </si>
  <si>
    <t>Analytical results for CaO in OREAS 254c (Indicative Value 1.99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</si>
  <si>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254c (Indicative Value 5.73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</si>
  <si>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254c (Indicative Value 1.53 wt.%)</t>
    </r>
  </si>
  <si>
    <t>Analytical results for MgO in OREAS 254c (Indicative Value 2.57 wt.%)</t>
  </si>
  <si>
    <t>Analytical results for MnO in OREAS 254c (Indicative Value 0.059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</si>
  <si>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254c (Indicative Value 1.31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</si>
  <si>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254c (Indicative Value 0.201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</si>
  <si>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254c (Indicative Value 73.26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</si>
  <si>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254c (Indicative Value 0.054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</si>
  <si>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254c (Indicative Value 0.931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</si>
  <si>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254c (Indicative Value 2.32 wt.%)</t>
    </r>
  </si>
  <si>
    <t>Analytical results for C in OREAS 254c (Indicative Value 0.085 wt.%)</t>
  </si>
  <si>
    <t>Analytical results for S in OREAS 254c (Indicative Value &lt; 0.01 wt.%)</t>
  </si>
  <si>
    <t>Analytical results for Ag in OREAS 254c (Indicative Value 1 ppm)</t>
  </si>
  <si>
    <t>Analytical results for As in OREAS 254c (Indicative Value 17.1 ppm)</t>
  </si>
  <si>
    <t>Analytical results for Ba in OREAS 254c (Indicative Value 343 ppm)</t>
  </si>
  <si>
    <t>Analytical results for Be in OREAS 254c (Indicative Value 2.1 ppm)</t>
  </si>
  <si>
    <t>Analytical results for Bi in OREAS 254c (Indicative Value 0.35 ppm)</t>
  </si>
  <si>
    <t>Analytical results for Cd in OREAS 254c (Indicative Value 0.075 ppm)</t>
  </si>
  <si>
    <t>Analytical results for Ce in OREAS 254c (Indicative Value 68 ppm)</t>
  </si>
  <si>
    <t>Analytical results for Co in OREAS 254c (Indicative Value 20.5 ppm)</t>
  </si>
  <si>
    <t>Analytical results for Cr in OREAS 254c (Indicative Value 128 ppm)</t>
  </si>
  <si>
    <t>Analytical results for Cs in OREAS 254c (Indicative Value 2.45 ppm)</t>
  </si>
  <si>
    <t>Analytical results for Cu in OREAS 254c (Indicative Value 33 ppm)</t>
  </si>
  <si>
    <t>Analytical results for Dy in OREAS 254c (Indicative Value 4.01 ppm)</t>
  </si>
  <si>
    <t>Analytical results for Er in OREAS 254c (Indicative Value 1.97 ppm)</t>
  </si>
  <si>
    <t>Analytical results for Eu in OREAS 254c (Indicative Value 1.6 ppm)</t>
  </si>
  <si>
    <t>Analytical results for Ga in OREAS 254c (Indicative Value 14.6 ppm)</t>
  </si>
  <si>
    <t>Analytical results for Gd in OREAS 254c (Indicative Value 5.08 ppm)</t>
  </si>
  <si>
    <t>Analytical results for Ge in OREAS 254c (Indicative Value 1.05 ppm)</t>
  </si>
  <si>
    <t>Analytical results for Hf in OREAS 254c (Indicative Value 6.1 ppm)</t>
  </si>
  <si>
    <t>Analytical results for Ho in OREAS 254c (Indicative Value 0.75 ppm)</t>
  </si>
  <si>
    <t>Analytical results for In in OREAS 254c (Indicative Value 0.038 ppm)</t>
  </si>
  <si>
    <t>Analytical results for La in OREAS 254c (Indicative Value 38.6 ppm)</t>
  </si>
  <si>
    <t>Analytical results for Lu in OREAS 254c (Indicative Value 0.22 ppm)</t>
  </si>
  <si>
    <t>Analytical results for Mn in OREAS 254c (Indicative Value 0.047 wt.%)</t>
  </si>
  <si>
    <t>Analytical results for Mo in OREAS 254c (Indicative Value 3.8 ppm)</t>
  </si>
  <si>
    <t>Analytical results for Nb in OREAS 254c (Indicative Value 32.2 ppm)</t>
  </si>
  <si>
    <t>Analytical results for Nd in OREAS 254c (Indicative Value 32.7 ppm)</t>
  </si>
  <si>
    <t>Analytical results for Ni in OREAS 254c (Indicative Value 90 ppm)</t>
  </si>
  <si>
    <t>Analytical results for Pb in OREAS 254c (Indicative Value 11 ppm)</t>
  </si>
  <si>
    <t>Analytical results for Pr in OREAS 254c (Indicative Value 8.86 ppm)</t>
  </si>
  <si>
    <t>Analytical results for Rb in OREAS 254c (Indicative Value 62 ppm)</t>
  </si>
  <si>
    <t>Analytical results for Re in OREAS 254c (Indicative Value &lt; 0.01 ppm)</t>
  </si>
  <si>
    <t>Analytical results for Sb in OREAS 254c (Indicative Value 1.25 ppm)</t>
  </si>
  <si>
    <t>Analytical results for Sc in OREAS 254c (Indicative Value 9.35 ppm)</t>
  </si>
  <si>
    <t>Analytical results for Se in OREAS 254c (Indicative Value &lt; 5 ppm)</t>
  </si>
  <si>
    <t>Analytical results for Sm in OREAS 254c (Indicative Value 6.17 ppm)</t>
  </si>
  <si>
    <t>Analytical results for Sn in OREAS 254c (Indicative Value 5 ppm)</t>
  </si>
  <si>
    <t>Analytical results for Sr in OREAS 254c (Indicative Value 278 ppm)</t>
  </si>
  <si>
    <t>Analytical results for Ta in OREAS 254c (Indicative Value 2.11 ppm)</t>
  </si>
  <si>
    <t>Analytical results for Tb in OREAS 254c (Indicative Value 0.75 ppm)</t>
  </si>
  <si>
    <t>Analytical results for Te in OREAS 254c (Indicative Value &lt; 0.2 ppm)</t>
  </si>
  <si>
    <t>Analytical results for Th in OREAS 254c (Indicative Value 8.76 ppm)</t>
  </si>
  <si>
    <t>Analytical results for Ti in OREAS 254c (Indicative Value 0.563 wt.%)</t>
  </si>
  <si>
    <t>Analytical results for Tl in OREAS 254c (Indicative Value 0.15 ppm)</t>
  </si>
  <si>
    <t>Analytical results for Tm in OREAS 254c (Indicative Value 0.27 ppm)</t>
  </si>
  <si>
    <t>Analytical results for U in OREAS 254c (Indicative Value 1.79 ppm)</t>
  </si>
  <si>
    <t>Analytical results for V in OREAS 254c (Indicative Value 73 ppm)</t>
  </si>
  <si>
    <t>Analytical results for W in OREAS 254c (Indicative Value 3.75 ppm)</t>
  </si>
  <si>
    <t>Analytical results for Y in OREAS 254c (Indicative Value 19.1 ppm)</t>
  </si>
  <si>
    <t>Analytical results for Yb in OREAS 254c (Indicative Value 1.75 ppm)</t>
  </si>
  <si>
    <t>Analytical results for Zn in OREAS 254c (Indicative Value 75 ppm)</t>
  </si>
  <si>
    <t>Analytical results for Zr in OREAS 254c (Indicative Value 244 ppm)</t>
  </si>
  <si>
    <t/>
  </si>
  <si>
    <t>Table 5. Participating Laboratory List used for OREAS 254c</t>
  </si>
  <si>
    <t>Table 4. Abbreviations used for OREAS 254c</t>
  </si>
  <si>
    <t>Table 3. Certified Values and Performance Gates for OREAS 254c</t>
  </si>
  <si>
    <t>Table 2. Indicative Values for OREAS 254c</t>
  </si>
  <si>
    <t>Table 1. Certified Values, Expanded Uncertainty and Tolerance Limits for OREAS 254c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</si>
  <si>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</si>
  <si>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</si>
  <si>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254c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</si>
</sst>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3" xfId="53" applyFont="1" applyFill="1" applyBorder="1" applyAlignment="1">
      <alignment horizontal="right" vertical="center" wrapText="1"/>
    </xf>
    <xf numFmtId="2" fontId="4" fillId="31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4" formatCode="#,##0.00"/>
    </dxf>
    <dxf>
      <numFmt numFmtId="171" formatCode="0.0%"/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7</xdr:col>
      <xdr:colOff>228600</xdr:colOff>
      <xdr:row>119</xdr:row>
      <xdr:rowOff>171450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FE22FE91-F59E-BE57-E7AC-DEB61542A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38601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1109</xdr:row>
      <xdr:rowOff>0</xdr:rowOff>
    </xdr:from>
    <xdr:to>
      <xdr:col>9</xdr:col>
      <xdr:colOff>247650</xdr:colOff>
      <xdr:row>1110</xdr:row>
      <xdr:rowOff>9525</xdr:rowOff>
    </xdr:to>
    <xdr:pic>
      <xdr:nvPicPr>
        <xdr:cNvPr id="6207" name="Picture 63">
          <a:extLst>
            <a:ext uri="{FF2B5EF4-FFF2-40B4-BE49-F238E27FC236}">
              <a16:creationId xmlns:a16="http://schemas.microsoft.com/office/drawing/2014/main" id="{99BBE879-0774-C37D-5A04-C2FAB4908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8306097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1167</xdr:row>
      <xdr:rowOff>0</xdr:rowOff>
    </xdr:from>
    <xdr:to>
      <xdr:col>9</xdr:col>
      <xdr:colOff>247650</xdr:colOff>
      <xdr:row>1168</xdr:row>
      <xdr:rowOff>9525</xdr:rowOff>
    </xdr:to>
    <xdr:pic>
      <xdr:nvPicPr>
        <xdr:cNvPr id="7234" name="Picture 66">
          <a:extLst>
            <a:ext uri="{FF2B5EF4-FFF2-40B4-BE49-F238E27FC236}">
              <a16:creationId xmlns:a16="http://schemas.microsoft.com/office/drawing/2014/main" id="{AF134F37-B3C1-200F-F9EE-320FB767D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9262407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285750</xdr:colOff>
      <xdr:row>156</xdr:row>
      <xdr:rowOff>9525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7E57C6D3-6FA4-7C3F-A41E-D31F5504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66414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285750</xdr:colOff>
      <xdr:row>16</xdr:row>
      <xdr:rowOff>9525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FF6C1ED5-72F6-BC4B-9632-D55A0DCB6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5622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285750</xdr:colOff>
      <xdr:row>30</xdr:row>
      <xdr:rowOff>9525</xdr:rowOff>
    </xdr:to>
    <xdr:pic>
      <xdr:nvPicPr>
        <xdr:cNvPr id="10244" name="Picture 4">
          <a:extLst>
            <a:ext uri="{FF2B5EF4-FFF2-40B4-BE49-F238E27FC236}">
              <a16:creationId xmlns:a16="http://schemas.microsoft.com/office/drawing/2014/main" id="{BEE812A3-24C1-5B6B-EC76-52F5B2D9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8101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285750</xdr:colOff>
      <xdr:row>716</xdr:row>
      <xdr:rowOff>9525</xdr:rowOff>
    </xdr:to>
    <xdr:pic>
      <xdr:nvPicPr>
        <xdr:cNvPr id="11317" name="Picture 53">
          <a:extLst>
            <a:ext uri="{FF2B5EF4-FFF2-40B4-BE49-F238E27FC236}">
              <a16:creationId xmlns:a16="http://schemas.microsoft.com/office/drawing/2014/main" id="{B0632859-C048-039A-CE40-67AA3D48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86910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10</xdr:col>
      <xdr:colOff>276225</xdr:colOff>
      <xdr:row>42</xdr:row>
      <xdr:rowOff>171450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3557157C-6E8B-CBF4-1766-DB4132636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8610600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13</xdr:col>
      <xdr:colOff>19050</xdr:colOff>
      <xdr:row>119</xdr:row>
      <xdr:rowOff>171450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ADCAB625-FB8D-44F8-60E0-4A8B08A7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745700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4991100</xdr:colOff>
      <xdr:row>36</xdr:row>
      <xdr:rowOff>9525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350933D3-99A4-5151-1070-1721878BE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2750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4991100</xdr:colOff>
      <xdr:row>28</xdr:row>
      <xdr:rowOff>9525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6BAAE207-4401-C1F4-8972-1394CC06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3050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504825</xdr:colOff>
      <xdr:row>32</xdr:row>
      <xdr:rowOff>171450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030C3E41-7C3F-BD6D-9D75-EE4625160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789622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247650</xdr:colOff>
      <xdr:row>34</xdr:row>
      <xdr:rowOff>9525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AC12ABBD-9989-E87D-79F0-9A3CD4A6B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0067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247650</xdr:colOff>
      <xdr:row>34</xdr:row>
      <xdr:rowOff>9525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7A316DF7-A383-7EB8-41B8-AF9D9CDA9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0067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247650</xdr:colOff>
      <xdr:row>34</xdr:row>
      <xdr:rowOff>9525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7D7C392B-FF7F-17A0-17CE-1A5C30CA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00675"/>
          <a:ext cx="61055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1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633</v>
      </c>
      <c r="C1" s="88"/>
      <c r="D1" s="88"/>
      <c r="E1" s="88"/>
      <c r="F1" s="88"/>
      <c r="G1" s="88"/>
      <c r="H1" s="72"/>
    </row>
    <row r="2" spans="1:8" ht="15.75" customHeight="1">
      <c r="A2" s="264"/>
      <c r="B2" s="262" t="s">
        <v>2</v>
      </c>
      <c r="C2" s="73" t="s">
        <v>66</v>
      </c>
      <c r="D2" s="260" t="s">
        <v>186</v>
      </c>
      <c r="E2" s="261"/>
      <c r="F2" s="260" t="s">
        <v>93</v>
      </c>
      <c r="G2" s="261"/>
      <c r="H2" s="80"/>
    </row>
    <row r="3" spans="1:8" ht="12.75">
      <c r="A3" s="264"/>
      <c r="B3" s="263"/>
      <c r="C3" s="71" t="s">
        <v>47</v>
      </c>
      <c r="D3" s="175" t="s">
        <v>67</v>
      </c>
      <c r="E3" s="39" t="s">
        <v>68</v>
      </c>
      <c r="F3" s="175" t="s">
        <v>67</v>
      </c>
      <c r="G3" s="39" t="s">
        <v>68</v>
      </c>
      <c r="H3" s="81"/>
    </row>
    <row r="4" spans="1:8" ht="15.75" customHeight="1">
      <c r="A4" s="90"/>
      <c r="B4" s="40" t="s">
        <v>208</v>
      </c>
      <c r="C4" s="177"/>
      <c r="D4" s="177"/>
      <c r="E4" s="177"/>
      <c r="F4" s="177"/>
      <c r="G4" s="176"/>
      <c r="H4" s="82"/>
    </row>
    <row r="5" spans="1:8" ht="15.75" customHeight="1">
      <c r="A5" s="90"/>
      <c r="B5" s="178" t="s">
        <v>374</v>
      </c>
      <c r="C5" s="237">
        <v>2.5670135045447462</v>
      </c>
      <c r="D5" s="238">
        <v>2.5323547132932935</v>
      </c>
      <c r="E5" s="239">
        <v>2.6016722957961989</v>
      </c>
      <c r="F5" s="238">
        <v>2.558301179123986</v>
      </c>
      <c r="G5" s="239">
        <v>2.5757258299655064</v>
      </c>
      <c r="H5" s="82"/>
    </row>
    <row r="6" spans="1:8" ht="15.75" customHeight="1">
      <c r="A6" s="90"/>
      <c r="B6" s="240" t="s">
        <v>209</v>
      </c>
      <c r="C6" s="177"/>
      <c r="D6" s="177"/>
      <c r="E6" s="177"/>
      <c r="F6" s="177"/>
      <c r="G6" s="176"/>
      <c r="H6" s="82"/>
    </row>
    <row r="7" spans="1:8" ht="15.75" customHeight="1">
      <c r="A7" s="90"/>
      <c r="B7" s="178" t="s">
        <v>374</v>
      </c>
      <c r="C7" s="237">
        <v>2.5455898231890544</v>
      </c>
      <c r="D7" s="238">
        <v>2.5023919290263126</v>
      </c>
      <c r="E7" s="239">
        <v>2.5887877173517961</v>
      </c>
      <c r="F7" s="238">
        <v>2.5361255997612187</v>
      </c>
      <c r="G7" s="239">
        <v>2.5550540466168901</v>
      </c>
      <c r="H7" s="82"/>
    </row>
    <row r="8" spans="1:8" ht="15.75" customHeight="1">
      <c r="A8" s="90"/>
      <c r="B8" s="240" t="s">
        <v>210</v>
      </c>
      <c r="C8" s="177"/>
      <c r="D8" s="177"/>
      <c r="E8" s="177"/>
      <c r="F8" s="177"/>
      <c r="G8" s="176"/>
      <c r="H8" s="82"/>
    </row>
    <row r="9" spans="1:8" ht="15.75" customHeight="1">
      <c r="A9" s="90"/>
      <c r="B9" s="178" t="s">
        <v>374</v>
      </c>
      <c r="C9" s="237">
        <v>2.4906695907608523</v>
      </c>
      <c r="D9" s="238">
        <v>2.4107239006416665</v>
      </c>
      <c r="E9" s="239">
        <v>2.570615280880038</v>
      </c>
      <c r="F9" s="238">
        <v>2.4873956736238263</v>
      </c>
      <c r="G9" s="239">
        <v>2.4939435078978782</v>
      </c>
      <c r="H9" s="82"/>
    </row>
    <row r="10" spans="1:8" ht="15.75" customHeight="1">
      <c r="A10" s="90"/>
      <c r="B10" s="240" t="s">
        <v>184</v>
      </c>
      <c r="C10" s="177"/>
      <c r="D10" s="177"/>
      <c r="E10" s="177"/>
      <c r="F10" s="177"/>
      <c r="G10" s="176"/>
      <c r="H10" s="82"/>
    </row>
    <row r="11" spans="1:8" ht="15.75" customHeight="1">
      <c r="A11" s="90"/>
      <c r="B11" s="178" t="s">
        <v>375</v>
      </c>
      <c r="C11" s="235">
        <v>0.92721062938750565</v>
      </c>
      <c r="D11" s="241">
        <v>0.83567845994046941</v>
      </c>
      <c r="E11" s="242">
        <v>1.0187427988345419</v>
      </c>
      <c r="F11" s="241">
        <v>0.88258148885549847</v>
      </c>
      <c r="G11" s="242">
        <v>0.97183976991951282</v>
      </c>
      <c r="H11" s="82"/>
    </row>
    <row r="12" spans="1:8" ht="15.75" customHeight="1">
      <c r="A12" s="90"/>
      <c r="B12" s="178" t="s">
        <v>376</v>
      </c>
      <c r="C12" s="237">
        <v>5.079904301524385</v>
      </c>
      <c r="D12" s="238">
        <v>4.9543080431183979</v>
      </c>
      <c r="E12" s="239">
        <v>5.2055005599303721</v>
      </c>
      <c r="F12" s="238">
        <v>5.00203509625198</v>
      </c>
      <c r="G12" s="239">
        <v>5.15777350679679</v>
      </c>
      <c r="H12" s="82"/>
    </row>
    <row r="13" spans="1:8" ht="15.75" customHeight="1">
      <c r="A13" s="90"/>
      <c r="B13" s="178" t="s">
        <v>377</v>
      </c>
      <c r="C13" s="244">
        <v>17.596898387792841</v>
      </c>
      <c r="D13" s="245">
        <v>16.079251937339372</v>
      </c>
      <c r="E13" s="246">
        <v>19.11454483824631</v>
      </c>
      <c r="F13" s="245">
        <v>16.648658306414529</v>
      </c>
      <c r="G13" s="246">
        <v>18.545138469171153</v>
      </c>
      <c r="H13" s="82"/>
    </row>
    <row r="14" spans="1:8" ht="15.75" customHeight="1">
      <c r="A14" s="90"/>
      <c r="B14" s="178" t="s">
        <v>378</v>
      </c>
      <c r="C14" s="236">
        <v>339.64766530762074</v>
      </c>
      <c r="D14" s="249">
        <v>328.73331105474358</v>
      </c>
      <c r="E14" s="250">
        <v>350.5620195604979</v>
      </c>
      <c r="F14" s="249">
        <v>333.24531452247129</v>
      </c>
      <c r="G14" s="250">
        <v>346.05001609277019</v>
      </c>
      <c r="H14" s="82"/>
    </row>
    <row r="15" spans="1:8" ht="15.75" customHeight="1">
      <c r="A15" s="90"/>
      <c r="B15" s="178" t="s">
        <v>379</v>
      </c>
      <c r="C15" s="237">
        <v>1.9333549944153401</v>
      </c>
      <c r="D15" s="238">
        <v>1.8155213339722394</v>
      </c>
      <c r="E15" s="239">
        <v>2.0511886548584406</v>
      </c>
      <c r="F15" s="238">
        <v>1.8906774468749301</v>
      </c>
      <c r="G15" s="239">
        <v>1.9760325419557501</v>
      </c>
      <c r="H15" s="82"/>
    </row>
    <row r="16" spans="1:8" ht="15.75" customHeight="1">
      <c r="A16" s="90"/>
      <c r="B16" s="178" t="s">
        <v>380</v>
      </c>
      <c r="C16" s="237">
        <v>0.34685986756500381</v>
      </c>
      <c r="D16" s="238">
        <v>0.32350180023027575</v>
      </c>
      <c r="E16" s="239">
        <v>0.37021793489973187</v>
      </c>
      <c r="F16" s="238">
        <v>0.32099658266957454</v>
      </c>
      <c r="G16" s="239">
        <v>0.37272315246043308</v>
      </c>
      <c r="H16" s="82"/>
    </row>
    <row r="17" spans="1:8" ht="15.75" customHeight="1">
      <c r="A17" s="90"/>
      <c r="B17" s="178" t="s">
        <v>381</v>
      </c>
      <c r="C17" s="237">
        <v>1.4636891927701621</v>
      </c>
      <c r="D17" s="238">
        <v>1.4336385589936131</v>
      </c>
      <c r="E17" s="239">
        <v>1.493739826546711</v>
      </c>
      <c r="F17" s="238">
        <v>1.4406705170943968</v>
      </c>
      <c r="G17" s="239">
        <v>1.4867078684459274</v>
      </c>
      <c r="H17" s="82"/>
    </row>
    <row r="18" spans="1:8" ht="15.75" customHeight="1">
      <c r="A18" s="90"/>
      <c r="B18" s="178" t="s">
        <v>382</v>
      </c>
      <c r="C18" s="235">
        <v>7.1266762647478457E-2</v>
      </c>
      <c r="D18" s="241">
        <v>4.7587258680818971E-2</v>
      </c>
      <c r="E18" s="242">
        <v>9.4946266614137936E-2</v>
      </c>
      <c r="F18" s="241">
        <v>6.4053521954728673E-2</v>
      </c>
      <c r="G18" s="242">
        <v>7.8480003340228241E-2</v>
      </c>
      <c r="H18" s="82"/>
    </row>
    <row r="19" spans="1:8" ht="15.75" customHeight="1">
      <c r="A19" s="90"/>
      <c r="B19" s="178" t="s">
        <v>383</v>
      </c>
      <c r="C19" s="236">
        <v>69.502544739405764</v>
      </c>
      <c r="D19" s="249">
        <v>67.327383957211239</v>
      </c>
      <c r="E19" s="250">
        <v>71.677705521600288</v>
      </c>
      <c r="F19" s="249">
        <v>67.693679542411076</v>
      </c>
      <c r="G19" s="250">
        <v>71.311409936400452</v>
      </c>
      <c r="H19" s="82"/>
    </row>
    <row r="20" spans="1:8" ht="15.75" customHeight="1">
      <c r="A20" s="90"/>
      <c r="B20" s="178" t="s">
        <v>384</v>
      </c>
      <c r="C20" s="244">
        <v>20.096977069628739</v>
      </c>
      <c r="D20" s="245">
        <v>19.205779420613752</v>
      </c>
      <c r="E20" s="246">
        <v>20.988174718643727</v>
      </c>
      <c r="F20" s="245">
        <v>19.639766557710875</v>
      </c>
      <c r="G20" s="246">
        <v>20.554187581546604</v>
      </c>
      <c r="H20" s="82"/>
    </row>
    <row r="21" spans="1:8" ht="15.75" customHeight="1">
      <c r="A21" s="90"/>
      <c r="B21" s="178" t="s">
        <v>385</v>
      </c>
      <c r="C21" s="236">
        <v>110.5599817444117</v>
      </c>
      <c r="D21" s="249">
        <v>103.35361677701422</v>
      </c>
      <c r="E21" s="250">
        <v>117.76634671180918</v>
      </c>
      <c r="F21" s="249">
        <v>106.51747918446475</v>
      </c>
      <c r="G21" s="250">
        <v>114.60248430435865</v>
      </c>
      <c r="H21" s="82"/>
    </row>
    <row r="22" spans="1:8" ht="15.75" customHeight="1">
      <c r="A22" s="90"/>
      <c r="B22" s="178" t="s">
        <v>386</v>
      </c>
      <c r="C22" s="237">
        <v>2.4745180172452534</v>
      </c>
      <c r="D22" s="238">
        <v>2.3703669887776209</v>
      </c>
      <c r="E22" s="239">
        <v>2.578669045712886</v>
      </c>
      <c r="F22" s="238">
        <v>2.3756960616894682</v>
      </c>
      <c r="G22" s="239">
        <v>2.5733399728010387</v>
      </c>
      <c r="H22" s="82"/>
    </row>
    <row r="23" spans="1:8" ht="15.75" customHeight="1">
      <c r="A23" s="90"/>
      <c r="B23" s="178" t="s">
        <v>387</v>
      </c>
      <c r="C23" s="244">
        <v>31.378460356892816</v>
      </c>
      <c r="D23" s="245">
        <v>29.586096734051203</v>
      </c>
      <c r="E23" s="246">
        <v>33.170823979734429</v>
      </c>
      <c r="F23" s="245">
        <v>30.422726651095388</v>
      </c>
      <c r="G23" s="246">
        <v>32.334194062690244</v>
      </c>
      <c r="H23" s="82"/>
    </row>
    <row r="24" spans="1:8" ht="15.75" customHeight="1">
      <c r="A24" s="90"/>
      <c r="B24" s="178" t="s">
        <v>388</v>
      </c>
      <c r="C24" s="237">
        <v>3.4439815642485927</v>
      </c>
      <c r="D24" s="238">
        <v>3.2374226960711252</v>
      </c>
      <c r="E24" s="239">
        <v>3.6505404324260602</v>
      </c>
      <c r="F24" s="238">
        <v>3.3530612078749007</v>
      </c>
      <c r="G24" s="239">
        <v>3.5349019206222847</v>
      </c>
      <c r="H24" s="82"/>
    </row>
    <row r="25" spans="1:8" ht="15.75" customHeight="1">
      <c r="A25" s="90"/>
      <c r="B25" s="178" t="s">
        <v>389</v>
      </c>
      <c r="C25" s="237">
        <v>1.5927834295663157</v>
      </c>
      <c r="D25" s="238">
        <v>1.4937532738065991</v>
      </c>
      <c r="E25" s="239">
        <v>1.6918135853260323</v>
      </c>
      <c r="F25" s="238">
        <v>1.5320598623322899</v>
      </c>
      <c r="G25" s="239">
        <v>1.6535069968003415</v>
      </c>
      <c r="H25" s="82"/>
    </row>
    <row r="26" spans="1:8" ht="15.75" customHeight="1">
      <c r="A26" s="90"/>
      <c r="B26" s="178" t="s">
        <v>390</v>
      </c>
      <c r="C26" s="237">
        <v>1.5004334427149253</v>
      </c>
      <c r="D26" s="238">
        <v>1.3499755732681951</v>
      </c>
      <c r="E26" s="239">
        <v>1.6508913121616555</v>
      </c>
      <c r="F26" s="238">
        <v>1.4484764419730904</v>
      </c>
      <c r="G26" s="239">
        <v>1.5523904434567601</v>
      </c>
      <c r="H26" s="82"/>
    </row>
    <row r="27" spans="1:8" ht="15.75" customHeight="1">
      <c r="A27" s="90"/>
      <c r="B27" s="178" t="s">
        <v>391</v>
      </c>
      <c r="C27" s="237">
        <v>3.933210591377827</v>
      </c>
      <c r="D27" s="238">
        <v>3.8291269611035994</v>
      </c>
      <c r="E27" s="239">
        <v>4.0372942216520542</v>
      </c>
      <c r="F27" s="238">
        <v>3.8649751582381775</v>
      </c>
      <c r="G27" s="239">
        <v>4.0014460245174766</v>
      </c>
      <c r="H27" s="82"/>
    </row>
    <row r="28" spans="1:8" ht="15.75" customHeight="1">
      <c r="A28" s="90"/>
      <c r="B28" s="178" t="s">
        <v>392</v>
      </c>
      <c r="C28" s="244">
        <v>15.037019499389862</v>
      </c>
      <c r="D28" s="245">
        <v>14.178928145660842</v>
      </c>
      <c r="E28" s="246">
        <v>15.895110853118881</v>
      </c>
      <c r="F28" s="245">
        <v>14.57957153049492</v>
      </c>
      <c r="G28" s="246">
        <v>15.494467468284803</v>
      </c>
      <c r="H28" s="82"/>
    </row>
    <row r="29" spans="1:8" ht="15.75" customHeight="1">
      <c r="A29" s="90"/>
      <c r="B29" s="178" t="s">
        <v>393</v>
      </c>
      <c r="C29" s="237">
        <v>5.3144556407051606</v>
      </c>
      <c r="D29" s="238">
        <v>4.7112419743384075</v>
      </c>
      <c r="E29" s="239">
        <v>5.9176693070719137</v>
      </c>
      <c r="F29" s="238">
        <v>5.0969544416213166</v>
      </c>
      <c r="G29" s="239">
        <v>5.5319568397890047</v>
      </c>
      <c r="H29" s="83"/>
    </row>
    <row r="30" spans="1:8" ht="15.75" customHeight="1">
      <c r="A30" s="90"/>
      <c r="B30" s="178" t="s">
        <v>394</v>
      </c>
      <c r="C30" s="237">
        <v>4.4057577135738404</v>
      </c>
      <c r="D30" s="238">
        <v>4.1338495089422516</v>
      </c>
      <c r="E30" s="239">
        <v>4.6776659182054292</v>
      </c>
      <c r="F30" s="238">
        <v>4.2682475453312581</v>
      </c>
      <c r="G30" s="239">
        <v>4.5432678818164227</v>
      </c>
      <c r="H30" s="82"/>
    </row>
    <row r="31" spans="1:8" ht="15.75" customHeight="1">
      <c r="A31" s="90"/>
      <c r="B31" s="178" t="s">
        <v>395</v>
      </c>
      <c r="C31" s="237">
        <v>0.61068381274463757</v>
      </c>
      <c r="D31" s="238">
        <v>0.55260089541736657</v>
      </c>
      <c r="E31" s="239">
        <v>0.66876673007190857</v>
      </c>
      <c r="F31" s="238">
        <v>0.58019681210284169</v>
      </c>
      <c r="G31" s="239">
        <v>0.64117081338643345</v>
      </c>
      <c r="H31" s="82"/>
    </row>
    <row r="32" spans="1:8" ht="15.75" customHeight="1">
      <c r="A32" s="90"/>
      <c r="B32" s="178" t="s">
        <v>396</v>
      </c>
      <c r="C32" s="235">
        <v>5.950586917145962E-2</v>
      </c>
      <c r="D32" s="241">
        <v>4.6821184455518118E-2</v>
      </c>
      <c r="E32" s="242">
        <v>7.2190553887401115E-2</v>
      </c>
      <c r="F32" s="241">
        <v>5.5437918875175546E-2</v>
      </c>
      <c r="G32" s="242">
        <v>6.3573819467743695E-2</v>
      </c>
      <c r="H32" s="82"/>
    </row>
    <row r="33" spans="1:8" ht="15.75" customHeight="1">
      <c r="A33" s="90"/>
      <c r="B33" s="178" t="s">
        <v>397</v>
      </c>
      <c r="C33" s="237">
        <v>1.2855720993068882</v>
      </c>
      <c r="D33" s="238">
        <v>1.2493178243845144</v>
      </c>
      <c r="E33" s="239">
        <v>1.321826374229262</v>
      </c>
      <c r="F33" s="238">
        <v>1.2626360182717418</v>
      </c>
      <c r="G33" s="239">
        <v>1.3085081803420346</v>
      </c>
      <c r="H33" s="82"/>
    </row>
    <row r="34" spans="1:8" ht="15.75" customHeight="1">
      <c r="A34" s="90"/>
      <c r="B34" s="178" t="s">
        <v>398</v>
      </c>
      <c r="C34" s="244">
        <v>37.887063466630671</v>
      </c>
      <c r="D34" s="245">
        <v>36.184461812153117</v>
      </c>
      <c r="E34" s="246">
        <v>39.589665121108226</v>
      </c>
      <c r="F34" s="245">
        <v>36.681692811421037</v>
      </c>
      <c r="G34" s="246">
        <v>39.092434121840306</v>
      </c>
      <c r="H34" s="82"/>
    </row>
    <row r="35" spans="1:8" ht="15.75" customHeight="1">
      <c r="A35" s="90"/>
      <c r="B35" s="178" t="s">
        <v>399</v>
      </c>
      <c r="C35" s="244">
        <v>24.126107281675985</v>
      </c>
      <c r="D35" s="245">
        <v>23.064909261905861</v>
      </c>
      <c r="E35" s="246">
        <v>25.187305301446109</v>
      </c>
      <c r="F35" s="245">
        <v>23.628323604608909</v>
      </c>
      <c r="G35" s="246">
        <v>24.623890958743061</v>
      </c>
      <c r="H35" s="82"/>
    </row>
    <row r="36" spans="1:8" ht="15.75" customHeight="1">
      <c r="A36" s="90"/>
      <c r="B36" s="178" t="s">
        <v>400</v>
      </c>
      <c r="C36" s="237">
        <v>0.17475433893883874</v>
      </c>
      <c r="D36" s="238">
        <v>0.14829783720811041</v>
      </c>
      <c r="E36" s="239">
        <v>0.20121084066956707</v>
      </c>
      <c r="F36" s="238" t="s">
        <v>94</v>
      </c>
      <c r="G36" s="239" t="s">
        <v>94</v>
      </c>
      <c r="H36" s="82"/>
    </row>
    <row r="37" spans="1:8" ht="15.75" customHeight="1">
      <c r="A37" s="90"/>
      <c r="B37" s="178" t="s">
        <v>401</v>
      </c>
      <c r="C37" s="237">
        <v>1.5092927841360984</v>
      </c>
      <c r="D37" s="238">
        <v>1.4664637032869046</v>
      </c>
      <c r="E37" s="239">
        <v>1.5521218649852921</v>
      </c>
      <c r="F37" s="238">
        <v>1.4799346188713296</v>
      </c>
      <c r="G37" s="239">
        <v>1.5386509494008671</v>
      </c>
      <c r="H37" s="82"/>
    </row>
    <row r="38" spans="1:8" ht="15.75" customHeight="1">
      <c r="A38" s="90"/>
      <c r="B38" s="178" t="s">
        <v>402</v>
      </c>
      <c r="C38" s="235">
        <v>4.5807767072273117E-2</v>
      </c>
      <c r="D38" s="241">
        <v>4.4733911890082835E-2</v>
      </c>
      <c r="E38" s="242">
        <v>4.68816222544634E-2</v>
      </c>
      <c r="F38" s="241">
        <v>4.4975396009282048E-2</v>
      </c>
      <c r="G38" s="242">
        <v>4.6640138135264186E-2</v>
      </c>
      <c r="H38" s="82"/>
    </row>
    <row r="39" spans="1:8" ht="15.75" customHeight="1">
      <c r="A39" s="90"/>
      <c r="B39" s="178" t="s">
        <v>403</v>
      </c>
      <c r="C39" s="237">
        <v>3.8664260334903582</v>
      </c>
      <c r="D39" s="238">
        <v>3.6043069764666513</v>
      </c>
      <c r="E39" s="239">
        <v>4.1285450905140646</v>
      </c>
      <c r="F39" s="238">
        <v>3.7460928879506739</v>
      </c>
      <c r="G39" s="239">
        <v>3.9867591790300425</v>
      </c>
      <c r="H39" s="82"/>
    </row>
    <row r="40" spans="1:8" ht="15.75" customHeight="1">
      <c r="A40" s="90"/>
      <c r="B40" s="178" t="s">
        <v>404</v>
      </c>
      <c r="C40" s="235">
        <v>0.96939833868474856</v>
      </c>
      <c r="D40" s="241">
        <v>0.94116139886638472</v>
      </c>
      <c r="E40" s="242">
        <v>0.9976352785031124</v>
      </c>
      <c r="F40" s="241">
        <v>0.95228706028034982</v>
      </c>
      <c r="G40" s="242">
        <v>0.98650961708914731</v>
      </c>
      <c r="H40" s="82"/>
    </row>
    <row r="41" spans="1:8" ht="15.75" customHeight="1">
      <c r="A41" s="90"/>
      <c r="B41" s="178" t="s">
        <v>405</v>
      </c>
      <c r="C41" s="244">
        <v>30.520459427815791</v>
      </c>
      <c r="D41" s="245">
        <v>28.572417161508415</v>
      </c>
      <c r="E41" s="246">
        <v>32.468501694123162</v>
      </c>
      <c r="F41" s="245">
        <v>29.459830739709329</v>
      </c>
      <c r="G41" s="246">
        <v>31.581088115922253</v>
      </c>
      <c r="H41" s="82"/>
    </row>
    <row r="42" spans="1:8" ht="15.75" customHeight="1">
      <c r="A42" s="90"/>
      <c r="B42" s="178" t="s">
        <v>406</v>
      </c>
      <c r="C42" s="244">
        <v>31.964728819406247</v>
      </c>
      <c r="D42" s="245">
        <v>26.838586025503638</v>
      </c>
      <c r="E42" s="246">
        <v>37.090871613308856</v>
      </c>
      <c r="F42" s="245">
        <v>30.736532401549852</v>
      </c>
      <c r="G42" s="246">
        <v>33.192925237262642</v>
      </c>
      <c r="H42" s="82"/>
    </row>
    <row r="43" spans="1:8" ht="15.75" customHeight="1">
      <c r="A43" s="90"/>
      <c r="B43" s="178" t="s">
        <v>407</v>
      </c>
      <c r="C43" s="236">
        <v>85.847881727147609</v>
      </c>
      <c r="D43" s="249">
        <v>82.703673153564125</v>
      </c>
      <c r="E43" s="250">
        <v>88.992090300731093</v>
      </c>
      <c r="F43" s="249">
        <v>84.277736145638443</v>
      </c>
      <c r="G43" s="250">
        <v>87.418027308656775</v>
      </c>
      <c r="H43" s="82"/>
    </row>
    <row r="44" spans="1:8" ht="15.75" customHeight="1">
      <c r="A44" s="90"/>
      <c r="B44" s="178" t="s">
        <v>408</v>
      </c>
      <c r="C44" s="235">
        <v>8.8593928310402942E-2</v>
      </c>
      <c r="D44" s="241">
        <v>8.6185157554999475E-2</v>
      </c>
      <c r="E44" s="242">
        <v>9.1002699065806408E-2</v>
      </c>
      <c r="F44" s="241">
        <v>8.7399714779450174E-2</v>
      </c>
      <c r="G44" s="242">
        <v>8.9788141841355709E-2</v>
      </c>
      <c r="H44" s="82"/>
    </row>
    <row r="45" spans="1:8" ht="15.75" customHeight="1">
      <c r="A45" s="90"/>
      <c r="B45" s="178" t="s">
        <v>409</v>
      </c>
      <c r="C45" s="244">
        <v>10.720705592310914</v>
      </c>
      <c r="D45" s="245">
        <v>10.019335391740546</v>
      </c>
      <c r="E45" s="246">
        <v>11.422075792881282</v>
      </c>
      <c r="F45" s="245">
        <v>10.175905454710417</v>
      </c>
      <c r="G45" s="246">
        <v>11.265505729911411</v>
      </c>
      <c r="H45" s="82"/>
    </row>
    <row r="46" spans="1:8" ht="15.75" customHeight="1">
      <c r="A46" s="90"/>
      <c r="B46" s="178" t="s">
        <v>410</v>
      </c>
      <c r="C46" s="237">
        <v>8.4910154537028752</v>
      </c>
      <c r="D46" s="238">
        <v>7.8292562298334252</v>
      </c>
      <c r="E46" s="239">
        <v>9.1527746775723244</v>
      </c>
      <c r="F46" s="238">
        <v>8.2082479783212463</v>
      </c>
      <c r="G46" s="239">
        <v>8.7737829290845042</v>
      </c>
      <c r="H46" s="84"/>
    </row>
    <row r="47" spans="1:8" ht="15.75" customHeight="1">
      <c r="A47" s="90"/>
      <c r="B47" s="178" t="s">
        <v>411</v>
      </c>
      <c r="C47" s="236">
        <v>64.578312384694101</v>
      </c>
      <c r="D47" s="249">
        <v>60.877182163375707</v>
      </c>
      <c r="E47" s="250">
        <v>68.279442606012495</v>
      </c>
      <c r="F47" s="249">
        <v>62.681677087578983</v>
      </c>
      <c r="G47" s="250">
        <v>66.474947681809226</v>
      </c>
      <c r="H47" s="84"/>
    </row>
    <row r="48" spans="1:8" ht="15.75" customHeight="1">
      <c r="A48" s="90"/>
      <c r="B48" s="178" t="s">
        <v>412</v>
      </c>
      <c r="C48" s="235" t="s">
        <v>211</v>
      </c>
      <c r="D48" s="241" t="s">
        <v>94</v>
      </c>
      <c r="E48" s="242" t="s">
        <v>94</v>
      </c>
      <c r="F48" s="241" t="s">
        <v>94</v>
      </c>
      <c r="G48" s="242" t="s">
        <v>94</v>
      </c>
      <c r="H48" s="82"/>
    </row>
    <row r="49" spans="1:8" ht="15.75" customHeight="1">
      <c r="A49" s="90"/>
      <c r="B49" s="178" t="s">
        <v>413</v>
      </c>
      <c r="C49" s="235">
        <v>1.9787761189629046E-2</v>
      </c>
      <c r="D49" s="241">
        <v>1.8883660340252531E-2</v>
      </c>
      <c r="E49" s="242">
        <v>2.0691862039005561E-2</v>
      </c>
      <c r="F49" s="241">
        <v>1.839165250588215E-2</v>
      </c>
      <c r="G49" s="242">
        <v>2.1183869873375942E-2</v>
      </c>
      <c r="H49" s="82"/>
    </row>
    <row r="50" spans="1:8" ht="15.75" customHeight="1">
      <c r="A50" s="90"/>
      <c r="B50" s="178" t="s">
        <v>414</v>
      </c>
      <c r="C50" s="237">
        <v>1.1651906967754111</v>
      </c>
      <c r="D50" s="238">
        <v>1.0563317631324669</v>
      </c>
      <c r="E50" s="239">
        <v>1.2740496304183553</v>
      </c>
      <c r="F50" s="238">
        <v>1.070757769347837</v>
      </c>
      <c r="G50" s="239">
        <v>1.2596236242029852</v>
      </c>
      <c r="H50" s="82"/>
    </row>
    <row r="51" spans="1:8" ht="15.75" customHeight="1">
      <c r="A51" s="90"/>
      <c r="B51" s="178" t="s">
        <v>415</v>
      </c>
      <c r="C51" s="244">
        <v>10.110657665347707</v>
      </c>
      <c r="D51" s="245">
        <v>9.7489108259959618</v>
      </c>
      <c r="E51" s="246">
        <v>10.472404504699453</v>
      </c>
      <c r="F51" s="245">
        <v>9.9114490398439301</v>
      </c>
      <c r="G51" s="246">
        <v>10.309866290851485</v>
      </c>
      <c r="H51" s="82"/>
    </row>
    <row r="52" spans="1:8" ht="15.75" customHeight="1">
      <c r="A52" s="90"/>
      <c r="B52" s="178" t="s">
        <v>416</v>
      </c>
      <c r="C52" s="237">
        <v>6.0394896713912836</v>
      </c>
      <c r="D52" s="238">
        <v>5.7065249844521109</v>
      </c>
      <c r="E52" s="239">
        <v>6.3724543583304563</v>
      </c>
      <c r="F52" s="238">
        <v>5.7551114910769883</v>
      </c>
      <c r="G52" s="239">
        <v>6.3238678517055789</v>
      </c>
      <c r="H52" s="82"/>
    </row>
    <row r="53" spans="1:8" ht="15.75" customHeight="1">
      <c r="A53" s="90"/>
      <c r="B53" s="178" t="s">
        <v>417</v>
      </c>
      <c r="C53" s="237">
        <v>3.7479719820707804</v>
      </c>
      <c r="D53" s="238">
        <v>3.5120362209606206</v>
      </c>
      <c r="E53" s="239">
        <v>3.9839077431809402</v>
      </c>
      <c r="F53" s="238">
        <v>3.5357776391258269</v>
      </c>
      <c r="G53" s="239">
        <v>3.960166325015734</v>
      </c>
      <c r="H53" s="82"/>
    </row>
    <row r="54" spans="1:8" ht="15.75" customHeight="1">
      <c r="A54" s="90"/>
      <c r="B54" s="178" t="s">
        <v>418</v>
      </c>
      <c r="C54" s="236">
        <v>285.29340205037704</v>
      </c>
      <c r="D54" s="249">
        <v>273.61087810260705</v>
      </c>
      <c r="E54" s="250">
        <v>296.97592599814703</v>
      </c>
      <c r="F54" s="249">
        <v>279.81093611112431</v>
      </c>
      <c r="G54" s="250">
        <v>290.77586798962977</v>
      </c>
      <c r="H54" s="82"/>
    </row>
    <row r="55" spans="1:8" ht="15.75" customHeight="1">
      <c r="A55" s="90"/>
      <c r="B55" s="178" t="s">
        <v>419</v>
      </c>
      <c r="C55" s="237">
        <v>1.9663134010319838</v>
      </c>
      <c r="D55" s="238">
        <v>1.831036699335183</v>
      </c>
      <c r="E55" s="239">
        <v>2.1015901027287844</v>
      </c>
      <c r="F55" s="238">
        <v>1.8824735536075223</v>
      </c>
      <c r="G55" s="239">
        <v>2.0501532484564455</v>
      </c>
      <c r="H55" s="82"/>
    </row>
    <row r="56" spans="1:8" ht="15.75" customHeight="1">
      <c r="A56" s="90"/>
      <c r="B56" s="178" t="s">
        <v>420</v>
      </c>
      <c r="C56" s="237">
        <v>0.67619590427355647</v>
      </c>
      <c r="D56" s="238">
        <v>0.6182291927339254</v>
      </c>
      <c r="E56" s="239">
        <v>0.73416261581318754</v>
      </c>
      <c r="F56" s="238">
        <v>0.65439534956450529</v>
      </c>
      <c r="G56" s="239">
        <v>0.69799645898260765</v>
      </c>
      <c r="H56" s="82"/>
    </row>
    <row r="57" spans="1:8" ht="15.75" customHeight="1">
      <c r="A57" s="90"/>
      <c r="B57" s="178" t="s">
        <v>421</v>
      </c>
      <c r="C57" s="237">
        <v>8.3683593497203166</v>
      </c>
      <c r="D57" s="238">
        <v>7.8700184290427373</v>
      </c>
      <c r="E57" s="239">
        <v>8.8667002703978959</v>
      </c>
      <c r="F57" s="238">
        <v>8.0944665773604374</v>
      </c>
      <c r="G57" s="239">
        <v>8.6422521220801958</v>
      </c>
      <c r="H57" s="82"/>
    </row>
    <row r="58" spans="1:8" ht="15.75" customHeight="1">
      <c r="A58" s="90"/>
      <c r="B58" s="178" t="s">
        <v>422</v>
      </c>
      <c r="C58" s="235">
        <v>0.53161054357796378</v>
      </c>
      <c r="D58" s="241">
        <v>0.51716336674601693</v>
      </c>
      <c r="E58" s="242">
        <v>0.54605772040991063</v>
      </c>
      <c r="F58" s="241">
        <v>0.51880035688568371</v>
      </c>
      <c r="G58" s="242">
        <v>0.54442073027024385</v>
      </c>
      <c r="H58" s="82"/>
    </row>
    <row r="59" spans="1:8" ht="15.75" customHeight="1">
      <c r="A59" s="90"/>
      <c r="B59" s="178" t="s">
        <v>423</v>
      </c>
      <c r="C59" s="237">
        <v>0.3608720478967018</v>
      </c>
      <c r="D59" s="238">
        <v>0.34004392390838539</v>
      </c>
      <c r="E59" s="239">
        <v>0.3817001718850182</v>
      </c>
      <c r="F59" s="238">
        <v>0.34587364907178536</v>
      </c>
      <c r="G59" s="239">
        <v>0.37587044672161823</v>
      </c>
      <c r="H59" s="82"/>
    </row>
    <row r="60" spans="1:8" ht="15.75" customHeight="1">
      <c r="A60" s="90"/>
      <c r="B60" s="178" t="s">
        <v>424</v>
      </c>
      <c r="C60" s="237">
        <v>0.19531636204041228</v>
      </c>
      <c r="D60" s="238">
        <v>0.17857610315606473</v>
      </c>
      <c r="E60" s="239">
        <v>0.21205662092475983</v>
      </c>
      <c r="F60" s="238" t="s">
        <v>94</v>
      </c>
      <c r="G60" s="239" t="s">
        <v>94</v>
      </c>
      <c r="H60" s="82"/>
    </row>
    <row r="61" spans="1:8" ht="15.75" customHeight="1">
      <c r="A61" s="90"/>
      <c r="B61" s="178" t="s">
        <v>425</v>
      </c>
      <c r="C61" s="237">
        <v>1.5321212129502071</v>
      </c>
      <c r="D61" s="238">
        <v>1.4183162942337102</v>
      </c>
      <c r="E61" s="239">
        <v>1.645926131666704</v>
      </c>
      <c r="F61" s="238">
        <v>1.4756109174890422</v>
      </c>
      <c r="G61" s="239">
        <v>1.588631508411372</v>
      </c>
      <c r="H61" s="82"/>
    </row>
    <row r="62" spans="1:8" ht="15.75" customHeight="1">
      <c r="A62" s="90"/>
      <c r="B62" s="178" t="s">
        <v>426</v>
      </c>
      <c r="C62" s="236">
        <v>69.303137589379446</v>
      </c>
      <c r="D62" s="249">
        <v>67.199567555188679</v>
      </c>
      <c r="E62" s="250">
        <v>71.406707623570213</v>
      </c>
      <c r="F62" s="249">
        <v>67.4101283350914</v>
      </c>
      <c r="G62" s="250">
        <v>71.196146843667492</v>
      </c>
      <c r="H62" s="82"/>
    </row>
    <row r="63" spans="1:8" ht="15.75" customHeight="1">
      <c r="A63" s="90"/>
      <c r="B63" s="178" t="s">
        <v>427</v>
      </c>
      <c r="C63" s="237">
        <v>3.2030248138394608</v>
      </c>
      <c r="D63" s="238">
        <v>3.0146293312231354</v>
      </c>
      <c r="E63" s="239">
        <v>3.3914202964557862</v>
      </c>
      <c r="F63" s="238">
        <v>3.0409280422659166</v>
      </c>
      <c r="G63" s="239">
        <v>3.365121585413005</v>
      </c>
      <c r="H63" s="82"/>
    </row>
    <row r="64" spans="1:8" ht="15.75" customHeight="1">
      <c r="A64" s="90"/>
      <c r="B64" s="178" t="s">
        <v>428</v>
      </c>
      <c r="C64" s="244">
        <v>15.42409221259112</v>
      </c>
      <c r="D64" s="245">
        <v>14.766158532120068</v>
      </c>
      <c r="E64" s="246">
        <v>16.08202589306217</v>
      </c>
      <c r="F64" s="245">
        <v>14.934671760863541</v>
      </c>
      <c r="G64" s="246">
        <v>15.913512664318699</v>
      </c>
      <c r="H64" s="82"/>
    </row>
    <row r="65" spans="1:8" ht="15.75" customHeight="1">
      <c r="A65" s="90"/>
      <c r="B65" s="178" t="s">
        <v>429</v>
      </c>
      <c r="C65" s="237">
        <v>1.2647446156940498</v>
      </c>
      <c r="D65" s="238">
        <v>1.157796733003231</v>
      </c>
      <c r="E65" s="239">
        <v>1.3716924983848686</v>
      </c>
      <c r="F65" s="238">
        <v>1.1862378856478066</v>
      </c>
      <c r="G65" s="239">
        <v>1.343251345740293</v>
      </c>
      <c r="H65" s="82"/>
    </row>
    <row r="66" spans="1:8" ht="15.75" customHeight="1">
      <c r="A66" s="90"/>
      <c r="B66" s="178" t="s">
        <v>430</v>
      </c>
      <c r="C66" s="236">
        <v>74.556642377523573</v>
      </c>
      <c r="D66" s="249">
        <v>72.336175256451028</v>
      </c>
      <c r="E66" s="250">
        <v>76.777109498596118</v>
      </c>
      <c r="F66" s="249">
        <v>73.039959827643429</v>
      </c>
      <c r="G66" s="250">
        <v>76.073324927403718</v>
      </c>
      <c r="H66" s="82"/>
    </row>
    <row r="67" spans="1:8" ht="15.75" customHeight="1">
      <c r="A67" s="90"/>
      <c r="B67" s="178" t="s">
        <v>431</v>
      </c>
      <c r="C67" s="236">
        <v>188.77606952698321</v>
      </c>
      <c r="D67" s="249">
        <v>181.85666852338139</v>
      </c>
      <c r="E67" s="250">
        <v>195.69547053058503</v>
      </c>
      <c r="F67" s="249">
        <v>184.36273138424846</v>
      </c>
      <c r="G67" s="250">
        <v>193.18940766971795</v>
      </c>
      <c r="H67" s="82"/>
    </row>
    <row r="68" spans="1:8" ht="15.75" customHeight="1">
      <c r="A68" s="90"/>
      <c r="B68" s="240" t="s">
        <v>206</v>
      </c>
      <c r="C68" s="177"/>
      <c r="D68" s="177"/>
      <c r="E68" s="177"/>
      <c r="F68" s="177"/>
      <c r="G68" s="176"/>
      <c r="H68" s="82"/>
    </row>
    <row r="69" spans="1:8" ht="15.75" customHeight="1">
      <c r="A69" s="90"/>
      <c r="B69" s="178" t="s">
        <v>375</v>
      </c>
      <c r="C69" s="235">
        <v>0.92813493274215919</v>
      </c>
      <c r="D69" s="241">
        <v>0.89091010248031166</v>
      </c>
      <c r="E69" s="242">
        <v>0.96535976300400672</v>
      </c>
      <c r="F69" s="241">
        <v>0.90095740205677055</v>
      </c>
      <c r="G69" s="242">
        <v>0.95531246342754783</v>
      </c>
      <c r="H69" s="82"/>
    </row>
    <row r="70" spans="1:8" ht="15.75" customHeight="1">
      <c r="A70" s="90"/>
      <c r="B70" s="178" t="s">
        <v>376</v>
      </c>
      <c r="C70" s="237">
        <v>1.6879485217172914</v>
      </c>
      <c r="D70" s="238">
        <v>1.5842130422652081</v>
      </c>
      <c r="E70" s="239">
        <v>1.7916840011693747</v>
      </c>
      <c r="F70" s="238">
        <v>1.6351884746292602</v>
      </c>
      <c r="G70" s="239">
        <v>1.7407085688053225</v>
      </c>
      <c r="H70" s="82"/>
    </row>
    <row r="71" spans="1:8" ht="15.75" customHeight="1">
      <c r="A71" s="90"/>
      <c r="B71" s="178" t="s">
        <v>377</v>
      </c>
      <c r="C71" s="237">
        <v>9.2497847787435798</v>
      </c>
      <c r="D71" s="238">
        <v>8.5688624906075415</v>
      </c>
      <c r="E71" s="239">
        <v>9.9307070668796182</v>
      </c>
      <c r="F71" s="238">
        <v>8.9203296879849958</v>
      </c>
      <c r="G71" s="239">
        <v>9.5792398695021639</v>
      </c>
      <c r="H71" s="82"/>
    </row>
    <row r="72" spans="1:8" ht="15.75" customHeight="1">
      <c r="A72" s="90"/>
      <c r="B72" s="178" t="s">
        <v>432</v>
      </c>
      <c r="C72" s="244" t="s">
        <v>96</v>
      </c>
      <c r="D72" s="245" t="s">
        <v>94</v>
      </c>
      <c r="E72" s="246" t="s">
        <v>94</v>
      </c>
      <c r="F72" s="245" t="s">
        <v>94</v>
      </c>
      <c r="G72" s="246" t="s">
        <v>94</v>
      </c>
      <c r="H72" s="82"/>
    </row>
    <row r="73" spans="1:8" ht="15.75" customHeight="1">
      <c r="A73" s="90"/>
      <c r="B73" s="178" t="s">
        <v>378</v>
      </c>
      <c r="C73" s="236">
        <v>94.544384978145999</v>
      </c>
      <c r="D73" s="249">
        <v>88.006168616913769</v>
      </c>
      <c r="E73" s="250">
        <v>101.08260133937823</v>
      </c>
      <c r="F73" s="249">
        <v>90.643430990490046</v>
      </c>
      <c r="G73" s="250">
        <v>98.445338965801952</v>
      </c>
      <c r="H73" s="82"/>
    </row>
    <row r="74" spans="1:8" ht="15.75" customHeight="1">
      <c r="A74" s="90"/>
      <c r="B74" s="178" t="s">
        <v>379</v>
      </c>
      <c r="C74" s="237">
        <v>1.0796625560545812</v>
      </c>
      <c r="D74" s="238">
        <v>0.99186594886118684</v>
      </c>
      <c r="E74" s="239">
        <v>1.1674591632479756</v>
      </c>
      <c r="F74" s="238">
        <v>1.0401424933208747</v>
      </c>
      <c r="G74" s="239">
        <v>1.1191826187882876</v>
      </c>
      <c r="H74" s="82"/>
    </row>
    <row r="75" spans="1:8" ht="15.75" customHeight="1">
      <c r="A75" s="90"/>
      <c r="B75" s="178" t="s">
        <v>380</v>
      </c>
      <c r="C75" s="237">
        <v>0.31039940128683763</v>
      </c>
      <c r="D75" s="238">
        <v>0.28734128591680308</v>
      </c>
      <c r="E75" s="239">
        <v>0.33345751665687218</v>
      </c>
      <c r="F75" s="238">
        <v>0.2974557887344017</v>
      </c>
      <c r="G75" s="239">
        <v>0.32334301383927355</v>
      </c>
      <c r="H75" s="82"/>
    </row>
    <row r="76" spans="1:8" ht="15.75" customHeight="1">
      <c r="A76" s="90"/>
      <c r="B76" s="178" t="s">
        <v>381</v>
      </c>
      <c r="C76" s="235">
        <v>0.47269502121089541</v>
      </c>
      <c r="D76" s="241">
        <v>0.44002744743770555</v>
      </c>
      <c r="E76" s="242">
        <v>0.5053625949840852</v>
      </c>
      <c r="F76" s="241">
        <v>0.4624076195733689</v>
      </c>
      <c r="G76" s="242">
        <v>0.48298242284842191</v>
      </c>
      <c r="H76" s="82"/>
    </row>
    <row r="77" spans="1:8" ht="15.75" customHeight="1">
      <c r="A77" s="90"/>
      <c r="B77" s="178" t="s">
        <v>382</v>
      </c>
      <c r="C77" s="235">
        <v>5.461090241564865E-2</v>
      </c>
      <c r="D77" s="241">
        <v>3.7656178398344967E-2</v>
      </c>
      <c r="E77" s="242">
        <v>7.1565626432952334E-2</v>
      </c>
      <c r="F77" s="241" t="s">
        <v>94</v>
      </c>
      <c r="G77" s="242" t="s">
        <v>94</v>
      </c>
      <c r="H77" s="82"/>
    </row>
    <row r="78" spans="1:8" ht="15.75" customHeight="1">
      <c r="A78" s="90"/>
      <c r="B78" s="178" t="s">
        <v>383</v>
      </c>
      <c r="C78" s="244">
        <v>39.711410632583792</v>
      </c>
      <c r="D78" s="245">
        <v>37.907123598315479</v>
      </c>
      <c r="E78" s="246">
        <v>41.515697666852105</v>
      </c>
      <c r="F78" s="245">
        <v>38.354541422059015</v>
      </c>
      <c r="G78" s="246">
        <v>41.06827984310857</v>
      </c>
      <c r="H78" s="82"/>
    </row>
    <row r="79" spans="1:8" ht="15.75" customHeight="1">
      <c r="A79" s="90"/>
      <c r="B79" s="178" t="s">
        <v>384</v>
      </c>
      <c r="C79" s="244">
        <v>16.736286023280201</v>
      </c>
      <c r="D79" s="245">
        <v>15.846876650222281</v>
      </c>
      <c r="E79" s="246">
        <v>17.62569539633812</v>
      </c>
      <c r="F79" s="245">
        <v>16.240147336746457</v>
      </c>
      <c r="G79" s="246">
        <v>17.232424709813944</v>
      </c>
      <c r="H79" s="82"/>
    </row>
    <row r="80" spans="1:8" ht="15.75" customHeight="1">
      <c r="A80" s="90"/>
      <c r="B80" s="178" t="s">
        <v>385</v>
      </c>
      <c r="C80" s="236">
        <v>60.482895470227923</v>
      </c>
      <c r="D80" s="249">
        <v>55.998294914308026</v>
      </c>
      <c r="E80" s="250">
        <v>64.967496026147828</v>
      </c>
      <c r="F80" s="249">
        <v>58.324290692852195</v>
      </c>
      <c r="G80" s="250">
        <v>62.641500247603652</v>
      </c>
      <c r="H80" s="82"/>
    </row>
    <row r="81" spans="1:8" ht="15.75" customHeight="1">
      <c r="A81" s="90"/>
      <c r="B81" s="178" t="s">
        <v>386</v>
      </c>
      <c r="C81" s="237">
        <v>0.92483484244839376</v>
      </c>
      <c r="D81" s="238">
        <v>0.85013180540431232</v>
      </c>
      <c r="E81" s="239">
        <v>0.99953787949247519</v>
      </c>
      <c r="F81" s="238">
        <v>0.8959626410287852</v>
      </c>
      <c r="G81" s="239">
        <v>0.95370704386800231</v>
      </c>
      <c r="H81" s="82"/>
    </row>
    <row r="82" spans="1:8" ht="15.75" customHeight="1">
      <c r="A82" s="90"/>
      <c r="B82" s="178" t="s">
        <v>387</v>
      </c>
      <c r="C82" s="244">
        <v>26.853289245354418</v>
      </c>
      <c r="D82" s="245">
        <v>25.0763838732335</v>
      </c>
      <c r="E82" s="246">
        <v>28.630194617475336</v>
      </c>
      <c r="F82" s="245">
        <v>25.981936805760455</v>
      </c>
      <c r="G82" s="246">
        <v>27.724641684948381</v>
      </c>
      <c r="H82" s="82"/>
    </row>
    <row r="83" spans="1:8" ht="15.75" customHeight="1">
      <c r="A83" s="90"/>
      <c r="B83" s="178" t="s">
        <v>391</v>
      </c>
      <c r="C83" s="237">
        <v>2.9783328549901018</v>
      </c>
      <c r="D83" s="238">
        <v>2.8252963577366201</v>
      </c>
      <c r="E83" s="239">
        <v>3.1313693522435835</v>
      </c>
      <c r="F83" s="238">
        <v>2.9130426732877179</v>
      </c>
      <c r="G83" s="239">
        <v>3.0436230366924857</v>
      </c>
      <c r="H83" s="82"/>
    </row>
    <row r="84" spans="1:8" ht="15.75" customHeight="1">
      <c r="A84" s="90"/>
      <c r="B84" s="178" t="s">
        <v>392</v>
      </c>
      <c r="C84" s="237">
        <v>6.0461814216886163</v>
      </c>
      <c r="D84" s="238">
        <v>5.5702789344793233</v>
      </c>
      <c r="E84" s="239">
        <v>6.5220839088979092</v>
      </c>
      <c r="F84" s="238">
        <v>5.8622752222275345</v>
      </c>
      <c r="G84" s="239">
        <v>6.2300876211496981</v>
      </c>
      <c r="H84" s="82"/>
    </row>
    <row r="85" spans="1:8" ht="15.75" customHeight="1">
      <c r="A85" s="90"/>
      <c r="B85" s="178" t="s">
        <v>433</v>
      </c>
      <c r="C85" s="237">
        <v>0.1088095238095238</v>
      </c>
      <c r="D85" s="238">
        <v>8.290475677511501E-2</v>
      </c>
      <c r="E85" s="239">
        <v>0.1347142908439326</v>
      </c>
      <c r="F85" s="238" t="s">
        <v>94</v>
      </c>
      <c r="G85" s="239" t="s">
        <v>94</v>
      </c>
      <c r="H85" s="82"/>
    </row>
    <row r="86" spans="1:8" ht="15.75" customHeight="1">
      <c r="A86" s="90"/>
      <c r="B86" s="178" t="s">
        <v>434</v>
      </c>
      <c r="C86" s="235">
        <v>3.4979166666666672E-2</v>
      </c>
      <c r="D86" s="241">
        <v>1.952023225334619E-2</v>
      </c>
      <c r="E86" s="242">
        <v>5.0438101079987155E-2</v>
      </c>
      <c r="F86" s="241" t="s">
        <v>94</v>
      </c>
      <c r="G86" s="242" t="s">
        <v>94</v>
      </c>
      <c r="H86" s="82"/>
    </row>
    <row r="87" spans="1:8" ht="15.75" customHeight="1">
      <c r="A87" s="90"/>
      <c r="B87" s="178" t="s">
        <v>396</v>
      </c>
      <c r="C87" s="235">
        <v>2.1595238095238094E-2</v>
      </c>
      <c r="D87" s="241">
        <v>1.8738764303598558E-2</v>
      </c>
      <c r="E87" s="242">
        <v>2.4451711886877631E-2</v>
      </c>
      <c r="F87" s="241">
        <v>1.8681336280315715E-2</v>
      </c>
      <c r="G87" s="242">
        <v>2.4509139910160474E-2</v>
      </c>
      <c r="H87" s="82"/>
    </row>
    <row r="88" spans="1:8" ht="15.75" customHeight="1">
      <c r="A88" s="90"/>
      <c r="B88" s="178" t="s">
        <v>397</v>
      </c>
      <c r="C88" s="235">
        <v>0.29518392457892756</v>
      </c>
      <c r="D88" s="241">
        <v>0.27254263971376141</v>
      </c>
      <c r="E88" s="242">
        <v>0.3178252094440937</v>
      </c>
      <c r="F88" s="241">
        <v>0.28592176406290976</v>
      </c>
      <c r="G88" s="242">
        <v>0.30444608509494536</v>
      </c>
      <c r="H88" s="82"/>
    </row>
    <row r="89" spans="1:8" ht="15.75" customHeight="1">
      <c r="A89" s="90"/>
      <c r="B89" s="178" t="s">
        <v>398</v>
      </c>
      <c r="C89" s="244">
        <v>22.664873056153123</v>
      </c>
      <c r="D89" s="245">
        <v>21.442721413928329</v>
      </c>
      <c r="E89" s="246">
        <v>23.887024698377918</v>
      </c>
      <c r="F89" s="245">
        <v>21.99440431123211</v>
      </c>
      <c r="G89" s="246">
        <v>23.335341801074136</v>
      </c>
      <c r="H89" s="82"/>
    </row>
    <row r="90" spans="1:8" ht="15.75" customHeight="1">
      <c r="A90" s="90"/>
      <c r="B90" s="178" t="s">
        <v>399</v>
      </c>
      <c r="C90" s="237">
        <v>8.727999943834396</v>
      </c>
      <c r="D90" s="238">
        <v>8.1320057094824421</v>
      </c>
      <c r="E90" s="239">
        <v>9.32399417818635</v>
      </c>
      <c r="F90" s="238">
        <v>8.4296479755387637</v>
      </c>
      <c r="G90" s="239">
        <v>9.0263519121300284</v>
      </c>
      <c r="H90" s="82"/>
    </row>
    <row r="91" spans="1:8" ht="15.75" customHeight="1">
      <c r="A91" s="90"/>
      <c r="B91" s="178" t="s">
        <v>401</v>
      </c>
      <c r="C91" s="237">
        <v>1.0266115651952783</v>
      </c>
      <c r="D91" s="238">
        <v>0.96445044038326821</v>
      </c>
      <c r="E91" s="239">
        <v>1.0887726900072885</v>
      </c>
      <c r="F91" s="238">
        <v>1.0002286334869444</v>
      </c>
      <c r="G91" s="239">
        <v>1.0529944969036122</v>
      </c>
      <c r="H91" s="82"/>
    </row>
    <row r="92" spans="1:8" ht="15.75" customHeight="1">
      <c r="A92" s="90"/>
      <c r="B92" s="178" t="s">
        <v>402</v>
      </c>
      <c r="C92" s="235">
        <v>3.2684447929114804E-2</v>
      </c>
      <c r="D92" s="241">
        <v>3.1034693742335414E-2</v>
      </c>
      <c r="E92" s="242">
        <v>3.4334202115894191E-2</v>
      </c>
      <c r="F92" s="241">
        <v>3.1829614745850998E-2</v>
      </c>
      <c r="G92" s="242">
        <v>3.3539281112378611E-2</v>
      </c>
      <c r="H92" s="82"/>
    </row>
    <row r="93" spans="1:8" ht="15.75" customHeight="1">
      <c r="A93" s="90"/>
      <c r="B93" s="178" t="s">
        <v>403</v>
      </c>
      <c r="C93" s="237">
        <v>3.0641138659108393</v>
      </c>
      <c r="D93" s="238">
        <v>2.8177061094473443</v>
      </c>
      <c r="E93" s="239">
        <v>3.3105216223743343</v>
      </c>
      <c r="F93" s="238">
        <v>2.9574674639467173</v>
      </c>
      <c r="G93" s="239">
        <v>3.1707602678749613</v>
      </c>
      <c r="H93" s="82"/>
    </row>
    <row r="94" spans="1:8" ht="15.75" customHeight="1">
      <c r="A94" s="90"/>
      <c r="B94" s="178" t="s">
        <v>404</v>
      </c>
      <c r="C94" s="235">
        <v>0.33496696681394927</v>
      </c>
      <c r="D94" s="241">
        <v>0.3151879944491971</v>
      </c>
      <c r="E94" s="242">
        <v>0.35474593917870145</v>
      </c>
      <c r="F94" s="241">
        <v>0.32269590357112699</v>
      </c>
      <c r="G94" s="242">
        <v>0.34723803005677156</v>
      </c>
      <c r="H94" s="82"/>
    </row>
    <row r="95" spans="1:8" ht="15.75" customHeight="1">
      <c r="A95" s="90"/>
      <c r="B95" s="178" t="s">
        <v>407</v>
      </c>
      <c r="C95" s="236">
        <v>75.750594326886514</v>
      </c>
      <c r="D95" s="249">
        <v>71.862748217644253</v>
      </c>
      <c r="E95" s="250">
        <v>79.638440436128775</v>
      </c>
      <c r="F95" s="249">
        <v>73.508802644797981</v>
      </c>
      <c r="G95" s="250">
        <v>77.992386008975046</v>
      </c>
      <c r="H95" s="82"/>
    </row>
    <row r="96" spans="1:8" ht="15.75" customHeight="1">
      <c r="A96" s="90"/>
      <c r="B96" s="178" t="s">
        <v>408</v>
      </c>
      <c r="C96" s="235">
        <v>5.176840631349499E-2</v>
      </c>
      <c r="D96" s="241">
        <v>4.9377021105598558E-2</v>
      </c>
      <c r="E96" s="242">
        <v>5.4159791521391422E-2</v>
      </c>
      <c r="F96" s="241">
        <v>5.0695837953525835E-2</v>
      </c>
      <c r="G96" s="242">
        <v>5.2840974673464144E-2</v>
      </c>
      <c r="H96" s="82"/>
    </row>
    <row r="97" spans="1:8" ht="15.75" customHeight="1">
      <c r="A97" s="90"/>
      <c r="B97" s="178" t="s">
        <v>409</v>
      </c>
      <c r="C97" s="237">
        <v>8.5537333655022998</v>
      </c>
      <c r="D97" s="238">
        <v>7.9910295070949076</v>
      </c>
      <c r="E97" s="239">
        <v>9.116437223909692</v>
      </c>
      <c r="F97" s="238">
        <v>8.222807183412602</v>
      </c>
      <c r="G97" s="239">
        <v>8.8846595475919976</v>
      </c>
      <c r="H97" s="82"/>
    </row>
    <row r="98" spans="1:8" ht="15.75" customHeight="1">
      <c r="A98" s="90"/>
      <c r="B98" s="178" t="s">
        <v>411</v>
      </c>
      <c r="C98" s="244">
        <v>15.283784282975716</v>
      </c>
      <c r="D98" s="245">
        <v>14.341062721037327</v>
      </c>
      <c r="E98" s="246">
        <v>16.226505844914104</v>
      </c>
      <c r="F98" s="245">
        <v>14.727513493635547</v>
      </c>
      <c r="G98" s="246">
        <v>15.840055072315886</v>
      </c>
      <c r="H98" s="82"/>
    </row>
    <row r="99" spans="1:8" ht="15.75" customHeight="1">
      <c r="A99" s="90"/>
      <c r="B99" s="178" t="s">
        <v>412</v>
      </c>
      <c r="C99" s="235" t="s">
        <v>212</v>
      </c>
      <c r="D99" s="241" t="s">
        <v>94</v>
      </c>
      <c r="E99" s="242" t="s">
        <v>94</v>
      </c>
      <c r="F99" s="241" t="s">
        <v>94</v>
      </c>
      <c r="G99" s="242" t="s">
        <v>94</v>
      </c>
      <c r="H99" s="82"/>
    </row>
    <row r="100" spans="1:8" ht="15.75" customHeight="1">
      <c r="A100" s="90"/>
      <c r="B100" s="178" t="s">
        <v>413</v>
      </c>
      <c r="C100" s="235">
        <v>1.9675257268998526E-2</v>
      </c>
      <c r="D100" s="241">
        <v>1.91182491541887E-2</v>
      </c>
      <c r="E100" s="242">
        <v>2.0232265383808352E-2</v>
      </c>
      <c r="F100" s="241">
        <v>1.8737790762026224E-2</v>
      </c>
      <c r="G100" s="242">
        <v>2.0612723775970829E-2</v>
      </c>
      <c r="H100" s="82"/>
    </row>
    <row r="101" spans="1:8" ht="15.75" customHeight="1">
      <c r="A101" s="90"/>
      <c r="B101" s="178" t="s">
        <v>414</v>
      </c>
      <c r="C101" s="237">
        <v>0.55769932089665741</v>
      </c>
      <c r="D101" s="238">
        <v>0.48468127029544372</v>
      </c>
      <c r="E101" s="239">
        <v>0.6307173714978711</v>
      </c>
      <c r="F101" s="238">
        <v>0.52976474536651907</v>
      </c>
      <c r="G101" s="239">
        <v>0.58563389642679575</v>
      </c>
      <c r="H101" s="82"/>
    </row>
    <row r="102" spans="1:8" ht="15.75" customHeight="1">
      <c r="A102" s="90"/>
      <c r="B102" s="178" t="s">
        <v>415</v>
      </c>
      <c r="C102" s="237">
        <v>3.9183352678972097</v>
      </c>
      <c r="D102" s="238">
        <v>3.5833271457253861</v>
      </c>
      <c r="E102" s="239">
        <v>4.2533433900690332</v>
      </c>
      <c r="F102" s="238">
        <v>3.7582158284957052</v>
      </c>
      <c r="G102" s="239">
        <v>4.0784547072987145</v>
      </c>
      <c r="H102" s="82"/>
    </row>
    <row r="103" spans="1:8" ht="15.75" customHeight="1">
      <c r="A103" s="90"/>
      <c r="B103" s="178" t="s">
        <v>417</v>
      </c>
      <c r="C103" s="237">
        <v>1.2599213650126775</v>
      </c>
      <c r="D103" s="238">
        <v>1.1251693461520436</v>
      </c>
      <c r="E103" s="239">
        <v>1.3946733838733114</v>
      </c>
      <c r="F103" s="238" t="s">
        <v>94</v>
      </c>
      <c r="G103" s="239" t="s">
        <v>94</v>
      </c>
      <c r="H103" s="82"/>
    </row>
    <row r="104" spans="1:8" ht="15.75" customHeight="1">
      <c r="A104" s="90"/>
      <c r="B104" s="178" t="s">
        <v>418</v>
      </c>
      <c r="C104" s="236">
        <v>59.581879479568137</v>
      </c>
      <c r="D104" s="249">
        <v>57.016139663445983</v>
      </c>
      <c r="E104" s="250">
        <v>62.147619295690291</v>
      </c>
      <c r="F104" s="249">
        <v>57.838288335901666</v>
      </c>
      <c r="G104" s="250">
        <v>61.325470623234608</v>
      </c>
      <c r="H104" s="82"/>
    </row>
    <row r="105" spans="1:8" ht="15.75" customHeight="1">
      <c r="A105" s="90"/>
      <c r="B105" s="178" t="s">
        <v>419</v>
      </c>
      <c r="C105" s="235" t="s">
        <v>106</v>
      </c>
      <c r="D105" s="241" t="s">
        <v>94</v>
      </c>
      <c r="E105" s="242" t="s">
        <v>94</v>
      </c>
      <c r="F105" s="241" t="s">
        <v>94</v>
      </c>
      <c r="G105" s="242" t="s">
        <v>94</v>
      </c>
      <c r="H105" s="82"/>
    </row>
    <row r="106" spans="1:8" ht="15.75" customHeight="1">
      <c r="A106" s="90"/>
      <c r="B106" s="178" t="s">
        <v>420</v>
      </c>
      <c r="C106" s="237">
        <v>0.44054728529558218</v>
      </c>
      <c r="D106" s="238">
        <v>0.38820781906567503</v>
      </c>
      <c r="E106" s="239">
        <v>0.49288675152548933</v>
      </c>
      <c r="F106" s="238" t="s">
        <v>94</v>
      </c>
      <c r="G106" s="239" t="s">
        <v>94</v>
      </c>
      <c r="H106" s="82"/>
    </row>
    <row r="107" spans="1:8" ht="15.75" customHeight="1">
      <c r="A107" s="90"/>
      <c r="B107" s="178" t="s">
        <v>421</v>
      </c>
      <c r="C107" s="237">
        <v>5.6197537602453798</v>
      </c>
      <c r="D107" s="238">
        <v>5.216506993154459</v>
      </c>
      <c r="E107" s="239">
        <v>6.0230005273363005</v>
      </c>
      <c r="F107" s="238">
        <v>5.428094150437035</v>
      </c>
      <c r="G107" s="239">
        <v>5.8114133700537245</v>
      </c>
      <c r="H107" s="82"/>
    </row>
    <row r="108" spans="1:8" ht="15.75" customHeight="1">
      <c r="A108" s="90"/>
      <c r="B108" s="178" t="s">
        <v>422</v>
      </c>
      <c r="C108" s="235">
        <v>0.14718456656324694</v>
      </c>
      <c r="D108" s="241">
        <v>0.13589174668121975</v>
      </c>
      <c r="E108" s="242">
        <v>0.15847738644527412</v>
      </c>
      <c r="F108" s="241">
        <v>0.14357473755781586</v>
      </c>
      <c r="G108" s="242">
        <v>0.15079439556867802</v>
      </c>
      <c r="H108" s="82"/>
    </row>
    <row r="109" spans="1:8" ht="15.75" customHeight="1">
      <c r="A109" s="90"/>
      <c r="B109" s="178" t="s">
        <v>423</v>
      </c>
      <c r="C109" s="237">
        <v>0.10788826125739093</v>
      </c>
      <c r="D109" s="238">
        <v>9.6015122688603544E-2</v>
      </c>
      <c r="E109" s="239">
        <v>0.11976139982617831</v>
      </c>
      <c r="F109" s="238" t="s">
        <v>94</v>
      </c>
      <c r="G109" s="239" t="s">
        <v>94</v>
      </c>
      <c r="H109" s="82"/>
    </row>
    <row r="110" spans="1:8" ht="15.75" customHeight="1">
      <c r="A110" s="90"/>
      <c r="B110" s="178" t="s">
        <v>425</v>
      </c>
      <c r="C110" s="237">
        <v>0.91528547916271341</v>
      </c>
      <c r="D110" s="238">
        <v>0.86048025830191888</v>
      </c>
      <c r="E110" s="239">
        <v>0.97009070002350795</v>
      </c>
      <c r="F110" s="238">
        <v>0.88616094912791232</v>
      </c>
      <c r="G110" s="239">
        <v>0.9444100091975145</v>
      </c>
      <c r="H110" s="82"/>
    </row>
    <row r="111" spans="1:8" ht="15.75" customHeight="1">
      <c r="A111" s="90"/>
      <c r="B111" s="178" t="s">
        <v>426</v>
      </c>
      <c r="C111" s="244">
        <v>34.094135179915533</v>
      </c>
      <c r="D111" s="245">
        <v>32.29360734581617</v>
      </c>
      <c r="E111" s="246">
        <v>35.894663014014895</v>
      </c>
      <c r="F111" s="245">
        <v>32.955607079636962</v>
      </c>
      <c r="G111" s="246">
        <v>35.232663280194103</v>
      </c>
      <c r="H111" s="82"/>
    </row>
    <row r="112" spans="1:8" ht="15.75" customHeight="1">
      <c r="A112" s="90"/>
      <c r="B112" s="178" t="s">
        <v>427</v>
      </c>
      <c r="C112" s="237">
        <v>0.56372949450084386</v>
      </c>
      <c r="D112" s="238">
        <v>0.4859069384116661</v>
      </c>
      <c r="E112" s="239">
        <v>0.64155205059002163</v>
      </c>
      <c r="F112" s="238">
        <v>0.52601833562886713</v>
      </c>
      <c r="G112" s="239">
        <v>0.6014406533728206</v>
      </c>
      <c r="H112" s="82"/>
    </row>
    <row r="113" spans="1:8" ht="15.75" customHeight="1">
      <c r="A113" s="90"/>
      <c r="B113" s="178" t="s">
        <v>428</v>
      </c>
      <c r="C113" s="237">
        <v>8.9008134174960514</v>
      </c>
      <c r="D113" s="238">
        <v>8.5324299357378717</v>
      </c>
      <c r="E113" s="239">
        <v>9.2691968992542311</v>
      </c>
      <c r="F113" s="238">
        <v>8.6612445505415678</v>
      </c>
      <c r="G113" s="239">
        <v>9.1403822844505349</v>
      </c>
      <c r="H113" s="82"/>
    </row>
    <row r="114" spans="1:8" ht="15.75" customHeight="1">
      <c r="A114" s="90"/>
      <c r="B114" s="178" t="s">
        <v>429</v>
      </c>
      <c r="C114" s="237">
        <v>0.64124700630727027</v>
      </c>
      <c r="D114" s="238">
        <v>0.5862231895736012</v>
      </c>
      <c r="E114" s="239">
        <v>0.69627082304093935</v>
      </c>
      <c r="F114" s="238" t="s">
        <v>94</v>
      </c>
      <c r="G114" s="239" t="s">
        <v>94</v>
      </c>
      <c r="H114" s="82"/>
    </row>
    <row r="115" spans="1:8" ht="15.75" customHeight="1">
      <c r="A115" s="90"/>
      <c r="B115" s="178" t="s">
        <v>430</v>
      </c>
      <c r="C115" s="244">
        <v>46.646048279154385</v>
      </c>
      <c r="D115" s="245">
        <v>43.888784984083877</v>
      </c>
      <c r="E115" s="246">
        <v>49.403311574224894</v>
      </c>
      <c r="F115" s="245">
        <v>45.174204088593903</v>
      </c>
      <c r="G115" s="246">
        <v>48.117892469714867</v>
      </c>
      <c r="H115" s="82"/>
    </row>
    <row r="116" spans="1:8" ht="15.75" customHeight="1">
      <c r="A116" s="90"/>
      <c r="B116" s="199" t="s">
        <v>431</v>
      </c>
      <c r="C116" s="255">
        <v>34.429499960880086</v>
      </c>
      <c r="D116" s="256">
        <v>26.127627180471958</v>
      </c>
      <c r="E116" s="257">
        <v>42.731372741288212</v>
      </c>
      <c r="F116" s="256">
        <v>31.665627977630162</v>
      </c>
      <c r="G116" s="257">
        <v>37.193371944130007</v>
      </c>
      <c r="H116" s="82"/>
    </row>
    <row r="117" spans="1:8" ht="15.75" customHeight="1">
      <c r="B117" s="258" t="s">
        <v>634</v>
      </c>
    </row>
    <row r="118" spans="1:8" ht="15.75" customHeight="1">
      <c r="A118" s="1"/>
      <c r="B118"/>
      <c r="C118"/>
      <c r="D118"/>
      <c r="E118"/>
      <c r="F118"/>
      <c r="G118"/>
    </row>
    <row r="119" spans="1:8" ht="15.75" customHeight="1">
      <c r="A119" s="1"/>
      <c r="B119"/>
      <c r="C119"/>
      <c r="D119"/>
      <c r="E119"/>
      <c r="F119"/>
      <c r="G119"/>
    </row>
  </sheetData>
  <dataConsolidate/>
  <mergeCells count="4">
    <mergeCell ref="D2:E2"/>
    <mergeCell ref="F2:G2"/>
    <mergeCell ref="B2:B3"/>
    <mergeCell ref="A2:A3"/>
  </mergeCells>
  <conditionalFormatting sqref="A5 A7 A9 A11:A67 A69:A116 C5:G116 A4:G4 A6:G6 A8:G8 A10:G10 A68:G68">
    <cfRule type="expression" dxfId="142" priority="223">
      <formula>IF(CertVal_IsBlnkRow*CertVal_IsBlnkRowNext=1,TRUE,FALSE)</formula>
    </cfRule>
  </conditionalFormatting>
  <conditionalFormatting sqref="B5:B116">
    <cfRule type="expression" dxfId="141" priority="215">
      <formula>IF(CertVal_IsBlnkRow*CertVal_IsBlnkRowNext=1,TRUE,FALSE)</formula>
    </cfRule>
  </conditionalFormatting>
  <conditionalFormatting sqref="B7">
    <cfRule type="expression" dxfId="140" priority="213">
      <formula>IF(CertVal_IsBlnkRow*CertVal_IsBlnkRowNext=1,TRUE,FALSE)</formula>
    </cfRule>
  </conditionalFormatting>
  <conditionalFormatting sqref="B9">
    <cfRule type="expression" dxfId="139" priority="211">
      <formula>IF(CertVal_IsBlnkRow*CertVal_IsBlnkRowNext=1,TRUE,FALSE)</formula>
    </cfRule>
  </conditionalFormatting>
  <conditionalFormatting sqref="B11">
    <cfRule type="expression" dxfId="138" priority="209">
      <formula>IF(CertVal_IsBlnkRow*CertVal_IsBlnkRowNext=1,TRUE,FALSE)</formula>
    </cfRule>
  </conditionalFormatting>
  <conditionalFormatting sqref="B12">
    <cfRule type="expression" dxfId="137" priority="207">
      <formula>IF(CertVal_IsBlnkRow*CertVal_IsBlnkRowNext=1,TRUE,FALSE)</formula>
    </cfRule>
  </conditionalFormatting>
  <conditionalFormatting sqref="B13">
    <cfRule type="expression" dxfId="136" priority="205">
      <formula>IF(CertVal_IsBlnkRow*CertVal_IsBlnkRowNext=1,TRUE,FALSE)</formula>
    </cfRule>
  </conditionalFormatting>
  <conditionalFormatting sqref="B14">
    <cfRule type="expression" dxfId="135" priority="203">
      <formula>IF(CertVal_IsBlnkRow*CertVal_IsBlnkRowNext=1,TRUE,FALSE)</formula>
    </cfRule>
  </conditionalFormatting>
  <conditionalFormatting sqref="B15">
    <cfRule type="expression" dxfId="134" priority="201">
      <formula>IF(CertVal_IsBlnkRow*CertVal_IsBlnkRowNext=1,TRUE,FALSE)</formula>
    </cfRule>
  </conditionalFormatting>
  <conditionalFormatting sqref="B16">
    <cfRule type="expression" dxfId="133" priority="199">
      <formula>IF(CertVal_IsBlnkRow*CertVal_IsBlnkRowNext=1,TRUE,FALSE)</formula>
    </cfRule>
  </conditionalFormatting>
  <conditionalFormatting sqref="B17">
    <cfRule type="expression" dxfId="132" priority="197">
      <formula>IF(CertVal_IsBlnkRow*CertVal_IsBlnkRowNext=1,TRUE,FALSE)</formula>
    </cfRule>
  </conditionalFormatting>
  <conditionalFormatting sqref="B18">
    <cfRule type="expression" dxfId="131" priority="195">
      <formula>IF(CertVal_IsBlnkRow*CertVal_IsBlnkRowNext=1,TRUE,FALSE)</formula>
    </cfRule>
  </conditionalFormatting>
  <conditionalFormatting sqref="B19">
    <cfRule type="expression" dxfId="130" priority="193">
      <formula>IF(CertVal_IsBlnkRow*CertVal_IsBlnkRowNext=1,TRUE,FALSE)</formula>
    </cfRule>
  </conditionalFormatting>
  <conditionalFormatting sqref="B20">
    <cfRule type="expression" dxfId="129" priority="191">
      <formula>IF(CertVal_IsBlnkRow*CertVal_IsBlnkRowNext=1,TRUE,FALSE)</formula>
    </cfRule>
  </conditionalFormatting>
  <conditionalFormatting sqref="B21">
    <cfRule type="expression" dxfId="128" priority="189">
      <formula>IF(CertVal_IsBlnkRow*CertVal_IsBlnkRowNext=1,TRUE,FALSE)</formula>
    </cfRule>
  </conditionalFormatting>
  <conditionalFormatting sqref="B22">
    <cfRule type="expression" dxfId="127" priority="187">
      <formula>IF(CertVal_IsBlnkRow*CertVal_IsBlnkRowNext=1,TRUE,FALSE)</formula>
    </cfRule>
  </conditionalFormatting>
  <conditionalFormatting sqref="B23">
    <cfRule type="expression" dxfId="126" priority="185">
      <formula>IF(CertVal_IsBlnkRow*CertVal_IsBlnkRowNext=1,TRUE,FALSE)</formula>
    </cfRule>
  </conditionalFormatting>
  <conditionalFormatting sqref="B24">
    <cfRule type="expression" dxfId="125" priority="183">
      <formula>IF(CertVal_IsBlnkRow*CertVal_IsBlnkRowNext=1,TRUE,FALSE)</formula>
    </cfRule>
  </conditionalFormatting>
  <conditionalFormatting sqref="B25">
    <cfRule type="expression" dxfId="124" priority="181">
      <formula>IF(CertVal_IsBlnkRow*CertVal_IsBlnkRowNext=1,TRUE,FALSE)</formula>
    </cfRule>
  </conditionalFormatting>
  <conditionalFormatting sqref="B26">
    <cfRule type="expression" dxfId="123" priority="179">
      <formula>IF(CertVal_IsBlnkRow*CertVal_IsBlnkRowNext=1,TRUE,FALSE)</formula>
    </cfRule>
  </conditionalFormatting>
  <conditionalFormatting sqref="B27">
    <cfRule type="expression" dxfId="122" priority="177">
      <formula>IF(CertVal_IsBlnkRow*CertVal_IsBlnkRowNext=1,TRUE,FALSE)</formula>
    </cfRule>
  </conditionalFormatting>
  <conditionalFormatting sqref="B28">
    <cfRule type="expression" dxfId="121" priority="175">
      <formula>IF(CertVal_IsBlnkRow*CertVal_IsBlnkRowNext=1,TRUE,FALSE)</formula>
    </cfRule>
  </conditionalFormatting>
  <conditionalFormatting sqref="B29">
    <cfRule type="expression" dxfId="120" priority="173">
      <formula>IF(CertVal_IsBlnkRow*CertVal_IsBlnkRowNext=1,TRUE,FALSE)</formula>
    </cfRule>
  </conditionalFormatting>
  <conditionalFormatting sqref="B30">
    <cfRule type="expression" dxfId="119" priority="171">
      <formula>IF(CertVal_IsBlnkRow*CertVal_IsBlnkRowNext=1,TRUE,FALSE)</formula>
    </cfRule>
  </conditionalFormatting>
  <conditionalFormatting sqref="B31">
    <cfRule type="expression" dxfId="118" priority="169">
      <formula>IF(CertVal_IsBlnkRow*CertVal_IsBlnkRowNext=1,TRUE,FALSE)</formula>
    </cfRule>
  </conditionalFormatting>
  <conditionalFormatting sqref="B32">
    <cfRule type="expression" dxfId="117" priority="167">
      <formula>IF(CertVal_IsBlnkRow*CertVal_IsBlnkRowNext=1,TRUE,FALSE)</formula>
    </cfRule>
  </conditionalFormatting>
  <conditionalFormatting sqref="B33">
    <cfRule type="expression" dxfId="116" priority="165">
      <formula>IF(CertVal_IsBlnkRow*CertVal_IsBlnkRowNext=1,TRUE,FALSE)</formula>
    </cfRule>
  </conditionalFormatting>
  <conditionalFormatting sqref="B34">
    <cfRule type="expression" dxfId="115" priority="163">
      <formula>IF(CertVal_IsBlnkRow*CertVal_IsBlnkRowNext=1,TRUE,FALSE)</formula>
    </cfRule>
  </conditionalFormatting>
  <conditionalFormatting sqref="B35">
    <cfRule type="expression" dxfId="114" priority="161">
      <formula>IF(CertVal_IsBlnkRow*CertVal_IsBlnkRowNext=1,TRUE,FALSE)</formula>
    </cfRule>
  </conditionalFormatting>
  <conditionalFormatting sqref="B36">
    <cfRule type="expression" dxfId="113" priority="159">
      <formula>IF(CertVal_IsBlnkRow*CertVal_IsBlnkRowNext=1,TRUE,FALSE)</formula>
    </cfRule>
  </conditionalFormatting>
  <conditionalFormatting sqref="B37">
    <cfRule type="expression" dxfId="112" priority="157">
      <formula>IF(CertVal_IsBlnkRow*CertVal_IsBlnkRowNext=1,TRUE,FALSE)</formula>
    </cfRule>
  </conditionalFormatting>
  <conditionalFormatting sqref="B38">
    <cfRule type="expression" dxfId="111" priority="155">
      <formula>IF(CertVal_IsBlnkRow*CertVal_IsBlnkRowNext=1,TRUE,FALSE)</formula>
    </cfRule>
  </conditionalFormatting>
  <conditionalFormatting sqref="B39">
    <cfRule type="expression" dxfId="110" priority="153">
      <formula>IF(CertVal_IsBlnkRow*CertVal_IsBlnkRowNext=1,TRUE,FALSE)</formula>
    </cfRule>
  </conditionalFormatting>
  <conditionalFormatting sqref="B40">
    <cfRule type="expression" dxfId="109" priority="151">
      <formula>IF(CertVal_IsBlnkRow*CertVal_IsBlnkRowNext=1,TRUE,FALSE)</formula>
    </cfRule>
  </conditionalFormatting>
  <conditionalFormatting sqref="B41">
    <cfRule type="expression" dxfId="108" priority="149">
      <formula>IF(CertVal_IsBlnkRow*CertVal_IsBlnkRowNext=1,TRUE,FALSE)</formula>
    </cfRule>
  </conditionalFormatting>
  <conditionalFormatting sqref="B42">
    <cfRule type="expression" dxfId="107" priority="147">
      <formula>IF(CertVal_IsBlnkRow*CertVal_IsBlnkRowNext=1,TRUE,FALSE)</formula>
    </cfRule>
  </conditionalFormatting>
  <conditionalFormatting sqref="B43">
    <cfRule type="expression" dxfId="106" priority="145">
      <formula>IF(CertVal_IsBlnkRow*CertVal_IsBlnkRowNext=1,TRUE,FALSE)</formula>
    </cfRule>
  </conditionalFormatting>
  <conditionalFormatting sqref="B44">
    <cfRule type="expression" dxfId="105" priority="143">
      <formula>IF(CertVal_IsBlnkRow*CertVal_IsBlnkRowNext=1,TRUE,FALSE)</formula>
    </cfRule>
  </conditionalFormatting>
  <conditionalFormatting sqref="B45">
    <cfRule type="expression" dxfId="104" priority="141">
      <formula>IF(CertVal_IsBlnkRow*CertVal_IsBlnkRowNext=1,TRUE,FALSE)</formula>
    </cfRule>
  </conditionalFormatting>
  <conditionalFormatting sqref="B46">
    <cfRule type="expression" dxfId="103" priority="139">
      <formula>IF(CertVal_IsBlnkRow*CertVal_IsBlnkRowNext=1,TRUE,FALSE)</formula>
    </cfRule>
  </conditionalFormatting>
  <conditionalFormatting sqref="B47">
    <cfRule type="expression" dxfId="102" priority="137">
      <formula>IF(CertVal_IsBlnkRow*CertVal_IsBlnkRowNext=1,TRUE,FALSE)</formula>
    </cfRule>
  </conditionalFormatting>
  <conditionalFormatting sqref="B48">
    <cfRule type="expression" dxfId="101" priority="135">
      <formula>IF(CertVal_IsBlnkRow*CertVal_IsBlnkRowNext=1,TRUE,FALSE)</formula>
    </cfRule>
  </conditionalFormatting>
  <conditionalFormatting sqref="B49">
    <cfRule type="expression" dxfId="100" priority="133">
      <formula>IF(CertVal_IsBlnkRow*CertVal_IsBlnkRowNext=1,TRUE,FALSE)</formula>
    </cfRule>
  </conditionalFormatting>
  <conditionalFormatting sqref="B50">
    <cfRule type="expression" dxfId="99" priority="131">
      <formula>IF(CertVal_IsBlnkRow*CertVal_IsBlnkRowNext=1,TRUE,FALSE)</formula>
    </cfRule>
  </conditionalFormatting>
  <conditionalFormatting sqref="B51">
    <cfRule type="expression" dxfId="98" priority="129">
      <formula>IF(CertVal_IsBlnkRow*CertVal_IsBlnkRowNext=1,TRUE,FALSE)</formula>
    </cfRule>
  </conditionalFormatting>
  <conditionalFormatting sqref="B52">
    <cfRule type="expression" dxfId="97" priority="127">
      <formula>IF(CertVal_IsBlnkRow*CertVal_IsBlnkRowNext=1,TRUE,FALSE)</formula>
    </cfRule>
  </conditionalFormatting>
  <conditionalFormatting sqref="B53">
    <cfRule type="expression" dxfId="96" priority="125">
      <formula>IF(CertVal_IsBlnkRow*CertVal_IsBlnkRowNext=1,TRUE,FALSE)</formula>
    </cfRule>
  </conditionalFormatting>
  <conditionalFormatting sqref="B54">
    <cfRule type="expression" dxfId="95" priority="123">
      <formula>IF(CertVal_IsBlnkRow*CertVal_IsBlnkRowNext=1,TRUE,FALSE)</formula>
    </cfRule>
  </conditionalFormatting>
  <conditionalFormatting sqref="B55">
    <cfRule type="expression" dxfId="94" priority="121">
      <formula>IF(CertVal_IsBlnkRow*CertVal_IsBlnkRowNext=1,TRUE,FALSE)</formula>
    </cfRule>
  </conditionalFormatting>
  <conditionalFormatting sqref="B56">
    <cfRule type="expression" dxfId="93" priority="119">
      <formula>IF(CertVal_IsBlnkRow*CertVal_IsBlnkRowNext=1,TRUE,FALSE)</formula>
    </cfRule>
  </conditionalFormatting>
  <conditionalFormatting sqref="B57">
    <cfRule type="expression" dxfId="92" priority="117">
      <formula>IF(CertVal_IsBlnkRow*CertVal_IsBlnkRowNext=1,TRUE,FALSE)</formula>
    </cfRule>
  </conditionalFormatting>
  <conditionalFormatting sqref="B58">
    <cfRule type="expression" dxfId="91" priority="115">
      <formula>IF(CertVal_IsBlnkRow*CertVal_IsBlnkRowNext=1,TRUE,FALSE)</formula>
    </cfRule>
  </conditionalFormatting>
  <conditionalFormatting sqref="B59">
    <cfRule type="expression" dxfId="90" priority="113">
      <formula>IF(CertVal_IsBlnkRow*CertVal_IsBlnkRowNext=1,TRUE,FALSE)</formula>
    </cfRule>
  </conditionalFormatting>
  <conditionalFormatting sqref="B60">
    <cfRule type="expression" dxfId="89" priority="111">
      <formula>IF(CertVal_IsBlnkRow*CertVal_IsBlnkRowNext=1,TRUE,FALSE)</formula>
    </cfRule>
  </conditionalFormatting>
  <conditionalFormatting sqref="B61">
    <cfRule type="expression" dxfId="88" priority="109">
      <formula>IF(CertVal_IsBlnkRow*CertVal_IsBlnkRowNext=1,TRUE,FALSE)</formula>
    </cfRule>
  </conditionalFormatting>
  <conditionalFormatting sqref="B62">
    <cfRule type="expression" dxfId="87" priority="107">
      <formula>IF(CertVal_IsBlnkRow*CertVal_IsBlnkRowNext=1,TRUE,FALSE)</formula>
    </cfRule>
  </conditionalFormatting>
  <conditionalFormatting sqref="B63">
    <cfRule type="expression" dxfId="86" priority="105">
      <formula>IF(CertVal_IsBlnkRow*CertVal_IsBlnkRowNext=1,TRUE,FALSE)</formula>
    </cfRule>
  </conditionalFormatting>
  <conditionalFormatting sqref="B64">
    <cfRule type="expression" dxfId="85" priority="103">
      <formula>IF(CertVal_IsBlnkRow*CertVal_IsBlnkRowNext=1,TRUE,FALSE)</formula>
    </cfRule>
  </conditionalFormatting>
  <conditionalFormatting sqref="B65">
    <cfRule type="expression" dxfId="84" priority="101">
      <formula>IF(CertVal_IsBlnkRow*CertVal_IsBlnkRowNext=1,TRUE,FALSE)</formula>
    </cfRule>
  </conditionalFormatting>
  <conditionalFormatting sqref="B66">
    <cfRule type="expression" dxfId="83" priority="99">
      <formula>IF(CertVal_IsBlnkRow*CertVal_IsBlnkRowNext=1,TRUE,FALSE)</formula>
    </cfRule>
  </conditionalFormatting>
  <conditionalFormatting sqref="B67">
    <cfRule type="expression" dxfId="82" priority="97">
      <formula>IF(CertVal_IsBlnkRow*CertVal_IsBlnkRowNext=1,TRUE,FALSE)</formula>
    </cfRule>
  </conditionalFormatting>
  <conditionalFormatting sqref="B69">
    <cfRule type="expression" dxfId="81" priority="95">
      <formula>IF(CertVal_IsBlnkRow*CertVal_IsBlnkRowNext=1,TRUE,FALSE)</formula>
    </cfRule>
  </conditionalFormatting>
  <conditionalFormatting sqref="B70">
    <cfRule type="expression" dxfId="80" priority="93">
      <formula>IF(CertVal_IsBlnkRow*CertVal_IsBlnkRowNext=1,TRUE,FALSE)</formula>
    </cfRule>
  </conditionalFormatting>
  <conditionalFormatting sqref="B71">
    <cfRule type="expression" dxfId="79" priority="91">
      <formula>IF(CertVal_IsBlnkRow*CertVal_IsBlnkRowNext=1,TRUE,FALSE)</formula>
    </cfRule>
  </conditionalFormatting>
  <conditionalFormatting sqref="B72">
    <cfRule type="expression" dxfId="78" priority="89">
      <formula>IF(CertVal_IsBlnkRow*CertVal_IsBlnkRowNext=1,TRUE,FALSE)</formula>
    </cfRule>
  </conditionalFormatting>
  <conditionalFormatting sqref="B73">
    <cfRule type="expression" dxfId="77" priority="87">
      <formula>IF(CertVal_IsBlnkRow*CertVal_IsBlnkRowNext=1,TRUE,FALSE)</formula>
    </cfRule>
  </conditionalFormatting>
  <conditionalFormatting sqref="B74">
    <cfRule type="expression" dxfId="76" priority="85">
      <formula>IF(CertVal_IsBlnkRow*CertVal_IsBlnkRowNext=1,TRUE,FALSE)</formula>
    </cfRule>
  </conditionalFormatting>
  <conditionalFormatting sqref="B75">
    <cfRule type="expression" dxfId="75" priority="83">
      <formula>IF(CertVal_IsBlnkRow*CertVal_IsBlnkRowNext=1,TRUE,FALSE)</formula>
    </cfRule>
  </conditionalFormatting>
  <conditionalFormatting sqref="B76">
    <cfRule type="expression" dxfId="74" priority="81">
      <formula>IF(CertVal_IsBlnkRow*CertVal_IsBlnkRowNext=1,TRUE,FALSE)</formula>
    </cfRule>
  </conditionalFormatting>
  <conditionalFormatting sqref="B77">
    <cfRule type="expression" dxfId="73" priority="79">
      <formula>IF(CertVal_IsBlnkRow*CertVal_IsBlnkRowNext=1,TRUE,FALSE)</formula>
    </cfRule>
  </conditionalFormatting>
  <conditionalFormatting sqref="B78">
    <cfRule type="expression" dxfId="72" priority="77">
      <formula>IF(CertVal_IsBlnkRow*CertVal_IsBlnkRowNext=1,TRUE,FALSE)</formula>
    </cfRule>
  </conditionalFormatting>
  <conditionalFormatting sqref="B79">
    <cfRule type="expression" dxfId="71" priority="75">
      <formula>IF(CertVal_IsBlnkRow*CertVal_IsBlnkRowNext=1,TRUE,FALSE)</formula>
    </cfRule>
  </conditionalFormatting>
  <conditionalFormatting sqref="B80">
    <cfRule type="expression" dxfId="70" priority="73">
      <formula>IF(CertVal_IsBlnkRow*CertVal_IsBlnkRowNext=1,TRUE,FALSE)</formula>
    </cfRule>
  </conditionalFormatting>
  <conditionalFormatting sqref="B81">
    <cfRule type="expression" dxfId="69" priority="71">
      <formula>IF(CertVal_IsBlnkRow*CertVal_IsBlnkRowNext=1,TRUE,FALSE)</formula>
    </cfRule>
  </conditionalFormatting>
  <conditionalFormatting sqref="B82">
    <cfRule type="expression" dxfId="68" priority="69">
      <formula>IF(CertVal_IsBlnkRow*CertVal_IsBlnkRowNext=1,TRUE,FALSE)</formula>
    </cfRule>
  </conditionalFormatting>
  <conditionalFormatting sqref="B83">
    <cfRule type="expression" dxfId="67" priority="67">
      <formula>IF(CertVal_IsBlnkRow*CertVal_IsBlnkRowNext=1,TRUE,FALSE)</formula>
    </cfRule>
  </conditionalFormatting>
  <conditionalFormatting sqref="B84">
    <cfRule type="expression" dxfId="66" priority="65">
      <formula>IF(CertVal_IsBlnkRow*CertVal_IsBlnkRowNext=1,TRUE,FALSE)</formula>
    </cfRule>
  </conditionalFormatting>
  <conditionalFormatting sqref="B85">
    <cfRule type="expression" dxfId="65" priority="63">
      <formula>IF(CertVal_IsBlnkRow*CertVal_IsBlnkRowNext=1,TRUE,FALSE)</formula>
    </cfRule>
  </conditionalFormatting>
  <conditionalFormatting sqref="B86">
    <cfRule type="expression" dxfId="64" priority="61">
      <formula>IF(CertVal_IsBlnkRow*CertVal_IsBlnkRowNext=1,TRUE,FALSE)</formula>
    </cfRule>
  </conditionalFormatting>
  <conditionalFormatting sqref="B87">
    <cfRule type="expression" dxfId="63" priority="59">
      <formula>IF(CertVal_IsBlnkRow*CertVal_IsBlnkRowNext=1,TRUE,FALSE)</formula>
    </cfRule>
  </conditionalFormatting>
  <conditionalFormatting sqref="B88">
    <cfRule type="expression" dxfId="62" priority="57">
      <formula>IF(CertVal_IsBlnkRow*CertVal_IsBlnkRowNext=1,TRUE,FALSE)</formula>
    </cfRule>
  </conditionalFormatting>
  <conditionalFormatting sqref="B89">
    <cfRule type="expression" dxfId="61" priority="55">
      <formula>IF(CertVal_IsBlnkRow*CertVal_IsBlnkRowNext=1,TRUE,FALSE)</formula>
    </cfRule>
  </conditionalFormatting>
  <conditionalFormatting sqref="B90">
    <cfRule type="expression" dxfId="60" priority="53">
      <formula>IF(CertVal_IsBlnkRow*CertVal_IsBlnkRowNext=1,TRUE,FALSE)</formula>
    </cfRule>
  </conditionalFormatting>
  <conditionalFormatting sqref="B91">
    <cfRule type="expression" dxfId="59" priority="51">
      <formula>IF(CertVal_IsBlnkRow*CertVal_IsBlnkRowNext=1,TRUE,FALSE)</formula>
    </cfRule>
  </conditionalFormatting>
  <conditionalFormatting sqref="B92">
    <cfRule type="expression" dxfId="58" priority="49">
      <formula>IF(CertVal_IsBlnkRow*CertVal_IsBlnkRowNext=1,TRUE,FALSE)</formula>
    </cfRule>
  </conditionalFormatting>
  <conditionalFormatting sqref="B93">
    <cfRule type="expression" dxfId="57" priority="47">
      <formula>IF(CertVal_IsBlnkRow*CertVal_IsBlnkRowNext=1,TRUE,FALSE)</formula>
    </cfRule>
  </conditionalFormatting>
  <conditionalFormatting sqref="B94">
    <cfRule type="expression" dxfId="56" priority="45">
      <formula>IF(CertVal_IsBlnkRow*CertVal_IsBlnkRowNext=1,TRUE,FALSE)</formula>
    </cfRule>
  </conditionalFormatting>
  <conditionalFormatting sqref="B95">
    <cfRule type="expression" dxfId="55" priority="43">
      <formula>IF(CertVal_IsBlnkRow*CertVal_IsBlnkRowNext=1,TRUE,FALSE)</formula>
    </cfRule>
  </conditionalFormatting>
  <conditionalFormatting sqref="B96">
    <cfRule type="expression" dxfId="54" priority="41">
      <formula>IF(CertVal_IsBlnkRow*CertVal_IsBlnkRowNext=1,TRUE,FALSE)</formula>
    </cfRule>
  </conditionalFormatting>
  <conditionalFormatting sqref="B97">
    <cfRule type="expression" dxfId="53" priority="39">
      <formula>IF(CertVal_IsBlnkRow*CertVal_IsBlnkRowNext=1,TRUE,FALSE)</formula>
    </cfRule>
  </conditionalFormatting>
  <conditionalFormatting sqref="B98">
    <cfRule type="expression" dxfId="52" priority="37">
      <formula>IF(CertVal_IsBlnkRow*CertVal_IsBlnkRowNext=1,TRUE,FALSE)</formula>
    </cfRule>
  </conditionalFormatting>
  <conditionalFormatting sqref="B99">
    <cfRule type="expression" dxfId="51" priority="35">
      <formula>IF(CertVal_IsBlnkRow*CertVal_IsBlnkRowNext=1,TRUE,FALSE)</formula>
    </cfRule>
  </conditionalFormatting>
  <conditionalFormatting sqref="B100">
    <cfRule type="expression" dxfId="50" priority="33">
      <formula>IF(CertVal_IsBlnkRow*CertVal_IsBlnkRowNext=1,TRUE,FALSE)</formula>
    </cfRule>
  </conditionalFormatting>
  <conditionalFormatting sqref="B101">
    <cfRule type="expression" dxfId="49" priority="31">
      <formula>IF(CertVal_IsBlnkRow*CertVal_IsBlnkRowNext=1,TRUE,FALSE)</formula>
    </cfRule>
  </conditionalFormatting>
  <conditionalFormatting sqref="B102">
    <cfRule type="expression" dxfId="48" priority="29">
      <formula>IF(CertVal_IsBlnkRow*CertVal_IsBlnkRowNext=1,TRUE,FALSE)</formula>
    </cfRule>
  </conditionalFormatting>
  <conditionalFormatting sqref="B103">
    <cfRule type="expression" dxfId="47" priority="27">
      <formula>IF(CertVal_IsBlnkRow*CertVal_IsBlnkRowNext=1,TRUE,FALSE)</formula>
    </cfRule>
  </conditionalFormatting>
  <conditionalFormatting sqref="B104">
    <cfRule type="expression" dxfId="46" priority="25">
      <formula>IF(CertVal_IsBlnkRow*CertVal_IsBlnkRowNext=1,TRUE,FALSE)</formula>
    </cfRule>
  </conditionalFormatting>
  <conditionalFormatting sqref="B105">
    <cfRule type="expression" dxfId="45" priority="23">
      <formula>IF(CertVal_IsBlnkRow*CertVal_IsBlnkRowNext=1,TRUE,FALSE)</formula>
    </cfRule>
  </conditionalFormatting>
  <conditionalFormatting sqref="B106">
    <cfRule type="expression" dxfId="44" priority="21">
      <formula>IF(CertVal_IsBlnkRow*CertVal_IsBlnkRowNext=1,TRUE,FALSE)</formula>
    </cfRule>
  </conditionalFormatting>
  <conditionalFormatting sqref="B107">
    <cfRule type="expression" dxfId="43" priority="19">
      <formula>IF(CertVal_IsBlnkRow*CertVal_IsBlnkRowNext=1,TRUE,FALSE)</formula>
    </cfRule>
  </conditionalFormatting>
  <conditionalFormatting sqref="B108">
    <cfRule type="expression" dxfId="42" priority="17">
      <formula>IF(CertVal_IsBlnkRow*CertVal_IsBlnkRowNext=1,TRUE,FALSE)</formula>
    </cfRule>
  </conditionalFormatting>
  <conditionalFormatting sqref="B109">
    <cfRule type="expression" dxfId="41" priority="15">
      <formula>IF(CertVal_IsBlnkRow*CertVal_IsBlnkRowNext=1,TRUE,FALSE)</formula>
    </cfRule>
  </conditionalFormatting>
  <conditionalFormatting sqref="B110">
    <cfRule type="expression" dxfId="40" priority="13">
      <formula>IF(CertVal_IsBlnkRow*CertVal_IsBlnkRowNext=1,TRUE,FALSE)</formula>
    </cfRule>
  </conditionalFormatting>
  <conditionalFormatting sqref="B111">
    <cfRule type="expression" dxfId="39" priority="11">
      <formula>IF(CertVal_IsBlnkRow*CertVal_IsBlnkRowNext=1,TRUE,FALSE)</formula>
    </cfRule>
  </conditionalFormatting>
  <conditionalFormatting sqref="B112">
    <cfRule type="expression" dxfId="38" priority="9">
      <formula>IF(CertVal_IsBlnkRow*CertVal_IsBlnkRowNext=1,TRUE,FALSE)</formula>
    </cfRule>
  </conditionalFormatting>
  <conditionalFormatting sqref="B113">
    <cfRule type="expression" dxfId="37" priority="7">
      <formula>IF(CertVal_IsBlnkRow*CertVal_IsBlnkRowNext=1,TRUE,FALSE)</formula>
    </cfRule>
  </conditionalFormatting>
  <conditionalFormatting sqref="B114">
    <cfRule type="expression" dxfId="36" priority="5">
      <formula>IF(CertVal_IsBlnkRow*CertVal_IsBlnkRowNext=1,TRUE,FALSE)</formula>
    </cfRule>
  </conditionalFormatting>
  <conditionalFormatting sqref="B115">
    <cfRule type="expression" dxfId="35" priority="3">
      <formula>IF(CertVal_IsBlnkRow*CertVal_IsBlnkRowNext=1,TRUE,FALSE)</formula>
    </cfRule>
  </conditionalFormatting>
  <conditionalFormatting sqref="B116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E084819F-BEC9-4A93-9061-0AA3EC3F6D36}"/>
    <hyperlink ref="B7" location="'AR Digest 10-50g'!$A$1" display="'AR Digest 10-50g'!$A$1" xr:uid="{6C10C619-0C6A-4A11-ACCC-2C562F103FF8}"/>
    <hyperlink ref="B9" location="'CNL'!$A$1" display="'CNL'!$A$1" xr:uid="{CE3A9AD1-80FB-468A-8DF8-88D07742D90B}"/>
    <hyperlink ref="B11" location="'4-Acid'!$A$1" display="'4-Acid'!$A$1" xr:uid="{BDA4390B-3A21-4D55-BB46-AB2006211D22}"/>
    <hyperlink ref="B12" location="'4-Acid'!$A$41" display="'4-Acid'!$A$41" xr:uid="{A63394B0-D9FD-4FBF-8E93-061B4E4803D9}"/>
    <hyperlink ref="B13" location="'4-Acid'!$A$59" display="'4-Acid'!$A$59" xr:uid="{89361654-9274-419E-A7FE-08907D2BC797}"/>
    <hyperlink ref="B14" location="'4-Acid'!$A$78" display="'4-Acid'!$A$78" xr:uid="{D3B301B6-75FE-4003-B863-2997218B012A}"/>
    <hyperlink ref="B15" location="'4-Acid'!$A$96" display="'4-Acid'!$A$96" xr:uid="{AB950F00-FF4E-4A7C-95C0-989FD5A23EBC}"/>
    <hyperlink ref="B16" location="'4-Acid'!$A$115" display="'4-Acid'!$A$115" xr:uid="{9C937E1A-8336-40D9-A478-8D01A00657F4}"/>
    <hyperlink ref="B17" location="'4-Acid'!$A$134" display="'4-Acid'!$A$134" xr:uid="{D6135012-A2F4-4975-B07E-E6760B684171}"/>
    <hyperlink ref="B18" location="'4-Acid'!$A$152" display="'4-Acid'!$A$152" xr:uid="{81BF9AAC-9318-48FA-A373-B5F04969DFE2}"/>
    <hyperlink ref="B19" location="'4-Acid'!$A$170" display="'4-Acid'!$A$170" xr:uid="{0D59A40C-8589-462E-A3E2-939B136BF510}"/>
    <hyperlink ref="B20" location="'4-Acid'!$A$188" display="'4-Acid'!$A$188" xr:uid="{2B96D4F9-4796-48CB-896B-0C7075ACF8FD}"/>
    <hyperlink ref="B21" location="'4-Acid'!$A$206" display="'4-Acid'!$A$206" xr:uid="{7EA09779-A8DF-41AE-BFA0-8CD7819DBDA0}"/>
    <hyperlink ref="B22" location="'4-Acid'!$A$224" display="'4-Acid'!$A$224" xr:uid="{BE2449E3-3AA2-493E-9A11-7AFD1DA31FF5}"/>
    <hyperlink ref="B23" location="'4-Acid'!$A$242" display="'4-Acid'!$A$242" xr:uid="{1A8894FE-BA12-4A1F-BB79-215739C25F6F}"/>
    <hyperlink ref="B24" location="'4-Acid'!$A$260" display="'4-Acid'!$A$260" xr:uid="{126AFBFC-4EDA-4892-A4C7-10578B7EC326}"/>
    <hyperlink ref="B25" location="'4-Acid'!$A$278" display="'4-Acid'!$A$278" xr:uid="{54C67134-1999-40DA-AE91-BB8F75E61495}"/>
    <hyperlink ref="B26" location="'4-Acid'!$A$296" display="'4-Acid'!$A$296" xr:uid="{191DA664-7481-46E7-9DCC-8E233E63202B}"/>
    <hyperlink ref="B27" location="'4-Acid'!$A$314" display="'4-Acid'!$A$314" xr:uid="{CA200F0A-B9A9-483F-8C40-526412E40214}"/>
    <hyperlink ref="B28" location="'4-Acid'!$A$332" display="'4-Acid'!$A$332" xr:uid="{C6A58A08-3EDF-47F7-8CBD-9A7E6EEAD16A}"/>
    <hyperlink ref="B29" location="'4-Acid'!$A$350" display="'4-Acid'!$A$350" xr:uid="{DE522E05-1BA3-49EA-9064-196A7C17E66A}"/>
    <hyperlink ref="B30" location="'4-Acid'!$A$386" display="'4-Acid'!$A$386" xr:uid="{11DC45B6-63C9-464A-9256-B640129BA1F8}"/>
    <hyperlink ref="B31" location="'4-Acid'!$A$422" display="'4-Acid'!$A$422" xr:uid="{3F20630A-982C-41F7-9A62-F07A627901A4}"/>
    <hyperlink ref="B32" location="'4-Acid'!$A$441" display="'4-Acid'!$A$441" xr:uid="{A4FF29F4-BEA2-4ED2-BDB5-36933E0BE5A4}"/>
    <hyperlink ref="B33" location="'4-Acid'!$A$459" display="'4-Acid'!$A$459" xr:uid="{438F8FA8-075E-45A7-8884-7D035C5E443A}"/>
    <hyperlink ref="B34" location="'4-Acid'!$A$477" display="'4-Acid'!$A$477" xr:uid="{92090112-C046-4B31-A5CE-CC420B9C43F6}"/>
    <hyperlink ref="B35" location="'4-Acid'!$A$495" display="'4-Acid'!$A$495" xr:uid="{7422829D-9A5B-4E6B-B7EC-0DFD0E153CD9}"/>
    <hyperlink ref="B36" location="'4-Acid'!$A$513" display="'4-Acid'!$A$513" xr:uid="{29E6728D-7639-4CC9-AD08-016AAF488914}"/>
    <hyperlink ref="B37" location="'4-Acid'!$A$532" display="'4-Acid'!$A$532" xr:uid="{C600AD26-5541-496C-8B4E-BE4CBF5E7511}"/>
    <hyperlink ref="B38" location="'4-Acid'!$A$550" display="'4-Acid'!$A$550" xr:uid="{0BEC7D6B-6F35-4B93-A130-CC0441D607B7}"/>
    <hyperlink ref="B39" location="'4-Acid'!$A$568" display="'4-Acid'!$A$568" xr:uid="{6159C7B4-3DD9-438C-A12B-8C937EDBD4AB}"/>
    <hyperlink ref="B40" location="'4-Acid'!$A$586" display="'4-Acid'!$A$586" xr:uid="{4C3BCEC1-DFF3-4C90-AD23-A600219BC99A}"/>
    <hyperlink ref="B41" location="'4-Acid'!$A$604" display="'4-Acid'!$A$604" xr:uid="{43C40153-CCA4-4FDB-92FE-D46A582DF9C6}"/>
    <hyperlink ref="B42" location="'4-Acid'!$A$622" display="'4-Acid'!$A$622" xr:uid="{DD1264C6-DE58-4726-95DA-A54DBCD91E56}"/>
    <hyperlink ref="B43" location="'4-Acid'!$A$640" display="'4-Acid'!$A$640" xr:uid="{217CF1ED-A061-46B9-AFE8-603BBECC22A2}"/>
    <hyperlink ref="B44" location="'4-Acid'!$A$658" display="'4-Acid'!$A$658" xr:uid="{3F2965E2-453A-465B-A1AA-A3E6C398E6A7}"/>
    <hyperlink ref="B45" location="'4-Acid'!$A$676" display="'4-Acid'!$A$676" xr:uid="{5D362CFB-2AEA-4DC6-8B84-D6B73EE237AE}"/>
    <hyperlink ref="B46" location="'4-Acid'!$A$695" display="'4-Acid'!$A$695" xr:uid="{35ED7F3C-43AC-4EFC-A2BB-936F7E452ADF}"/>
    <hyperlink ref="B47" location="'4-Acid'!$A$713" display="'4-Acid'!$A$713" xr:uid="{083F4BE0-4FB3-4966-9178-55F3FFD96EE3}"/>
    <hyperlink ref="B48" location="'4-Acid'!$A$731" display="'4-Acid'!$A$731" xr:uid="{C799FA51-985B-4F5F-8038-8A848D90A4E7}"/>
    <hyperlink ref="B49" location="'4-Acid'!$A$749" display="'4-Acid'!$A$749" xr:uid="{504C4B8C-3203-46BE-835A-DD6563CD1E00}"/>
    <hyperlink ref="B50" location="'4-Acid'!$A$767" display="'4-Acid'!$A$767" xr:uid="{6460CEED-985D-45F5-B22F-0561DB043D14}"/>
    <hyperlink ref="B51" location="'4-Acid'!$A$785" display="'4-Acid'!$A$785" xr:uid="{4DDD2F81-F5A9-4B52-824F-EB93C7849AC1}"/>
    <hyperlink ref="B52" location="'4-Acid'!$A$822" display="'4-Acid'!$A$822" xr:uid="{429AF729-AC4B-4CAC-BE23-F680ABC4E851}"/>
    <hyperlink ref="B53" location="'4-Acid'!$A$840" display="'4-Acid'!$A$840" xr:uid="{B947CC77-C460-44B5-A80C-E7028A817F7B}"/>
    <hyperlink ref="B54" location="'4-Acid'!$A$858" display="'4-Acid'!$A$858" xr:uid="{E89831E1-74D2-4713-982C-D00713D46F4A}"/>
    <hyperlink ref="B55" location="'4-Acid'!$A$876" display="'4-Acid'!$A$876" xr:uid="{2653004E-A15F-421F-91EF-0D31E864C972}"/>
    <hyperlink ref="B56" location="'4-Acid'!$A$894" display="'4-Acid'!$A$894" xr:uid="{FF473332-FA14-4FFA-BD6E-A3DA92FBD7CE}"/>
    <hyperlink ref="B57" location="'4-Acid'!$A$930" display="'4-Acid'!$A$930" xr:uid="{52790EF6-52B0-4E0A-B0FB-49EC64D078CC}"/>
    <hyperlink ref="B58" location="'4-Acid'!$A$948" display="'4-Acid'!$A$948" xr:uid="{018330A9-4A08-4B0F-88E8-5A5662CF9B27}"/>
    <hyperlink ref="B59" location="'4-Acid'!$A$966" display="'4-Acid'!$A$966" xr:uid="{251F6BD2-D60A-47E2-B913-0D466ED77931}"/>
    <hyperlink ref="B60" location="'4-Acid'!$A$984" display="'4-Acid'!$A$984" xr:uid="{962C05D7-E067-4A0A-86E3-003B778D67C8}"/>
    <hyperlink ref="B61" location="'4-Acid'!$A$1003" display="'4-Acid'!$A$1003" xr:uid="{2DC9FD74-0C56-4391-AF7B-05D1D4E592FC}"/>
    <hyperlink ref="B62" location="'4-Acid'!$A$1021" display="'4-Acid'!$A$1021" xr:uid="{FC4AEAE8-A0DF-4B34-8AE2-805889D95F4A}"/>
    <hyperlink ref="B63" location="'4-Acid'!$A$1039" display="'4-Acid'!$A$1039" xr:uid="{F02379E3-15A8-49BF-8888-EAD4B8242ED9}"/>
    <hyperlink ref="B64" location="'4-Acid'!$A$1057" display="'4-Acid'!$A$1057" xr:uid="{5719935F-7AD5-4C85-A7E2-64614F2F33DA}"/>
    <hyperlink ref="B65" location="'4-Acid'!$A$1075" display="'4-Acid'!$A$1075" xr:uid="{4EBA935E-36B6-4EB3-883C-99FB563E399D}"/>
    <hyperlink ref="B66" location="'4-Acid'!$A$1094" display="'4-Acid'!$A$1094" xr:uid="{C94F55D4-496E-4AC1-AD15-3AF7B91123D2}"/>
    <hyperlink ref="B67" location="'4-Acid'!$A$1112" display="'4-Acid'!$A$1112" xr:uid="{AC291A39-DF3A-4D18-A0D2-AF6334890252}"/>
    <hyperlink ref="B69" location="'Aqua Regia'!$A$1" display="'Aqua Regia'!$A$1" xr:uid="{2CC367FB-51D5-418B-B105-9E71F0F58C08}"/>
    <hyperlink ref="B70" location="'Aqua Regia'!$A$41" display="'Aqua Regia'!$A$41" xr:uid="{93818C16-9005-4F08-9E34-884AA4229689}"/>
    <hyperlink ref="B71" location="'Aqua Regia'!$A$59" display="'Aqua Regia'!$A$59" xr:uid="{43F8A3AF-EEE1-4F67-A4BB-7E68D9CA6596}"/>
    <hyperlink ref="B72" location="'Aqua Regia'!$A$77" display="'Aqua Regia'!$A$77" xr:uid="{5A466222-6F4F-4C07-9735-E7D783F28A56}"/>
    <hyperlink ref="B73" location="'Aqua Regia'!$A$95" display="'Aqua Regia'!$A$95" xr:uid="{4DA58F6D-2A53-4090-81FA-B84AD9378158}"/>
    <hyperlink ref="B74" location="'Aqua Regia'!$A$114" display="'Aqua Regia'!$A$114" xr:uid="{607C687A-8DA9-4A7C-98A8-C0CBD88D7B65}"/>
    <hyperlink ref="B75" location="'Aqua Regia'!$A$132" display="'Aqua Regia'!$A$132" xr:uid="{935BC435-CAFC-4C95-AF0C-018D7DB8C0B2}"/>
    <hyperlink ref="B76" location="'Aqua Regia'!$A$151" display="'Aqua Regia'!$A$151" xr:uid="{9385B8CA-74D7-450E-B695-50936BBF6333}"/>
    <hyperlink ref="B77" location="'Aqua Regia'!$A$169" display="'Aqua Regia'!$A$169" xr:uid="{E0D437E4-DD83-49BD-8097-5911961D82D3}"/>
    <hyperlink ref="B78" location="'Aqua Regia'!$A$187" display="'Aqua Regia'!$A$187" xr:uid="{A6A50DCE-AC76-462C-9AF0-39647215A09A}"/>
    <hyperlink ref="B79" location="'Aqua Regia'!$A$205" display="'Aqua Regia'!$A$205" xr:uid="{76450A15-0084-4101-B27C-8DA4B4A57A1A}"/>
    <hyperlink ref="B80" location="'Aqua Regia'!$A$224" display="'Aqua Regia'!$A$224" xr:uid="{678B75FC-219B-477F-8E61-3354A428E5CF}"/>
    <hyperlink ref="B81" location="'Aqua Regia'!$A$242" display="'Aqua Regia'!$A$242" xr:uid="{3B6F43F7-19C4-4CC8-BC3B-02E05BB63C6B}"/>
    <hyperlink ref="B82" location="'Aqua Regia'!$A$260" display="'Aqua Regia'!$A$260" xr:uid="{D6F7583A-A0F8-436B-A89F-54FC4FE7FE46}"/>
    <hyperlink ref="B83" location="'Aqua Regia'!$A$332" display="'Aqua Regia'!$A$332" xr:uid="{5A4B28F4-1616-4686-86FF-CBCB3A2EA4AB}"/>
    <hyperlink ref="B84" location="'Aqua Regia'!$A$350" display="'Aqua Regia'!$A$350" xr:uid="{89A86515-A10C-4E16-95B7-307E47808E25}"/>
    <hyperlink ref="B85" location="'Aqua Regia'!$A$387" display="'Aqua Regia'!$A$387" xr:uid="{2BAF29F6-4A6B-4DC4-BA97-AD7DCEB98CB2}"/>
    <hyperlink ref="B86" location="'Aqua Regia'!$A$423" display="'Aqua Regia'!$A$423" xr:uid="{2D9B15A2-E94F-413E-9DD7-1150717ABB81}"/>
    <hyperlink ref="B87" location="'Aqua Regia'!$A$460" display="'Aqua Regia'!$A$460" xr:uid="{6DC3B54B-E05E-460F-91BF-87A831B5DE4B}"/>
    <hyperlink ref="B88" location="'Aqua Regia'!$A$479" display="'Aqua Regia'!$A$479" xr:uid="{FB9F2C59-F13C-49BD-891A-3618CB629C0D}"/>
    <hyperlink ref="B89" location="'Aqua Regia'!$A$497" display="'Aqua Regia'!$A$497" xr:uid="{71345B96-B860-4F37-8F03-92DBF837C0EF}"/>
    <hyperlink ref="B90" location="'Aqua Regia'!$A$515" display="'Aqua Regia'!$A$515" xr:uid="{67329C42-2EB6-4C0E-A8E3-10665D38675E}"/>
    <hyperlink ref="B91" location="'Aqua Regia'!$A$552" display="'Aqua Regia'!$A$552" xr:uid="{A852296C-CEB2-4467-A394-1D62960F50AC}"/>
    <hyperlink ref="B92" location="'Aqua Regia'!$A$570" display="'Aqua Regia'!$A$570" xr:uid="{C7F9EC10-3E6C-4E0D-B18F-35C26D527A99}"/>
    <hyperlink ref="B93" location="'Aqua Regia'!$A$588" display="'Aqua Regia'!$A$588" xr:uid="{4D4B51CE-242E-4EBF-B8FC-8D4EEC582AD1}"/>
    <hyperlink ref="B94" location="'Aqua Regia'!$A$606" display="'Aqua Regia'!$A$606" xr:uid="{FAF78B44-F213-46F5-B5B4-27EEDE4A6C8D}"/>
    <hyperlink ref="B95" location="'Aqua Regia'!$A$660" display="'Aqua Regia'!$A$660" xr:uid="{37CE63DD-A73C-458D-9D15-75BB720E29BB}"/>
    <hyperlink ref="B96" location="'Aqua Regia'!$A$678" display="'Aqua Regia'!$A$678" xr:uid="{7693BC66-FBCE-42B4-B80A-6476F1B1D0BF}"/>
    <hyperlink ref="B97" location="'Aqua Regia'!$A$696" display="'Aqua Regia'!$A$696" xr:uid="{0D09C599-DDC9-44BA-84A4-E37D8F312E59}"/>
    <hyperlink ref="B98" location="'Aqua Regia'!$A$768" display="'Aqua Regia'!$A$768" xr:uid="{348B8763-B0D9-4E18-9CF2-B2693DCE4F99}"/>
    <hyperlink ref="B99" location="'Aqua Regia'!$A$786" display="'Aqua Regia'!$A$786" xr:uid="{398E7D22-1B44-46DC-99DF-CE05E9A30A02}"/>
    <hyperlink ref="B100" location="'Aqua Regia'!$A$804" display="'Aqua Regia'!$A$804" xr:uid="{9DE3480F-670B-4F1D-AEFA-35188510AA30}"/>
    <hyperlink ref="B101" location="'Aqua Regia'!$A$822" display="'Aqua Regia'!$A$822" xr:uid="{63999C33-B2BB-4700-B0E5-064DAD59AAB0}"/>
    <hyperlink ref="B102" location="'Aqua Regia'!$A$841" display="'Aqua Regia'!$A$841" xr:uid="{79E92817-9C1A-4DA5-A587-F51EC8DFE1C6}"/>
    <hyperlink ref="B103" location="'Aqua Regia'!$A$896" display="'Aqua Regia'!$A$896" xr:uid="{7F493DE4-1967-41D2-8FD1-5AE2E5584B73}"/>
    <hyperlink ref="B104" location="'Aqua Regia'!$A$915" display="'Aqua Regia'!$A$915" xr:uid="{F2767065-7CEC-48BC-AC02-AC266CB2795B}"/>
    <hyperlink ref="B105" location="'Aqua Regia'!$A$933" display="'Aqua Regia'!$A$933" xr:uid="{0B0688EB-67C1-44B5-B8FA-D5FAAA48433F}"/>
    <hyperlink ref="B106" location="'Aqua Regia'!$A$951" display="'Aqua Regia'!$A$951" xr:uid="{7ED5B50E-9C13-4728-9668-11D1300A9F59}"/>
    <hyperlink ref="B107" location="'Aqua Regia'!$A$987" display="'Aqua Regia'!$A$987" xr:uid="{28E48859-3FDB-41C8-A86C-F9B284779305}"/>
    <hyperlink ref="B108" location="'Aqua Regia'!$A$1005" display="'Aqua Regia'!$A$1005" xr:uid="{9F15C0EB-5C1C-4E7C-A42C-84C5810D40C5}"/>
    <hyperlink ref="B109" location="'Aqua Regia'!$A$1023" display="'Aqua Regia'!$A$1023" xr:uid="{FFD94A67-B761-43A7-A1DB-3EFAEA4ED558}"/>
    <hyperlink ref="B110" location="'Aqua Regia'!$A$1059" display="'Aqua Regia'!$A$1059" xr:uid="{C1B486A8-1652-475A-9E0A-9F37F0459155}"/>
    <hyperlink ref="B111" location="'Aqua Regia'!$A$1078" display="'Aqua Regia'!$A$1078" xr:uid="{62CE55C9-F7E4-4E1A-A9F1-CC52AB0B179B}"/>
    <hyperlink ref="B112" location="'Aqua Regia'!$A$1096" display="'Aqua Regia'!$A$1096" xr:uid="{EA25F34A-7C6E-4646-AFE4-ABF5E1883478}"/>
    <hyperlink ref="B113" location="'Aqua Regia'!$A$1115" display="'Aqua Regia'!$A$1115" xr:uid="{D3AFB767-988F-4C13-BAA4-1513371D8322}"/>
    <hyperlink ref="B114" location="'Aqua Regia'!$A$1134" display="'Aqua Regia'!$A$1134" xr:uid="{F2F55CA8-6EBB-4099-8D98-68E8CB2D02DE}"/>
    <hyperlink ref="B115" location="'Aqua Regia'!$A$1152" display="'Aqua Regia'!$A$1152" xr:uid="{6B737DF2-7B94-41A5-9BDD-947B2299BF9E}"/>
    <hyperlink ref="B116" location="'Aqua Regia'!$A$1170" display="'Aqua Regia'!$A$1170" xr:uid="{9D5FDDDC-98E9-4BAC-BDBF-10011429E6D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5CD3-E1E4-4580-9F12-005148F70766}">
  <sheetPr codeName="Sheet14"/>
  <dimension ref="A1:BN1191"/>
  <sheetViews>
    <sheetView zoomScale="110" zoomScaleNormal="11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439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5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1" t="s">
        <v>230</v>
      </c>
      <c r="E3" s="152" t="s">
        <v>232</v>
      </c>
      <c r="F3" s="152" t="s">
        <v>235</v>
      </c>
      <c r="G3" s="152" t="s">
        <v>236</v>
      </c>
      <c r="H3" s="152" t="s">
        <v>238</v>
      </c>
      <c r="I3" s="152" t="s">
        <v>239</v>
      </c>
      <c r="J3" s="152" t="s">
        <v>240</v>
      </c>
      <c r="K3" s="152" t="s">
        <v>241</v>
      </c>
      <c r="L3" s="152" t="s">
        <v>242</v>
      </c>
      <c r="M3" s="152" t="s">
        <v>243</v>
      </c>
      <c r="N3" s="152" t="s">
        <v>244</v>
      </c>
      <c r="O3" s="152" t="s">
        <v>245</v>
      </c>
      <c r="P3" s="152" t="s">
        <v>246</v>
      </c>
      <c r="Q3" s="152" t="s">
        <v>247</v>
      </c>
      <c r="R3" s="152" t="s">
        <v>248</v>
      </c>
      <c r="S3" s="152" t="s">
        <v>249</v>
      </c>
      <c r="T3" s="15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274</v>
      </c>
      <c r="E4" s="11" t="s">
        <v>274</v>
      </c>
      <c r="F4" s="11" t="s">
        <v>114</v>
      </c>
      <c r="G4" s="11" t="s">
        <v>274</v>
      </c>
      <c r="H4" s="11" t="s">
        <v>275</v>
      </c>
      <c r="I4" s="11" t="s">
        <v>274</v>
      </c>
      <c r="J4" s="11" t="s">
        <v>114</v>
      </c>
      <c r="K4" s="11" t="s">
        <v>275</v>
      </c>
      <c r="L4" s="11" t="s">
        <v>274</v>
      </c>
      <c r="M4" s="11" t="s">
        <v>275</v>
      </c>
      <c r="N4" s="11" t="s">
        <v>275</v>
      </c>
      <c r="O4" s="11" t="s">
        <v>114</v>
      </c>
      <c r="P4" s="11" t="s">
        <v>275</v>
      </c>
      <c r="Q4" s="11" t="s">
        <v>275</v>
      </c>
      <c r="R4" s="11" t="s">
        <v>275</v>
      </c>
      <c r="S4" s="11" t="s">
        <v>275</v>
      </c>
      <c r="T4" s="15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5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6">
        <v>0.9900000000000001</v>
      </c>
      <c r="E6" s="206">
        <v>0.74970791999999997</v>
      </c>
      <c r="F6" s="207">
        <v>0.72470000000000001</v>
      </c>
      <c r="G6" s="207">
        <v>1</v>
      </c>
      <c r="H6" s="207">
        <v>0.9</v>
      </c>
      <c r="I6" s="206">
        <v>0.89</v>
      </c>
      <c r="J6" s="207">
        <v>1.1919500000000001</v>
      </c>
      <c r="K6" s="206">
        <v>1</v>
      </c>
      <c r="L6" s="207">
        <v>1.1000000000000001</v>
      </c>
      <c r="M6" s="206">
        <v>1.0328533599999998</v>
      </c>
      <c r="N6" s="206">
        <v>0.94</v>
      </c>
      <c r="O6" s="206">
        <v>0.77567699009999991</v>
      </c>
      <c r="P6" s="207">
        <v>1.2</v>
      </c>
      <c r="Q6" s="206">
        <v>0.92</v>
      </c>
      <c r="R6" s="206">
        <v>0.9</v>
      </c>
      <c r="S6" s="206">
        <v>0.91</v>
      </c>
      <c r="T6" s="204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8">
        <v>1</v>
      </c>
    </row>
    <row r="7" spans="1:66">
      <c r="A7" s="30"/>
      <c r="B7" s="19">
        <v>1</v>
      </c>
      <c r="C7" s="9">
        <v>2</v>
      </c>
      <c r="D7" s="24">
        <v>0.97000000000000008</v>
      </c>
      <c r="E7" s="24">
        <v>0.82967868000000011</v>
      </c>
      <c r="F7" s="209">
        <v>0.64510000000000001</v>
      </c>
      <c r="G7" s="209">
        <v>1</v>
      </c>
      <c r="H7" s="209">
        <v>0.9</v>
      </c>
      <c r="I7" s="24">
        <v>0.93</v>
      </c>
      <c r="J7" s="209">
        <v>1.1109666666666667</v>
      </c>
      <c r="K7" s="24">
        <v>1.01</v>
      </c>
      <c r="L7" s="209">
        <v>1</v>
      </c>
      <c r="M7" s="24">
        <v>1.0119736199999998</v>
      </c>
      <c r="N7" s="24">
        <v>0.9</v>
      </c>
      <c r="O7" s="24">
        <v>0.77261386586141456</v>
      </c>
      <c r="P7" s="209">
        <v>1.2</v>
      </c>
      <c r="Q7" s="24">
        <v>0.92</v>
      </c>
      <c r="R7" s="24">
        <v>0.9</v>
      </c>
      <c r="S7" s="24">
        <v>1</v>
      </c>
      <c r="T7" s="204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8">
        <v>20</v>
      </c>
    </row>
    <row r="8" spans="1:66">
      <c r="A8" s="30"/>
      <c r="B8" s="19">
        <v>1</v>
      </c>
      <c r="C8" s="9">
        <v>3</v>
      </c>
      <c r="D8" s="24">
        <v>0.94</v>
      </c>
      <c r="E8" s="24">
        <v>0.91831320000000005</v>
      </c>
      <c r="F8" s="209">
        <v>0.48220000000000002</v>
      </c>
      <c r="G8" s="209">
        <v>1</v>
      </c>
      <c r="H8" s="209">
        <v>0.9</v>
      </c>
      <c r="I8" s="24">
        <v>0.91</v>
      </c>
      <c r="J8" s="209">
        <v>1.1655000000000002</v>
      </c>
      <c r="K8" s="24">
        <v>0.97000000000000008</v>
      </c>
      <c r="L8" s="209">
        <v>1.1000000000000001</v>
      </c>
      <c r="M8" s="24">
        <v>1.0184054</v>
      </c>
      <c r="N8" s="24">
        <v>0.94</v>
      </c>
      <c r="O8" s="24">
        <v>0.76834429517999991</v>
      </c>
      <c r="P8" s="209">
        <v>1.2</v>
      </c>
      <c r="Q8" s="24">
        <v>0.93</v>
      </c>
      <c r="R8" s="24">
        <v>0.91</v>
      </c>
      <c r="S8" s="24">
        <v>0.92</v>
      </c>
      <c r="T8" s="204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8">
        <v>16</v>
      </c>
    </row>
    <row r="9" spans="1:66">
      <c r="A9" s="30"/>
      <c r="B9" s="19">
        <v>1</v>
      </c>
      <c r="C9" s="9">
        <v>4</v>
      </c>
      <c r="D9" s="24">
        <v>0.97000000000000008</v>
      </c>
      <c r="E9" s="24">
        <v>0.94212503999999997</v>
      </c>
      <c r="F9" s="209">
        <v>0.55610000000000004</v>
      </c>
      <c r="G9" s="209">
        <v>1</v>
      </c>
      <c r="H9" s="209">
        <v>0.9</v>
      </c>
      <c r="I9" s="24">
        <v>0.9</v>
      </c>
      <c r="J9" s="209">
        <v>1.13375</v>
      </c>
      <c r="K9" s="24">
        <v>1.04</v>
      </c>
      <c r="L9" s="209">
        <v>1</v>
      </c>
      <c r="M9" s="24">
        <v>1.0027267799999997</v>
      </c>
      <c r="N9" s="24">
        <v>0.93</v>
      </c>
      <c r="O9" s="24">
        <v>0.83479931159999998</v>
      </c>
      <c r="P9" s="209">
        <v>1.3</v>
      </c>
      <c r="Q9" s="24">
        <v>0.89</v>
      </c>
      <c r="R9" s="24">
        <v>0.9</v>
      </c>
      <c r="S9" s="24">
        <v>1</v>
      </c>
      <c r="T9" s="204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8">
        <v>0.92721062938750565</v>
      </c>
      <c r="BN9" s="28"/>
    </row>
    <row r="10" spans="1:66">
      <c r="A10" s="30"/>
      <c r="B10" s="19">
        <v>1</v>
      </c>
      <c r="C10" s="9">
        <v>5</v>
      </c>
      <c r="D10" s="24">
        <v>1</v>
      </c>
      <c r="E10" s="24">
        <v>0.87831756000000005</v>
      </c>
      <c r="F10" s="209">
        <v>0.59970000000000001</v>
      </c>
      <c r="G10" s="209">
        <v>1</v>
      </c>
      <c r="H10" s="209">
        <v>0.9</v>
      </c>
      <c r="I10" s="24">
        <v>0.91</v>
      </c>
      <c r="J10" s="209">
        <v>1.22485</v>
      </c>
      <c r="K10" s="24">
        <v>0.92</v>
      </c>
      <c r="L10" s="209">
        <v>0.9</v>
      </c>
      <c r="M10" s="24">
        <v>0.99373408000000008</v>
      </c>
      <c r="N10" s="24">
        <v>1.03</v>
      </c>
      <c r="O10" s="24">
        <v>0.77651433904652811</v>
      </c>
      <c r="P10" s="209">
        <v>1.2</v>
      </c>
      <c r="Q10" s="24">
        <v>0.9</v>
      </c>
      <c r="R10" s="24">
        <v>0.89</v>
      </c>
      <c r="S10" s="24">
        <v>0.97000000000000008</v>
      </c>
      <c r="T10" s="204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8">
        <v>13</v>
      </c>
    </row>
    <row r="11" spans="1:66">
      <c r="A11" s="30"/>
      <c r="B11" s="19">
        <v>1</v>
      </c>
      <c r="C11" s="9">
        <v>6</v>
      </c>
      <c r="D11" s="24">
        <v>0.92</v>
      </c>
      <c r="E11" s="24">
        <v>0.95191416000000006</v>
      </c>
      <c r="F11" s="209">
        <v>0.50739999999999996</v>
      </c>
      <c r="G11" s="209">
        <v>0.9</v>
      </c>
      <c r="H11" s="209">
        <v>0.9</v>
      </c>
      <c r="I11" s="24">
        <v>0.89</v>
      </c>
      <c r="J11" s="209">
        <v>1.1254333333333333</v>
      </c>
      <c r="K11" s="24">
        <v>1.01</v>
      </c>
      <c r="L11" s="209">
        <v>1</v>
      </c>
      <c r="M11" s="24">
        <v>1.02925252</v>
      </c>
      <c r="N11" s="24">
        <v>0.98</v>
      </c>
      <c r="O11" s="24">
        <v>0.83568664146240002</v>
      </c>
      <c r="P11" s="209">
        <v>1.2</v>
      </c>
      <c r="Q11" s="24">
        <v>0.94</v>
      </c>
      <c r="R11" s="210">
        <v>0.93</v>
      </c>
      <c r="S11" s="24">
        <v>0.92</v>
      </c>
      <c r="T11" s="204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256</v>
      </c>
      <c r="C12" s="12"/>
      <c r="D12" s="211">
        <v>0.96500000000000019</v>
      </c>
      <c r="E12" s="211">
        <v>0.87834276000000011</v>
      </c>
      <c r="F12" s="211">
        <v>0.58586666666666665</v>
      </c>
      <c r="G12" s="211">
        <v>0.98333333333333339</v>
      </c>
      <c r="H12" s="211">
        <v>0.9</v>
      </c>
      <c r="I12" s="211">
        <v>0.90499999999999992</v>
      </c>
      <c r="J12" s="211">
        <v>1.1587416666666668</v>
      </c>
      <c r="K12" s="211">
        <v>0.99166666666666659</v>
      </c>
      <c r="L12" s="211">
        <v>1.0166666666666668</v>
      </c>
      <c r="M12" s="211">
        <v>1.0148242933333333</v>
      </c>
      <c r="N12" s="211">
        <v>0.95333333333333348</v>
      </c>
      <c r="O12" s="211">
        <v>0.79393924054172371</v>
      </c>
      <c r="P12" s="211">
        <v>1.2166666666666666</v>
      </c>
      <c r="Q12" s="211">
        <v>0.91666666666666663</v>
      </c>
      <c r="R12" s="211">
        <v>0.90499999999999992</v>
      </c>
      <c r="S12" s="211">
        <v>0.95333333333333325</v>
      </c>
      <c r="T12" s="204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257</v>
      </c>
      <c r="C13" s="29"/>
      <c r="D13" s="24">
        <v>0.97000000000000008</v>
      </c>
      <c r="E13" s="24">
        <v>0.89831538000000011</v>
      </c>
      <c r="F13" s="24">
        <v>0.57790000000000008</v>
      </c>
      <c r="G13" s="24">
        <v>1</v>
      </c>
      <c r="H13" s="24">
        <v>0.9</v>
      </c>
      <c r="I13" s="24">
        <v>0.90500000000000003</v>
      </c>
      <c r="J13" s="24">
        <v>1.1496250000000001</v>
      </c>
      <c r="K13" s="24">
        <v>1.0049999999999999</v>
      </c>
      <c r="L13" s="24">
        <v>1</v>
      </c>
      <c r="M13" s="24">
        <v>1.0151895099999999</v>
      </c>
      <c r="N13" s="24">
        <v>0.94</v>
      </c>
      <c r="O13" s="24">
        <v>0.77609566457326395</v>
      </c>
      <c r="P13" s="24">
        <v>1.2</v>
      </c>
      <c r="Q13" s="24">
        <v>0.92</v>
      </c>
      <c r="R13" s="24">
        <v>0.9</v>
      </c>
      <c r="S13" s="24">
        <v>0.94500000000000006</v>
      </c>
      <c r="T13" s="204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258</v>
      </c>
      <c r="C14" s="29"/>
      <c r="D14" s="24">
        <v>3.0166206257996733E-2</v>
      </c>
      <c r="E14" s="24">
        <v>7.7451509466070448E-2</v>
      </c>
      <c r="F14" s="24">
        <v>9.0293403228955266E-2</v>
      </c>
      <c r="G14" s="24">
        <v>4.0824829046386291E-2</v>
      </c>
      <c r="H14" s="24">
        <v>0</v>
      </c>
      <c r="I14" s="24">
        <v>1.5165750888103116E-2</v>
      </c>
      <c r="J14" s="24">
        <v>4.3669804912675227E-2</v>
      </c>
      <c r="K14" s="24">
        <v>4.1673332800085304E-2</v>
      </c>
      <c r="L14" s="24">
        <v>7.5277265270908125E-2</v>
      </c>
      <c r="M14" s="24">
        <v>1.5134850909889615E-2</v>
      </c>
      <c r="N14" s="24">
        <v>4.5460605656619524E-2</v>
      </c>
      <c r="O14" s="24">
        <v>3.2122891237115564E-2</v>
      </c>
      <c r="P14" s="24">
        <v>4.0824829046386339E-2</v>
      </c>
      <c r="Q14" s="24">
        <v>1.8618986725025242E-2</v>
      </c>
      <c r="R14" s="24">
        <v>1.3784048752090234E-2</v>
      </c>
      <c r="S14" s="24">
        <v>4.1793141383086596E-2</v>
      </c>
      <c r="T14" s="204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86</v>
      </c>
      <c r="C15" s="29"/>
      <c r="D15" s="13">
        <v>3.126031736579972E-2</v>
      </c>
      <c r="E15" s="13">
        <v>8.8179140300616174E-2</v>
      </c>
      <c r="F15" s="13">
        <v>0.15411937283048804</v>
      </c>
      <c r="G15" s="13">
        <v>4.1516775301409785E-2</v>
      </c>
      <c r="H15" s="13">
        <v>0</v>
      </c>
      <c r="I15" s="13">
        <v>1.6757735787959246E-2</v>
      </c>
      <c r="J15" s="13">
        <v>3.7687265564808281E-2</v>
      </c>
      <c r="K15" s="13">
        <v>4.2023528874035605E-2</v>
      </c>
      <c r="L15" s="13">
        <v>7.4043211741876835E-2</v>
      </c>
      <c r="M15" s="13">
        <v>1.4913764884536874E-2</v>
      </c>
      <c r="N15" s="13">
        <v>4.7685949989461032E-2</v>
      </c>
      <c r="O15" s="13">
        <v>4.0460138001489065E-2</v>
      </c>
      <c r="P15" s="13">
        <v>3.3554654010728498E-2</v>
      </c>
      <c r="Q15" s="13">
        <v>2.031162188184572E-2</v>
      </c>
      <c r="R15" s="13">
        <v>1.5230993096232303E-2</v>
      </c>
      <c r="S15" s="13">
        <v>4.3838959492748179E-2</v>
      </c>
      <c r="T15" s="15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259</v>
      </c>
      <c r="C16" s="29"/>
      <c r="D16" s="13">
        <v>4.0755972175877009E-2</v>
      </c>
      <c r="E16" s="13">
        <v>-5.2704172966380414E-2</v>
      </c>
      <c r="F16" s="13">
        <v>-0.36814069198745392</v>
      </c>
      <c r="G16" s="13">
        <v>6.0528538141221722E-2</v>
      </c>
      <c r="H16" s="13">
        <v>-2.9346761701254831E-2</v>
      </c>
      <c r="I16" s="13">
        <v>-2.3954243710706313E-2</v>
      </c>
      <c r="J16" s="13">
        <v>0.24970705677965022</v>
      </c>
      <c r="K16" s="13">
        <v>6.9516068125469177E-2</v>
      </c>
      <c r="L16" s="13">
        <v>9.6478658078212209E-2</v>
      </c>
      <c r="M16" s="13">
        <v>9.4491651809150756E-2</v>
      </c>
      <c r="N16" s="13">
        <v>2.8173430197930172E-2</v>
      </c>
      <c r="O16" s="13">
        <v>-0.14373367239525503</v>
      </c>
      <c r="P16" s="13">
        <v>0.31217937770015536</v>
      </c>
      <c r="Q16" s="13">
        <v>-1.1371701732759587E-2</v>
      </c>
      <c r="R16" s="13">
        <v>-2.3954243710706313E-2</v>
      </c>
      <c r="S16" s="13">
        <v>2.817343019792995E-2</v>
      </c>
      <c r="T16" s="15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260</v>
      </c>
      <c r="C17" s="47"/>
      <c r="D17" s="45">
        <v>0.47</v>
      </c>
      <c r="E17" s="45">
        <v>0.88</v>
      </c>
      <c r="F17" s="45">
        <v>5.43</v>
      </c>
      <c r="G17" s="45" t="s">
        <v>261</v>
      </c>
      <c r="H17" s="45" t="s">
        <v>261</v>
      </c>
      <c r="I17" s="45">
        <v>0.47</v>
      </c>
      <c r="J17" s="45">
        <v>3.48</v>
      </c>
      <c r="K17" s="45">
        <v>0.88</v>
      </c>
      <c r="L17" s="45" t="s">
        <v>261</v>
      </c>
      <c r="M17" s="45">
        <v>1.24</v>
      </c>
      <c r="N17" s="45">
        <v>0.28999999999999998</v>
      </c>
      <c r="O17" s="45">
        <v>2.2000000000000002</v>
      </c>
      <c r="P17" s="45" t="s">
        <v>261</v>
      </c>
      <c r="Q17" s="45">
        <v>0.28999999999999998</v>
      </c>
      <c r="R17" s="45">
        <v>0.47</v>
      </c>
      <c r="S17" s="45">
        <v>0.28999999999999998</v>
      </c>
      <c r="T17" s="15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276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BM18" s="55"/>
    </row>
    <row r="19" spans="1:65">
      <c r="BM19" s="55"/>
    </row>
    <row r="20" spans="1:65" ht="15">
      <c r="B20" s="8" t="s">
        <v>440</v>
      </c>
      <c r="BM20" s="28" t="s">
        <v>66</v>
      </c>
    </row>
    <row r="21" spans="1:65" ht="15">
      <c r="A21" s="25" t="s">
        <v>48</v>
      </c>
      <c r="B21" s="18" t="s">
        <v>110</v>
      </c>
      <c r="C21" s="15" t="s">
        <v>111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5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228</v>
      </c>
      <c r="C22" s="9" t="s">
        <v>228</v>
      </c>
      <c r="D22" s="151" t="s">
        <v>230</v>
      </c>
      <c r="E22" s="152" t="s">
        <v>231</v>
      </c>
      <c r="F22" s="152" t="s">
        <v>232</v>
      </c>
      <c r="G22" s="152" t="s">
        <v>235</v>
      </c>
      <c r="H22" s="152" t="s">
        <v>236</v>
      </c>
      <c r="I22" s="152" t="s">
        <v>238</v>
      </c>
      <c r="J22" s="152" t="s">
        <v>239</v>
      </c>
      <c r="K22" s="152" t="s">
        <v>240</v>
      </c>
      <c r="L22" s="152" t="s">
        <v>241</v>
      </c>
      <c r="M22" s="152" t="s">
        <v>242</v>
      </c>
      <c r="N22" s="152" t="s">
        <v>243</v>
      </c>
      <c r="O22" s="152" t="s">
        <v>244</v>
      </c>
      <c r="P22" s="152" t="s">
        <v>245</v>
      </c>
      <c r="Q22" s="152" t="s">
        <v>246</v>
      </c>
      <c r="R22" s="152" t="s">
        <v>247</v>
      </c>
      <c r="S22" s="152" t="s">
        <v>248</v>
      </c>
      <c r="T22" s="152" t="s">
        <v>249</v>
      </c>
      <c r="U22" s="152" t="s">
        <v>250</v>
      </c>
      <c r="V22" s="15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114</v>
      </c>
      <c r="E23" s="11" t="s">
        <v>114</v>
      </c>
      <c r="F23" s="11" t="s">
        <v>274</v>
      </c>
      <c r="G23" s="11" t="s">
        <v>114</v>
      </c>
      <c r="H23" s="11" t="s">
        <v>114</v>
      </c>
      <c r="I23" s="11" t="s">
        <v>275</v>
      </c>
      <c r="J23" s="11" t="s">
        <v>275</v>
      </c>
      <c r="K23" s="11" t="s">
        <v>114</v>
      </c>
      <c r="L23" s="11" t="s">
        <v>275</v>
      </c>
      <c r="M23" s="11" t="s">
        <v>274</v>
      </c>
      <c r="N23" s="11" t="s">
        <v>275</v>
      </c>
      <c r="O23" s="11" t="s">
        <v>275</v>
      </c>
      <c r="P23" s="11" t="s">
        <v>114</v>
      </c>
      <c r="Q23" s="11" t="s">
        <v>275</v>
      </c>
      <c r="R23" s="11" t="s">
        <v>275</v>
      </c>
      <c r="S23" s="11" t="s">
        <v>275</v>
      </c>
      <c r="T23" s="11" t="s">
        <v>275</v>
      </c>
      <c r="U23" s="11" t="s">
        <v>114</v>
      </c>
      <c r="V23" s="15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15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5.2206000000000001</v>
      </c>
      <c r="E25" s="22">
        <v>5.1175300000000004</v>
      </c>
      <c r="F25" s="147">
        <v>5.3403233406907056</v>
      </c>
      <c r="G25" s="147">
        <v>4.7547079700000001</v>
      </c>
      <c r="H25" s="22">
        <v>5.0599999999999996</v>
      </c>
      <c r="I25" s="147">
        <v>5.41</v>
      </c>
      <c r="J25" s="22">
        <v>5.14</v>
      </c>
      <c r="K25" s="22">
        <v>5.0599999999999996</v>
      </c>
      <c r="L25" s="154">
        <v>5.25</v>
      </c>
      <c r="M25" s="22">
        <v>5.18</v>
      </c>
      <c r="N25" s="22">
        <v>4.8601000000000001</v>
      </c>
      <c r="O25" s="22">
        <v>4.9400000000000004</v>
      </c>
      <c r="P25" s="22">
        <v>5.0965662697303724</v>
      </c>
      <c r="Q25" s="22">
        <v>5.2</v>
      </c>
      <c r="R25" s="22">
        <v>5.07</v>
      </c>
      <c r="S25" s="22">
        <v>5.0999999999999996</v>
      </c>
      <c r="T25" s="22">
        <v>4.93</v>
      </c>
      <c r="U25" s="22">
        <v>5.09</v>
      </c>
      <c r="V25" s="15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5.2220999999999993</v>
      </c>
      <c r="E26" s="11">
        <v>5.1290800000000001</v>
      </c>
      <c r="F26" s="149">
        <v>5.2933258842683584</v>
      </c>
      <c r="G26" s="149">
        <v>4.7384298400000002</v>
      </c>
      <c r="H26" s="11">
        <v>5.12</v>
      </c>
      <c r="I26" s="149">
        <v>5.43</v>
      </c>
      <c r="J26" s="11">
        <v>5.18</v>
      </c>
      <c r="K26" s="11">
        <v>4.95</v>
      </c>
      <c r="L26" s="11">
        <v>5.1100000000000003</v>
      </c>
      <c r="M26" s="11">
        <v>5.18</v>
      </c>
      <c r="N26" s="11">
        <v>4.9234</v>
      </c>
      <c r="O26" s="11">
        <v>5.07</v>
      </c>
      <c r="P26" s="11">
        <v>5.0730460721294897</v>
      </c>
      <c r="Q26" s="11">
        <v>5.0999999999999996</v>
      </c>
      <c r="R26" s="11">
        <v>5.12</v>
      </c>
      <c r="S26" s="11">
        <v>5.05</v>
      </c>
      <c r="T26" s="11">
        <v>4.95</v>
      </c>
      <c r="U26" s="11">
        <v>4.96</v>
      </c>
      <c r="V26" s="15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5.1590999999999996</v>
      </c>
      <c r="E27" s="11">
        <v>5.1946500000000002</v>
      </c>
      <c r="F27" s="149">
        <v>5.2766831626031996</v>
      </c>
      <c r="G27" s="149">
        <v>4.7716480300000006</v>
      </c>
      <c r="H27" s="11">
        <v>5.08</v>
      </c>
      <c r="I27" s="149">
        <v>5.46</v>
      </c>
      <c r="J27" s="11">
        <v>5.16</v>
      </c>
      <c r="K27" s="11">
        <v>5.18</v>
      </c>
      <c r="L27" s="11">
        <v>5.05</v>
      </c>
      <c r="M27" s="11">
        <v>5.25</v>
      </c>
      <c r="N27" s="11">
        <v>4.8417000000000003</v>
      </c>
      <c r="O27" s="11">
        <v>5.0199999999999996</v>
      </c>
      <c r="P27" s="11">
        <v>5.0922205047843647</v>
      </c>
      <c r="Q27" s="11">
        <v>5.17</v>
      </c>
      <c r="R27" s="11">
        <v>4.9400000000000004</v>
      </c>
      <c r="S27" s="11">
        <v>5.04</v>
      </c>
      <c r="T27" s="11">
        <v>5</v>
      </c>
      <c r="U27" s="11">
        <v>5.16</v>
      </c>
      <c r="V27" s="15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5.1741000000000001</v>
      </c>
      <c r="E28" s="11">
        <v>5.1506499999999997</v>
      </c>
      <c r="F28" s="149">
        <v>5.3146236289860278</v>
      </c>
      <c r="G28" s="149">
        <v>4.7042163099999996</v>
      </c>
      <c r="H28" s="11">
        <v>5.08</v>
      </c>
      <c r="I28" s="149">
        <v>5.4</v>
      </c>
      <c r="J28" s="11">
        <v>5.2</v>
      </c>
      <c r="K28" s="11">
        <v>5.13</v>
      </c>
      <c r="L28" s="11">
        <v>5.04</v>
      </c>
      <c r="M28" s="11">
        <v>5.05</v>
      </c>
      <c r="N28" s="11">
        <v>4.8875999999999999</v>
      </c>
      <c r="O28" s="11">
        <v>5.04</v>
      </c>
      <c r="P28" s="11">
        <v>5.0259679147163689</v>
      </c>
      <c r="Q28" s="11">
        <v>5.25</v>
      </c>
      <c r="R28" s="11">
        <v>4.8899999999999997</v>
      </c>
      <c r="S28" s="148">
        <v>3.81</v>
      </c>
      <c r="T28" s="11">
        <v>5.07</v>
      </c>
      <c r="U28" s="11">
        <v>5.0199999999999996</v>
      </c>
      <c r="V28" s="15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5.079904301524385</v>
      </c>
    </row>
    <row r="29" spans="1:65">
      <c r="A29" s="30"/>
      <c r="B29" s="19">
        <v>1</v>
      </c>
      <c r="C29" s="9">
        <v>5</v>
      </c>
      <c r="D29" s="11">
        <v>5.1123000000000003</v>
      </c>
      <c r="E29" s="148">
        <v>51.178920000000005</v>
      </c>
      <c r="F29" s="149">
        <v>5.3585104015384104</v>
      </c>
      <c r="G29" s="149">
        <v>4.7012195699999992</v>
      </c>
      <c r="H29" s="11">
        <v>5.1400000000000006</v>
      </c>
      <c r="I29" s="149">
        <v>5.46</v>
      </c>
      <c r="J29" s="11">
        <v>5.19</v>
      </c>
      <c r="K29" s="11">
        <v>5.12</v>
      </c>
      <c r="L29" s="11">
        <v>5.0599999999999996</v>
      </c>
      <c r="M29" s="11">
        <v>5.2</v>
      </c>
      <c r="N29" s="11">
        <v>4.8880999999999997</v>
      </c>
      <c r="O29" s="11">
        <v>5.19</v>
      </c>
      <c r="P29" s="11">
        <v>5.0280548377302496</v>
      </c>
      <c r="Q29" s="11">
        <v>5.16</v>
      </c>
      <c r="R29" s="11">
        <v>5.01</v>
      </c>
      <c r="S29" s="11">
        <v>5.0999999999999996</v>
      </c>
      <c r="T29" s="11">
        <v>4.97</v>
      </c>
      <c r="U29" s="11">
        <v>5.03</v>
      </c>
      <c r="V29" s="15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14</v>
      </c>
    </row>
    <row r="30" spans="1:65">
      <c r="A30" s="30"/>
      <c r="B30" s="19">
        <v>1</v>
      </c>
      <c r="C30" s="9">
        <v>6</v>
      </c>
      <c r="D30" s="11">
        <v>5.1158999999999999</v>
      </c>
      <c r="E30" s="11">
        <v>5.10928</v>
      </c>
      <c r="F30" s="149">
        <v>5.3363179858608261</v>
      </c>
      <c r="G30" s="149">
        <v>4.8413416899999993</v>
      </c>
      <c r="H30" s="11">
        <v>5.1400000000000006</v>
      </c>
      <c r="I30" s="149">
        <v>5.5</v>
      </c>
      <c r="J30" s="11">
        <v>5.16</v>
      </c>
      <c r="K30" s="11">
        <v>5.19</v>
      </c>
      <c r="L30" s="11">
        <v>5.1100000000000003</v>
      </c>
      <c r="M30" s="11">
        <v>5</v>
      </c>
      <c r="N30" s="11">
        <v>4.9160000000000004</v>
      </c>
      <c r="O30" s="11">
        <v>5.05</v>
      </c>
      <c r="P30" s="11">
        <v>5.0311035381038902</v>
      </c>
      <c r="Q30" s="11">
        <v>5.12</v>
      </c>
      <c r="R30" s="11">
        <v>5.1100000000000003</v>
      </c>
      <c r="S30" s="11">
        <v>5.05</v>
      </c>
      <c r="T30" s="11">
        <v>4.95</v>
      </c>
      <c r="U30" s="11">
        <v>5.1100000000000003</v>
      </c>
      <c r="V30" s="15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256</v>
      </c>
      <c r="C31" s="12"/>
      <c r="D31" s="23">
        <v>5.1673499999999999</v>
      </c>
      <c r="E31" s="23">
        <v>12.813351666666668</v>
      </c>
      <c r="F31" s="23">
        <v>5.3199640673245883</v>
      </c>
      <c r="G31" s="23">
        <v>4.7519272350000001</v>
      </c>
      <c r="H31" s="23">
        <v>5.1033333333333335</v>
      </c>
      <c r="I31" s="23">
        <v>5.4433333333333342</v>
      </c>
      <c r="J31" s="23">
        <v>5.1716666666666669</v>
      </c>
      <c r="K31" s="23">
        <v>5.1050000000000004</v>
      </c>
      <c r="L31" s="23">
        <v>5.1033333333333326</v>
      </c>
      <c r="M31" s="23">
        <v>5.1433333333333335</v>
      </c>
      <c r="N31" s="23">
        <v>4.8861499999999998</v>
      </c>
      <c r="O31" s="23">
        <v>5.0516666666666667</v>
      </c>
      <c r="P31" s="23">
        <v>5.0578265228657893</v>
      </c>
      <c r="Q31" s="23">
        <v>5.166666666666667</v>
      </c>
      <c r="R31" s="23">
        <v>5.0233333333333334</v>
      </c>
      <c r="S31" s="23">
        <v>4.8583333333333325</v>
      </c>
      <c r="T31" s="23">
        <v>4.9783333333333326</v>
      </c>
      <c r="U31" s="23">
        <v>5.0616666666666665</v>
      </c>
      <c r="V31" s="15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257</v>
      </c>
      <c r="C32" s="29"/>
      <c r="D32" s="11">
        <v>5.1665999999999999</v>
      </c>
      <c r="E32" s="11">
        <v>5.1398650000000004</v>
      </c>
      <c r="F32" s="11">
        <v>5.3254708074234269</v>
      </c>
      <c r="G32" s="11">
        <v>4.7465689050000002</v>
      </c>
      <c r="H32" s="11">
        <v>5.0999999999999996</v>
      </c>
      <c r="I32" s="11">
        <v>5.4450000000000003</v>
      </c>
      <c r="J32" s="11">
        <v>5.17</v>
      </c>
      <c r="K32" s="11">
        <v>5.125</v>
      </c>
      <c r="L32" s="11">
        <v>5.085</v>
      </c>
      <c r="M32" s="11">
        <v>5.18</v>
      </c>
      <c r="N32" s="11">
        <v>4.8878500000000003</v>
      </c>
      <c r="O32" s="11">
        <v>5.0449999999999999</v>
      </c>
      <c r="P32" s="11">
        <v>5.0520748051166899</v>
      </c>
      <c r="Q32" s="11">
        <v>5.165</v>
      </c>
      <c r="R32" s="11">
        <v>5.04</v>
      </c>
      <c r="S32" s="11">
        <v>5.05</v>
      </c>
      <c r="T32" s="11">
        <v>4.96</v>
      </c>
      <c r="U32" s="11">
        <v>5.0600000000000005</v>
      </c>
      <c r="V32" s="15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258</v>
      </c>
      <c r="C33" s="29"/>
      <c r="D33" s="24">
        <v>4.8216916118723155E-2</v>
      </c>
      <c r="E33" s="24">
        <v>18.795238055821926</v>
      </c>
      <c r="F33" s="24">
        <v>3.0916404501484245E-2</v>
      </c>
      <c r="G33" s="24">
        <v>5.1809972652787896E-2</v>
      </c>
      <c r="H33" s="24">
        <v>3.4448028487370504E-2</v>
      </c>
      <c r="I33" s="24">
        <v>3.7237973450050414E-2</v>
      </c>
      <c r="J33" s="24">
        <v>2.2286019533929186E-2</v>
      </c>
      <c r="K33" s="24">
        <v>8.9162772500635049E-2</v>
      </c>
      <c r="L33" s="24">
        <v>7.7888809636986217E-2</v>
      </c>
      <c r="M33" s="24">
        <v>9.6471066474185241E-2</v>
      </c>
      <c r="N33" s="24">
        <v>3.1428951621076978E-2</v>
      </c>
      <c r="O33" s="24">
        <v>8.1342895612749599E-2</v>
      </c>
      <c r="P33" s="24">
        <v>3.3258955854777492E-2</v>
      </c>
      <c r="Q33" s="24">
        <v>5.4283207962192839E-2</v>
      </c>
      <c r="R33" s="24">
        <v>9.3737221351321759E-2</v>
      </c>
      <c r="S33" s="24">
        <v>0.51425350428233985</v>
      </c>
      <c r="T33" s="24">
        <v>5.0760877323650339E-2</v>
      </c>
      <c r="U33" s="24">
        <v>7.1949056051255331E-2</v>
      </c>
      <c r="V33" s="204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30"/>
      <c r="B34" s="3" t="s">
        <v>86</v>
      </c>
      <c r="C34" s="29"/>
      <c r="D34" s="13">
        <v>9.3310722360055269E-3</v>
      </c>
      <c r="E34" s="13">
        <v>1.4668479055887349</v>
      </c>
      <c r="F34" s="13">
        <v>5.8113934812781759E-3</v>
      </c>
      <c r="G34" s="13">
        <v>1.0902938974146117E-2</v>
      </c>
      <c r="H34" s="13">
        <v>6.750103557290105E-3</v>
      </c>
      <c r="I34" s="13">
        <v>6.8410239038671911E-3</v>
      </c>
      <c r="J34" s="13">
        <v>4.3092528908661009E-3</v>
      </c>
      <c r="K34" s="13">
        <v>1.7465773261632719E-2</v>
      </c>
      <c r="L34" s="13">
        <v>1.5262340229324538E-2</v>
      </c>
      <c r="M34" s="13">
        <v>1.8756526210146191E-2</v>
      </c>
      <c r="N34" s="13">
        <v>6.4322527186183353E-3</v>
      </c>
      <c r="O34" s="13">
        <v>1.6102189827664058E-2</v>
      </c>
      <c r="P34" s="13">
        <v>6.5757407266575849E-3</v>
      </c>
      <c r="Q34" s="13">
        <v>1.0506427347521195E-2</v>
      </c>
      <c r="R34" s="13">
        <v>1.86603625782326E-2</v>
      </c>
      <c r="S34" s="13">
        <v>0.10584977789687958</v>
      </c>
      <c r="T34" s="13">
        <v>1.0196359690053634E-2</v>
      </c>
      <c r="U34" s="13">
        <v>1.4214499055236484E-2</v>
      </c>
      <c r="V34" s="15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259</v>
      </c>
      <c r="C35" s="29"/>
      <c r="D35" s="13">
        <v>1.7214044455399202E-2</v>
      </c>
      <c r="E35" s="13">
        <v>1.5223608371562469</v>
      </c>
      <c r="F35" s="13">
        <v>4.7256749645493423E-2</v>
      </c>
      <c r="G35" s="13">
        <v>-6.456363093807993E-2</v>
      </c>
      <c r="H35" s="13">
        <v>4.6121010196822354E-3</v>
      </c>
      <c r="I35" s="13">
        <v>7.1542495731640177E-2</v>
      </c>
      <c r="J35" s="13">
        <v>1.8063797996105135E-2</v>
      </c>
      <c r="K35" s="13">
        <v>4.940191189838794E-3</v>
      </c>
      <c r="L35" s="13">
        <v>4.6121010196820134E-3</v>
      </c>
      <c r="M35" s="13">
        <v>1.2486265103441863E-2</v>
      </c>
      <c r="N35" s="13">
        <v>-3.8141329053431816E-2</v>
      </c>
      <c r="O35" s="13">
        <v>-5.5586942551741902E-3</v>
      </c>
      <c r="P35" s="13">
        <v>-4.3461012940677612E-3</v>
      </c>
      <c r="Q35" s="13">
        <v>1.7079527485635237E-2</v>
      </c>
      <c r="R35" s="13">
        <v>-1.1136227147837352E-2</v>
      </c>
      <c r="S35" s="13">
        <v>-4.3617153993346536E-2</v>
      </c>
      <c r="T35" s="13">
        <v>-1.999466174206721E-2</v>
      </c>
      <c r="U35" s="13">
        <v>-3.5901532342342835E-3</v>
      </c>
      <c r="V35" s="15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260</v>
      </c>
      <c r="C36" s="47"/>
      <c r="D36" s="45">
        <v>0.65</v>
      </c>
      <c r="E36" s="45">
        <v>78.56</v>
      </c>
      <c r="F36" s="45">
        <v>2.21</v>
      </c>
      <c r="G36" s="45">
        <v>3.58</v>
      </c>
      <c r="H36" s="45">
        <v>0</v>
      </c>
      <c r="I36" s="45">
        <v>3.46</v>
      </c>
      <c r="J36" s="45">
        <v>0.7</v>
      </c>
      <c r="K36" s="45">
        <v>0.02</v>
      </c>
      <c r="L36" s="45">
        <v>0</v>
      </c>
      <c r="M36" s="45">
        <v>0.41</v>
      </c>
      <c r="N36" s="45">
        <v>2.21</v>
      </c>
      <c r="O36" s="45">
        <v>0.53</v>
      </c>
      <c r="P36" s="45">
        <v>0.46</v>
      </c>
      <c r="Q36" s="45">
        <v>0.65</v>
      </c>
      <c r="R36" s="45">
        <v>0.82</v>
      </c>
      <c r="S36" s="45">
        <v>2.5</v>
      </c>
      <c r="T36" s="45">
        <v>1.27</v>
      </c>
      <c r="U36" s="45">
        <v>0.42</v>
      </c>
      <c r="V36" s="15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BM37" s="55"/>
    </row>
    <row r="38" spans="1:65" ht="15">
      <c r="B38" s="8" t="s">
        <v>441</v>
      </c>
      <c r="BM38" s="28" t="s">
        <v>66</v>
      </c>
    </row>
    <row r="39" spans="1:65" ht="15">
      <c r="A39" s="25" t="s">
        <v>7</v>
      </c>
      <c r="B39" s="18" t="s">
        <v>110</v>
      </c>
      <c r="C39" s="15" t="s">
        <v>111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5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228</v>
      </c>
      <c r="C40" s="9" t="s">
        <v>228</v>
      </c>
      <c r="D40" s="151" t="s">
        <v>230</v>
      </c>
      <c r="E40" s="152" t="s">
        <v>232</v>
      </c>
      <c r="F40" s="152" t="s">
        <v>235</v>
      </c>
      <c r="G40" s="152" t="s">
        <v>236</v>
      </c>
      <c r="H40" s="152" t="s">
        <v>238</v>
      </c>
      <c r="I40" s="152" t="s">
        <v>239</v>
      </c>
      <c r="J40" s="152" t="s">
        <v>240</v>
      </c>
      <c r="K40" s="152" t="s">
        <v>241</v>
      </c>
      <c r="L40" s="152" t="s">
        <v>242</v>
      </c>
      <c r="M40" s="152" t="s">
        <v>243</v>
      </c>
      <c r="N40" s="152" t="s">
        <v>244</v>
      </c>
      <c r="O40" s="152" t="s">
        <v>245</v>
      </c>
      <c r="P40" s="152" t="s">
        <v>246</v>
      </c>
      <c r="Q40" s="152" t="s">
        <v>247</v>
      </c>
      <c r="R40" s="152" t="s">
        <v>248</v>
      </c>
      <c r="S40" s="152" t="s">
        <v>249</v>
      </c>
      <c r="T40" s="152" t="s">
        <v>250</v>
      </c>
      <c r="U40" s="15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274</v>
      </c>
      <c r="E41" s="11" t="s">
        <v>274</v>
      </c>
      <c r="F41" s="11" t="s">
        <v>114</v>
      </c>
      <c r="G41" s="11" t="s">
        <v>274</v>
      </c>
      <c r="H41" s="11" t="s">
        <v>275</v>
      </c>
      <c r="I41" s="11" t="s">
        <v>274</v>
      </c>
      <c r="J41" s="11" t="s">
        <v>114</v>
      </c>
      <c r="K41" s="11" t="s">
        <v>275</v>
      </c>
      <c r="L41" s="11" t="s">
        <v>274</v>
      </c>
      <c r="M41" s="11" t="s">
        <v>275</v>
      </c>
      <c r="N41" s="11" t="s">
        <v>275</v>
      </c>
      <c r="O41" s="11" t="s">
        <v>114</v>
      </c>
      <c r="P41" s="11" t="s">
        <v>275</v>
      </c>
      <c r="Q41" s="11" t="s">
        <v>275</v>
      </c>
      <c r="R41" s="11" t="s">
        <v>275</v>
      </c>
      <c r="S41" s="11" t="s">
        <v>275</v>
      </c>
      <c r="T41" s="11" t="s">
        <v>274</v>
      </c>
      <c r="U41" s="15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5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2</v>
      </c>
    </row>
    <row r="43" spans="1:65">
      <c r="A43" s="30"/>
      <c r="B43" s="18">
        <v>1</v>
      </c>
      <c r="C43" s="14">
        <v>1</v>
      </c>
      <c r="D43" s="212">
        <v>18</v>
      </c>
      <c r="E43" s="213">
        <v>23.736526473219239</v>
      </c>
      <c r="F43" s="214">
        <v>152.8433</v>
      </c>
      <c r="G43" s="213">
        <v>19</v>
      </c>
      <c r="H43" s="213">
        <v>12.1</v>
      </c>
      <c r="I43" s="212">
        <v>15.400000000000002</v>
      </c>
      <c r="J43" s="212">
        <v>17.25</v>
      </c>
      <c r="K43" s="212">
        <v>18.8</v>
      </c>
      <c r="L43" s="213">
        <v>17</v>
      </c>
      <c r="M43" s="213">
        <v>9.8686000000000007</v>
      </c>
      <c r="N43" s="212">
        <v>16.899999999999999</v>
      </c>
      <c r="O43" s="212">
        <v>16.949976335550836</v>
      </c>
      <c r="P43" s="212">
        <v>17.5</v>
      </c>
      <c r="Q43" s="212">
        <v>18.600000000000001</v>
      </c>
      <c r="R43" s="212">
        <v>19.8</v>
      </c>
      <c r="S43" s="212">
        <v>18.8</v>
      </c>
      <c r="T43" s="213">
        <v>15</v>
      </c>
      <c r="U43" s="215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7">
        <v>1</v>
      </c>
    </row>
    <row r="44" spans="1:65">
      <c r="A44" s="30"/>
      <c r="B44" s="19">
        <v>1</v>
      </c>
      <c r="C44" s="9">
        <v>2</v>
      </c>
      <c r="D44" s="218">
        <v>18</v>
      </c>
      <c r="E44" s="219">
        <v>23.951475406305342</v>
      </c>
      <c r="F44" s="219">
        <v>100.17149999999999</v>
      </c>
      <c r="G44" s="219">
        <v>19</v>
      </c>
      <c r="H44" s="219">
        <v>13</v>
      </c>
      <c r="I44" s="218">
        <v>15</v>
      </c>
      <c r="J44" s="218">
        <v>15.690000000000001</v>
      </c>
      <c r="K44" s="218">
        <v>18.8</v>
      </c>
      <c r="L44" s="219">
        <v>17</v>
      </c>
      <c r="M44" s="219">
        <v>9.7585999999999995</v>
      </c>
      <c r="N44" s="218">
        <v>16.2</v>
      </c>
      <c r="O44" s="218">
        <v>17.30840760467218</v>
      </c>
      <c r="P44" s="218">
        <v>17.3</v>
      </c>
      <c r="Q44" s="218">
        <v>18</v>
      </c>
      <c r="R44" s="218">
        <v>19.2</v>
      </c>
      <c r="S44" s="218">
        <v>18.3</v>
      </c>
      <c r="T44" s="219">
        <v>17</v>
      </c>
      <c r="U44" s="215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7">
        <v>21</v>
      </c>
    </row>
    <row r="45" spans="1:65">
      <c r="A45" s="30"/>
      <c r="B45" s="19">
        <v>1</v>
      </c>
      <c r="C45" s="9">
        <v>3</v>
      </c>
      <c r="D45" s="218">
        <v>17.8</v>
      </c>
      <c r="E45" s="219">
        <v>24.18244306379535</v>
      </c>
      <c r="F45" s="219">
        <v>83.190200000000004</v>
      </c>
      <c r="G45" s="219">
        <v>19</v>
      </c>
      <c r="H45" s="219">
        <v>10.6</v>
      </c>
      <c r="I45" s="218">
        <v>15.5</v>
      </c>
      <c r="J45" s="218">
        <v>16.456666666666667</v>
      </c>
      <c r="K45" s="218">
        <v>19.8</v>
      </c>
      <c r="L45" s="219">
        <v>18</v>
      </c>
      <c r="M45" s="219">
        <v>9.7841000000000005</v>
      </c>
      <c r="N45" s="218">
        <v>17.2</v>
      </c>
      <c r="O45" s="218">
        <v>17.600988447232169</v>
      </c>
      <c r="P45" s="218">
        <v>17.5</v>
      </c>
      <c r="Q45" s="218">
        <v>18</v>
      </c>
      <c r="R45" s="218">
        <v>19.5</v>
      </c>
      <c r="S45" s="218">
        <v>17.2</v>
      </c>
      <c r="T45" s="219">
        <v>16</v>
      </c>
      <c r="U45" s="215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7">
        <v>16</v>
      </c>
    </row>
    <row r="46" spans="1:65">
      <c r="A46" s="30"/>
      <c r="B46" s="19">
        <v>1</v>
      </c>
      <c r="C46" s="9">
        <v>4</v>
      </c>
      <c r="D46" s="218">
        <v>17.899999999999999</v>
      </c>
      <c r="E46" s="219">
        <v>23.22453668572431</v>
      </c>
      <c r="F46" s="219">
        <v>105.5761</v>
      </c>
      <c r="G46" s="219">
        <v>19</v>
      </c>
      <c r="H46" s="219">
        <v>11.6</v>
      </c>
      <c r="I46" s="218">
        <v>15.2</v>
      </c>
      <c r="J46" s="218">
        <v>15.953333333333335</v>
      </c>
      <c r="K46" s="218">
        <v>19</v>
      </c>
      <c r="L46" s="219">
        <v>18</v>
      </c>
      <c r="M46" s="219">
        <v>9.8240999999999996</v>
      </c>
      <c r="N46" s="218">
        <v>16.3</v>
      </c>
      <c r="O46" s="218">
        <v>15.190923776880121</v>
      </c>
      <c r="P46" s="218">
        <v>17.8</v>
      </c>
      <c r="Q46" s="218">
        <v>17.399999999999999</v>
      </c>
      <c r="R46" s="218">
        <v>19.8</v>
      </c>
      <c r="S46" s="218">
        <v>19.5</v>
      </c>
      <c r="T46" s="219">
        <v>16</v>
      </c>
      <c r="U46" s="215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7">
        <v>17.596898387792841</v>
      </c>
    </row>
    <row r="47" spans="1:65">
      <c r="A47" s="30"/>
      <c r="B47" s="19">
        <v>1</v>
      </c>
      <c r="C47" s="9">
        <v>5</v>
      </c>
      <c r="D47" s="218">
        <v>17.600000000000001</v>
      </c>
      <c r="E47" s="219">
        <v>23.620887722604635</v>
      </c>
      <c r="F47" s="219">
        <v>102.37390000000001</v>
      </c>
      <c r="G47" s="219">
        <v>19</v>
      </c>
      <c r="H47" s="219">
        <v>9.9</v>
      </c>
      <c r="I47" s="218">
        <v>15.6</v>
      </c>
      <c r="J47" s="218">
        <v>17.416666666666668</v>
      </c>
      <c r="K47" s="220">
        <v>16.600000000000001</v>
      </c>
      <c r="L47" s="219">
        <v>17</v>
      </c>
      <c r="M47" s="219">
        <v>9.7805</v>
      </c>
      <c r="N47" s="218">
        <v>17.600000000000001</v>
      </c>
      <c r="O47" s="218">
        <v>17.000020925989613</v>
      </c>
      <c r="P47" s="218">
        <v>17.7</v>
      </c>
      <c r="Q47" s="218">
        <v>17.7</v>
      </c>
      <c r="R47" s="218">
        <v>19.3</v>
      </c>
      <c r="S47" s="218">
        <v>18.8</v>
      </c>
      <c r="T47" s="219">
        <v>17</v>
      </c>
      <c r="U47" s="215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7">
        <v>15</v>
      </c>
    </row>
    <row r="48" spans="1:65">
      <c r="A48" s="30"/>
      <c r="B48" s="19">
        <v>1</v>
      </c>
      <c r="C48" s="9">
        <v>6</v>
      </c>
      <c r="D48" s="218">
        <v>17.8</v>
      </c>
      <c r="E48" s="219">
        <v>24.257341635107267</v>
      </c>
      <c r="F48" s="219">
        <v>102.7187</v>
      </c>
      <c r="G48" s="219">
        <v>19</v>
      </c>
      <c r="H48" s="219">
        <v>11</v>
      </c>
      <c r="I48" s="218">
        <v>15.6</v>
      </c>
      <c r="J48" s="218">
        <v>16.503333333333334</v>
      </c>
      <c r="K48" s="218">
        <v>18.2</v>
      </c>
      <c r="L48" s="219">
        <v>16</v>
      </c>
      <c r="M48" s="219">
        <v>9.8312000000000008</v>
      </c>
      <c r="N48" s="218">
        <v>17.600000000000001</v>
      </c>
      <c r="O48" s="218">
        <v>15.073586177245375</v>
      </c>
      <c r="P48" s="218">
        <v>17.899999999999999</v>
      </c>
      <c r="Q48" s="218">
        <v>18.399999999999999</v>
      </c>
      <c r="R48" s="218">
        <v>20.100000000000001</v>
      </c>
      <c r="S48" s="218">
        <v>18.600000000000001</v>
      </c>
      <c r="T48" s="219">
        <v>16</v>
      </c>
      <c r="U48" s="215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21"/>
    </row>
    <row r="49" spans="1:65">
      <c r="A49" s="30"/>
      <c r="B49" s="20" t="s">
        <v>256</v>
      </c>
      <c r="C49" s="12"/>
      <c r="D49" s="222">
        <v>17.849999999999998</v>
      </c>
      <c r="E49" s="222">
        <v>23.828868497792694</v>
      </c>
      <c r="F49" s="222">
        <v>107.81228333333333</v>
      </c>
      <c r="G49" s="222">
        <v>19</v>
      </c>
      <c r="H49" s="222">
        <v>11.366666666666667</v>
      </c>
      <c r="I49" s="222">
        <v>15.383333333333333</v>
      </c>
      <c r="J49" s="222">
        <v>16.544999999999998</v>
      </c>
      <c r="K49" s="222">
        <v>18.533333333333335</v>
      </c>
      <c r="L49" s="222">
        <v>17.166666666666668</v>
      </c>
      <c r="M49" s="222">
        <v>9.8078500000000002</v>
      </c>
      <c r="N49" s="222">
        <v>16.966666666666665</v>
      </c>
      <c r="O49" s="222">
        <v>16.52065054459505</v>
      </c>
      <c r="P49" s="222">
        <v>17.616666666666664</v>
      </c>
      <c r="Q49" s="222">
        <v>18.016666666666666</v>
      </c>
      <c r="R49" s="222">
        <v>19.616666666666664</v>
      </c>
      <c r="S49" s="222">
        <v>18.533333333333331</v>
      </c>
      <c r="T49" s="222">
        <v>16.166666666666668</v>
      </c>
      <c r="U49" s="215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21"/>
    </row>
    <row r="50" spans="1:65">
      <c r="A50" s="30"/>
      <c r="B50" s="3" t="s">
        <v>257</v>
      </c>
      <c r="C50" s="29"/>
      <c r="D50" s="218">
        <v>17.850000000000001</v>
      </c>
      <c r="E50" s="218">
        <v>23.844000939762289</v>
      </c>
      <c r="F50" s="218">
        <v>102.5463</v>
      </c>
      <c r="G50" s="218">
        <v>19</v>
      </c>
      <c r="H50" s="218">
        <v>11.3</v>
      </c>
      <c r="I50" s="218">
        <v>15.450000000000001</v>
      </c>
      <c r="J50" s="218">
        <v>16.48</v>
      </c>
      <c r="K50" s="218">
        <v>18.8</v>
      </c>
      <c r="L50" s="218">
        <v>17</v>
      </c>
      <c r="M50" s="218">
        <v>9.8041</v>
      </c>
      <c r="N50" s="218">
        <v>17.049999999999997</v>
      </c>
      <c r="O50" s="218">
        <v>16.974998630770223</v>
      </c>
      <c r="P50" s="218">
        <v>17.600000000000001</v>
      </c>
      <c r="Q50" s="218">
        <v>18</v>
      </c>
      <c r="R50" s="218">
        <v>19.649999999999999</v>
      </c>
      <c r="S50" s="218">
        <v>18.700000000000003</v>
      </c>
      <c r="T50" s="218">
        <v>16</v>
      </c>
      <c r="U50" s="215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21"/>
    </row>
    <row r="51" spans="1:65">
      <c r="A51" s="30"/>
      <c r="B51" s="3" t="s">
        <v>258</v>
      </c>
      <c r="C51" s="29"/>
      <c r="D51" s="24">
        <v>0.15165750888103036</v>
      </c>
      <c r="E51" s="24">
        <v>0.38487313456961253</v>
      </c>
      <c r="F51" s="24">
        <v>23.46462077259444</v>
      </c>
      <c r="G51" s="24">
        <v>0</v>
      </c>
      <c r="H51" s="24">
        <v>1.1075498483890764</v>
      </c>
      <c r="I51" s="24">
        <v>0.24013884872437172</v>
      </c>
      <c r="J51" s="24">
        <v>0.68519502495437146</v>
      </c>
      <c r="K51" s="24">
        <v>1.0782702196883052</v>
      </c>
      <c r="L51" s="24">
        <v>0.752772652709081</v>
      </c>
      <c r="M51" s="24">
        <v>4.0589395166718459E-2</v>
      </c>
      <c r="N51" s="24">
        <v>0.61535897382476457</v>
      </c>
      <c r="O51" s="24">
        <v>1.10126984222257</v>
      </c>
      <c r="P51" s="24">
        <v>0.22286019533928988</v>
      </c>
      <c r="Q51" s="24">
        <v>0.44007575105505103</v>
      </c>
      <c r="R51" s="24">
        <v>0.34302575219167886</v>
      </c>
      <c r="S51" s="24">
        <v>0.76332605527825859</v>
      </c>
      <c r="T51" s="24">
        <v>0.752772652709081</v>
      </c>
      <c r="U51" s="1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86</v>
      </c>
      <c r="C52" s="29"/>
      <c r="D52" s="13">
        <v>8.4962189849316742E-3</v>
      </c>
      <c r="E52" s="13">
        <v>1.6151548891432423E-2</v>
      </c>
      <c r="F52" s="13">
        <v>0.21764329672943367</v>
      </c>
      <c r="G52" s="13">
        <v>0</v>
      </c>
      <c r="H52" s="13">
        <v>9.743840308408297E-2</v>
      </c>
      <c r="I52" s="13">
        <v>1.5610326027586462E-2</v>
      </c>
      <c r="J52" s="13">
        <v>4.1414023871524423E-2</v>
      </c>
      <c r="K52" s="13">
        <v>5.818004782490855E-2</v>
      </c>
      <c r="L52" s="13">
        <v>4.3850834138393066E-2</v>
      </c>
      <c r="M52" s="13">
        <v>4.1384600260728349E-3</v>
      </c>
      <c r="N52" s="13">
        <v>3.6268701797137405E-2</v>
      </c>
      <c r="O52" s="13">
        <v>6.6660198352955599E-2</v>
      </c>
      <c r="P52" s="13">
        <v>1.2650531428909552E-2</v>
      </c>
      <c r="Q52" s="13">
        <v>2.4426036136265553E-2</v>
      </c>
      <c r="R52" s="13">
        <v>1.7486444461767829E-2</v>
      </c>
      <c r="S52" s="13">
        <v>4.1186657658898847E-2</v>
      </c>
      <c r="T52" s="13">
        <v>4.6563256868602944E-2</v>
      </c>
      <c r="U52" s="1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259</v>
      </c>
      <c r="C53" s="29"/>
      <c r="D53" s="13">
        <v>1.4383308162007502E-2</v>
      </c>
      <c r="E53" s="13">
        <v>0.35415162221559671</v>
      </c>
      <c r="F53" s="13">
        <v>5.1267776262278062</v>
      </c>
      <c r="G53" s="13">
        <v>7.9735734178047357E-2</v>
      </c>
      <c r="H53" s="13">
        <v>-0.35405283271102783</v>
      </c>
      <c r="I53" s="13">
        <v>-0.12579290995935299</v>
      </c>
      <c r="J53" s="13">
        <v>-5.9777488317063643E-2</v>
      </c>
      <c r="K53" s="13">
        <v>5.3215909128060179E-2</v>
      </c>
      <c r="L53" s="13">
        <v>-2.4449292804044953E-2</v>
      </c>
      <c r="M53" s="13">
        <v>-0.44263757260746517</v>
      </c>
      <c r="N53" s="13">
        <v>-3.5814932111182363E-2</v>
      </c>
      <c r="O53" s="13">
        <v>-6.1161223954352972E-2</v>
      </c>
      <c r="P53" s="13">
        <v>1.1233956370138021E-3</v>
      </c>
      <c r="Q53" s="13">
        <v>2.3854674251288621E-2</v>
      </c>
      <c r="R53" s="13">
        <v>0.11477978870838723</v>
      </c>
      <c r="S53" s="13">
        <v>5.3215909128060179E-2</v>
      </c>
      <c r="T53" s="13">
        <v>-8.1277489339731668E-2</v>
      </c>
      <c r="U53" s="15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260</v>
      </c>
      <c r="C54" s="47"/>
      <c r="D54" s="45">
        <v>7.0000000000000007E-2</v>
      </c>
      <c r="E54" s="45">
        <v>3.42</v>
      </c>
      <c r="F54" s="45">
        <v>50.6</v>
      </c>
      <c r="G54" s="45" t="s">
        <v>261</v>
      </c>
      <c r="H54" s="45">
        <v>3.58</v>
      </c>
      <c r="I54" s="45">
        <v>1.32</v>
      </c>
      <c r="J54" s="45">
        <v>0.67</v>
      </c>
      <c r="K54" s="45">
        <v>0.45</v>
      </c>
      <c r="L54" s="45" t="s">
        <v>261</v>
      </c>
      <c r="M54" s="45">
        <v>4.45</v>
      </c>
      <c r="N54" s="45">
        <v>0.43</v>
      </c>
      <c r="O54" s="45">
        <v>0.68</v>
      </c>
      <c r="P54" s="45">
        <v>7.0000000000000007E-2</v>
      </c>
      <c r="Q54" s="45">
        <v>0.16</v>
      </c>
      <c r="R54" s="45">
        <v>1.06</v>
      </c>
      <c r="S54" s="45">
        <v>0.45</v>
      </c>
      <c r="T54" s="45" t="s">
        <v>261</v>
      </c>
      <c r="U54" s="15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 t="s">
        <v>277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BM55" s="55"/>
    </row>
    <row r="56" spans="1:65">
      <c r="BM56" s="55"/>
    </row>
    <row r="57" spans="1:65" ht="15">
      <c r="B57" s="8" t="s">
        <v>442</v>
      </c>
      <c r="BM57" s="28" t="s">
        <v>66</v>
      </c>
    </row>
    <row r="58" spans="1:65" ht="15">
      <c r="A58" s="25" t="s">
        <v>10</v>
      </c>
      <c r="B58" s="18" t="s">
        <v>110</v>
      </c>
      <c r="C58" s="15" t="s">
        <v>111</v>
      </c>
      <c r="D58" s="16" t="s">
        <v>227</v>
      </c>
      <c r="E58" s="17" t="s">
        <v>227</v>
      </c>
      <c r="F58" s="17" t="s">
        <v>227</v>
      </c>
      <c r="G58" s="17" t="s">
        <v>227</v>
      </c>
      <c r="H58" s="17" t="s">
        <v>227</v>
      </c>
      <c r="I58" s="17" t="s">
        <v>227</v>
      </c>
      <c r="J58" s="17" t="s">
        <v>227</v>
      </c>
      <c r="K58" s="17" t="s">
        <v>227</v>
      </c>
      <c r="L58" s="17" t="s">
        <v>227</v>
      </c>
      <c r="M58" s="17" t="s">
        <v>227</v>
      </c>
      <c r="N58" s="17" t="s">
        <v>227</v>
      </c>
      <c r="O58" s="17" t="s">
        <v>227</v>
      </c>
      <c r="P58" s="17" t="s">
        <v>227</v>
      </c>
      <c r="Q58" s="17" t="s">
        <v>227</v>
      </c>
      <c r="R58" s="17" t="s">
        <v>227</v>
      </c>
      <c r="S58" s="17" t="s">
        <v>227</v>
      </c>
      <c r="T58" s="17" t="s">
        <v>227</v>
      </c>
      <c r="U58" s="17" t="s">
        <v>227</v>
      </c>
      <c r="V58" s="15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51" t="s">
        <v>230</v>
      </c>
      <c r="E59" s="152" t="s">
        <v>231</v>
      </c>
      <c r="F59" s="152" t="s">
        <v>232</v>
      </c>
      <c r="G59" s="152" t="s">
        <v>235</v>
      </c>
      <c r="H59" s="152" t="s">
        <v>236</v>
      </c>
      <c r="I59" s="152" t="s">
        <v>238</v>
      </c>
      <c r="J59" s="152" t="s">
        <v>239</v>
      </c>
      <c r="K59" s="152" t="s">
        <v>240</v>
      </c>
      <c r="L59" s="152" t="s">
        <v>241</v>
      </c>
      <c r="M59" s="152" t="s">
        <v>242</v>
      </c>
      <c r="N59" s="152" t="s">
        <v>243</v>
      </c>
      <c r="O59" s="152" t="s">
        <v>244</v>
      </c>
      <c r="P59" s="152" t="s">
        <v>245</v>
      </c>
      <c r="Q59" s="152" t="s">
        <v>246</v>
      </c>
      <c r="R59" s="152" t="s">
        <v>247</v>
      </c>
      <c r="S59" s="152" t="s">
        <v>248</v>
      </c>
      <c r="T59" s="152" t="s">
        <v>249</v>
      </c>
      <c r="U59" s="152" t="s">
        <v>250</v>
      </c>
      <c r="V59" s="15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274</v>
      </c>
      <c r="E60" s="11" t="s">
        <v>114</v>
      </c>
      <c r="F60" s="11" t="s">
        <v>274</v>
      </c>
      <c r="G60" s="11" t="s">
        <v>114</v>
      </c>
      <c r="H60" s="11" t="s">
        <v>274</v>
      </c>
      <c r="I60" s="11" t="s">
        <v>275</v>
      </c>
      <c r="J60" s="11" t="s">
        <v>274</v>
      </c>
      <c r="K60" s="11" t="s">
        <v>114</v>
      </c>
      <c r="L60" s="11" t="s">
        <v>275</v>
      </c>
      <c r="M60" s="11" t="s">
        <v>274</v>
      </c>
      <c r="N60" s="11" t="s">
        <v>275</v>
      </c>
      <c r="O60" s="11" t="s">
        <v>275</v>
      </c>
      <c r="P60" s="11" t="s">
        <v>114</v>
      </c>
      <c r="Q60" s="11" t="s">
        <v>275</v>
      </c>
      <c r="R60" s="11" t="s">
        <v>275</v>
      </c>
      <c r="S60" s="11" t="s">
        <v>275</v>
      </c>
      <c r="T60" s="11" t="s">
        <v>275</v>
      </c>
      <c r="U60" s="11" t="s">
        <v>114</v>
      </c>
      <c r="V60" s="15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9"/>
      <c r="C61" s="9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15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0</v>
      </c>
    </row>
    <row r="62" spans="1:65">
      <c r="A62" s="30"/>
      <c r="B62" s="18">
        <v>1</v>
      </c>
      <c r="C62" s="14">
        <v>1</v>
      </c>
      <c r="D62" s="223">
        <v>356.8</v>
      </c>
      <c r="E62" s="223">
        <v>345.93900000000002</v>
      </c>
      <c r="F62" s="223">
        <v>341.22825971473935</v>
      </c>
      <c r="G62" s="223">
        <v>319.93459999999999</v>
      </c>
      <c r="H62" s="223">
        <v>332</v>
      </c>
      <c r="I62" s="223">
        <v>315</v>
      </c>
      <c r="J62" s="223">
        <v>336</v>
      </c>
      <c r="K62" s="223">
        <v>340</v>
      </c>
      <c r="L62" s="223">
        <v>360</v>
      </c>
      <c r="M62" s="224">
        <v>227</v>
      </c>
      <c r="N62" s="223">
        <v>330.63799999999998</v>
      </c>
      <c r="O62" s="223">
        <v>330</v>
      </c>
      <c r="P62" s="223">
        <v>341.67125190717553</v>
      </c>
      <c r="Q62" s="223">
        <v>335</v>
      </c>
      <c r="R62" s="223">
        <v>350</v>
      </c>
      <c r="S62" s="223">
        <v>360</v>
      </c>
      <c r="T62" s="223">
        <v>330</v>
      </c>
      <c r="U62" s="224">
        <v>362</v>
      </c>
      <c r="V62" s="225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7">
        <v>1</v>
      </c>
    </row>
    <row r="63" spans="1:65">
      <c r="A63" s="30"/>
      <c r="B63" s="19">
        <v>1</v>
      </c>
      <c r="C63" s="9">
        <v>2</v>
      </c>
      <c r="D63" s="228">
        <v>351.1</v>
      </c>
      <c r="E63" s="228">
        <v>350.54800000000006</v>
      </c>
      <c r="F63" s="228">
        <v>336.73382353731824</v>
      </c>
      <c r="G63" s="228">
        <v>319.16980000000001</v>
      </c>
      <c r="H63" s="228">
        <v>336</v>
      </c>
      <c r="I63" s="228">
        <v>327</v>
      </c>
      <c r="J63" s="228">
        <v>344</v>
      </c>
      <c r="K63" s="228">
        <v>341</v>
      </c>
      <c r="L63" s="228">
        <v>350</v>
      </c>
      <c r="M63" s="229">
        <v>223</v>
      </c>
      <c r="N63" s="228">
        <v>331.62009999999998</v>
      </c>
      <c r="O63" s="228">
        <v>340</v>
      </c>
      <c r="P63" s="228">
        <v>344.86135430550013</v>
      </c>
      <c r="Q63" s="228">
        <v>328</v>
      </c>
      <c r="R63" s="228">
        <v>350</v>
      </c>
      <c r="S63" s="228">
        <v>360</v>
      </c>
      <c r="T63" s="228">
        <v>330</v>
      </c>
      <c r="U63" s="229">
        <v>382</v>
      </c>
      <c r="V63" s="225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7">
        <v>22</v>
      </c>
    </row>
    <row r="64" spans="1:65">
      <c r="A64" s="30"/>
      <c r="B64" s="19">
        <v>1</v>
      </c>
      <c r="C64" s="9">
        <v>3</v>
      </c>
      <c r="D64" s="228">
        <v>347.2</v>
      </c>
      <c r="E64" s="228">
        <v>346.08200000000005</v>
      </c>
      <c r="F64" s="228">
        <v>342.38683843647618</v>
      </c>
      <c r="G64" s="228">
        <v>320.31529999999998</v>
      </c>
      <c r="H64" s="228">
        <v>336</v>
      </c>
      <c r="I64" s="228">
        <v>321</v>
      </c>
      <c r="J64" s="228">
        <v>347</v>
      </c>
      <c r="K64" s="228">
        <v>345</v>
      </c>
      <c r="L64" s="228">
        <v>340</v>
      </c>
      <c r="M64" s="229">
        <v>226</v>
      </c>
      <c r="N64" s="228">
        <v>331.0138</v>
      </c>
      <c r="O64" s="228">
        <v>340</v>
      </c>
      <c r="P64" s="228">
        <v>344.76674637507102</v>
      </c>
      <c r="Q64" s="228">
        <v>339</v>
      </c>
      <c r="R64" s="228">
        <v>340</v>
      </c>
      <c r="S64" s="228">
        <v>360</v>
      </c>
      <c r="T64" s="228">
        <v>320</v>
      </c>
      <c r="U64" s="229">
        <v>376</v>
      </c>
      <c r="V64" s="225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7">
        <v>16</v>
      </c>
    </row>
    <row r="65" spans="1:65">
      <c r="A65" s="30"/>
      <c r="B65" s="19">
        <v>1</v>
      </c>
      <c r="C65" s="9">
        <v>4</v>
      </c>
      <c r="D65" s="228">
        <v>351.2</v>
      </c>
      <c r="E65" s="228">
        <v>344.3</v>
      </c>
      <c r="F65" s="228">
        <v>336.34395221150072</v>
      </c>
      <c r="G65" s="228">
        <v>316.30829999999997</v>
      </c>
      <c r="H65" s="228">
        <v>336</v>
      </c>
      <c r="I65" s="228">
        <v>336</v>
      </c>
      <c r="J65" s="228">
        <v>350</v>
      </c>
      <c r="K65" s="228">
        <v>344</v>
      </c>
      <c r="L65" s="228">
        <v>340</v>
      </c>
      <c r="M65" s="229">
        <v>222</v>
      </c>
      <c r="N65" s="228">
        <v>331.74529999999999</v>
      </c>
      <c r="O65" s="228">
        <v>340</v>
      </c>
      <c r="P65" s="228">
        <v>343.55196422117882</v>
      </c>
      <c r="Q65" s="228">
        <v>340</v>
      </c>
      <c r="R65" s="228">
        <v>340</v>
      </c>
      <c r="S65" s="230">
        <v>290</v>
      </c>
      <c r="T65" s="228">
        <v>340</v>
      </c>
      <c r="U65" s="229">
        <v>369</v>
      </c>
      <c r="V65" s="225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7">
        <v>339.64766530762074</v>
      </c>
    </row>
    <row r="66" spans="1:65">
      <c r="A66" s="30"/>
      <c r="B66" s="19">
        <v>1</v>
      </c>
      <c r="C66" s="9">
        <v>5</v>
      </c>
      <c r="D66" s="228">
        <v>343.3</v>
      </c>
      <c r="E66" s="228">
        <v>350.97700000000003</v>
      </c>
      <c r="F66" s="228">
        <v>346.69744294251183</v>
      </c>
      <c r="G66" s="228">
        <v>318.05160000000001</v>
      </c>
      <c r="H66" s="228">
        <v>331</v>
      </c>
      <c r="I66" s="228">
        <v>324</v>
      </c>
      <c r="J66" s="228">
        <v>345</v>
      </c>
      <c r="K66" s="228">
        <v>344</v>
      </c>
      <c r="L66" s="228">
        <v>340</v>
      </c>
      <c r="M66" s="229">
        <v>226</v>
      </c>
      <c r="N66" s="228">
        <v>333.57080000000002</v>
      </c>
      <c r="O66" s="228">
        <v>350</v>
      </c>
      <c r="P66" s="228">
        <v>335.95639950240417</v>
      </c>
      <c r="Q66" s="228">
        <v>335</v>
      </c>
      <c r="R66" s="228">
        <v>350</v>
      </c>
      <c r="S66" s="228">
        <v>360</v>
      </c>
      <c r="T66" s="228">
        <v>330</v>
      </c>
      <c r="U66" s="229">
        <v>365</v>
      </c>
      <c r="V66" s="225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7">
        <v>16</v>
      </c>
    </row>
    <row r="67" spans="1:65">
      <c r="A67" s="30"/>
      <c r="B67" s="19">
        <v>1</v>
      </c>
      <c r="C67" s="9">
        <v>6</v>
      </c>
      <c r="D67" s="228">
        <v>347.7</v>
      </c>
      <c r="E67" s="228">
        <v>348.95300000000003</v>
      </c>
      <c r="F67" s="228">
        <v>342.14512306457607</v>
      </c>
      <c r="G67" s="228">
        <v>327.61090000000002</v>
      </c>
      <c r="H67" s="228">
        <v>331</v>
      </c>
      <c r="I67" s="228">
        <v>322</v>
      </c>
      <c r="J67" s="228">
        <v>338</v>
      </c>
      <c r="K67" s="228">
        <v>345</v>
      </c>
      <c r="L67" s="228">
        <v>340</v>
      </c>
      <c r="M67" s="229">
        <v>217</v>
      </c>
      <c r="N67" s="228">
        <v>333.54340000000002</v>
      </c>
      <c r="O67" s="228">
        <v>340</v>
      </c>
      <c r="P67" s="228">
        <v>335.21181331313517</v>
      </c>
      <c r="Q67" s="228">
        <v>344</v>
      </c>
      <c r="R67" s="228">
        <v>350</v>
      </c>
      <c r="S67" s="228">
        <v>360</v>
      </c>
      <c r="T67" s="228">
        <v>330</v>
      </c>
      <c r="U67" s="229">
        <v>381</v>
      </c>
      <c r="V67" s="225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31"/>
    </row>
    <row r="68" spans="1:65">
      <c r="A68" s="30"/>
      <c r="B68" s="20" t="s">
        <v>256</v>
      </c>
      <c r="C68" s="12"/>
      <c r="D68" s="232">
        <v>349.55</v>
      </c>
      <c r="E68" s="232">
        <v>347.79983333333342</v>
      </c>
      <c r="F68" s="232">
        <v>340.92257331785373</v>
      </c>
      <c r="G68" s="232">
        <v>320.23174999999998</v>
      </c>
      <c r="H68" s="232">
        <v>333.66666666666669</v>
      </c>
      <c r="I68" s="232">
        <v>324.16666666666669</v>
      </c>
      <c r="J68" s="232">
        <v>343.33333333333331</v>
      </c>
      <c r="K68" s="232">
        <v>343.16666666666669</v>
      </c>
      <c r="L68" s="232">
        <v>345</v>
      </c>
      <c r="M68" s="232">
        <v>223.5</v>
      </c>
      <c r="N68" s="232">
        <v>332.02190000000002</v>
      </c>
      <c r="O68" s="232">
        <v>340</v>
      </c>
      <c r="P68" s="232">
        <v>341.00325493741076</v>
      </c>
      <c r="Q68" s="232">
        <v>336.83333333333331</v>
      </c>
      <c r="R68" s="232">
        <v>346.66666666666669</v>
      </c>
      <c r="S68" s="232">
        <v>348.33333333333331</v>
      </c>
      <c r="T68" s="232">
        <v>330</v>
      </c>
      <c r="U68" s="232">
        <v>372.5</v>
      </c>
      <c r="V68" s="225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31"/>
    </row>
    <row r="69" spans="1:65">
      <c r="A69" s="30"/>
      <c r="B69" s="3" t="s">
        <v>257</v>
      </c>
      <c r="C69" s="29"/>
      <c r="D69" s="228">
        <v>349.4</v>
      </c>
      <c r="E69" s="228">
        <v>347.51750000000004</v>
      </c>
      <c r="F69" s="228">
        <v>341.68669138965771</v>
      </c>
      <c r="G69" s="228">
        <v>319.55219999999997</v>
      </c>
      <c r="H69" s="228">
        <v>334</v>
      </c>
      <c r="I69" s="228">
        <v>323</v>
      </c>
      <c r="J69" s="228">
        <v>344.5</v>
      </c>
      <c r="K69" s="228">
        <v>344</v>
      </c>
      <c r="L69" s="228">
        <v>340</v>
      </c>
      <c r="M69" s="228">
        <v>224.5</v>
      </c>
      <c r="N69" s="228">
        <v>331.68269999999995</v>
      </c>
      <c r="O69" s="228">
        <v>340</v>
      </c>
      <c r="P69" s="228">
        <v>342.61160806417718</v>
      </c>
      <c r="Q69" s="228">
        <v>337</v>
      </c>
      <c r="R69" s="228">
        <v>350</v>
      </c>
      <c r="S69" s="228">
        <v>360</v>
      </c>
      <c r="T69" s="228">
        <v>330</v>
      </c>
      <c r="U69" s="228">
        <v>372.5</v>
      </c>
      <c r="V69" s="225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31"/>
    </row>
    <row r="70" spans="1:65">
      <c r="A70" s="30"/>
      <c r="B70" s="3" t="s">
        <v>258</v>
      </c>
      <c r="C70" s="29"/>
      <c r="D70" s="228">
        <v>4.5977168246859259</v>
      </c>
      <c r="E70" s="228">
        <v>2.743686820077452</v>
      </c>
      <c r="F70" s="228">
        <v>3.8882042007935302</v>
      </c>
      <c r="G70" s="228">
        <v>3.8941336693801452</v>
      </c>
      <c r="H70" s="228">
        <v>2.5819888974716112</v>
      </c>
      <c r="I70" s="228">
        <v>7.0261416628663742</v>
      </c>
      <c r="J70" s="228">
        <v>5.3541261347363367</v>
      </c>
      <c r="K70" s="228">
        <v>2.1369760566432809</v>
      </c>
      <c r="L70" s="228">
        <v>8.3666002653407556</v>
      </c>
      <c r="M70" s="228">
        <v>3.7282703764614498</v>
      </c>
      <c r="N70" s="228">
        <v>1.2556630981278538</v>
      </c>
      <c r="O70" s="228">
        <v>6.324555320336759</v>
      </c>
      <c r="P70" s="228">
        <v>4.3589559155701867</v>
      </c>
      <c r="Q70" s="228">
        <v>5.4924190177613603</v>
      </c>
      <c r="R70" s="228">
        <v>5.1639777949432224</v>
      </c>
      <c r="S70" s="228">
        <v>28.577380332470412</v>
      </c>
      <c r="T70" s="228">
        <v>6.324555320336759</v>
      </c>
      <c r="U70" s="228">
        <v>8.4083292038311637</v>
      </c>
      <c r="V70" s="225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31"/>
    </row>
    <row r="71" spans="1:65">
      <c r="A71" s="30"/>
      <c r="B71" s="3" t="s">
        <v>86</v>
      </c>
      <c r="C71" s="29"/>
      <c r="D71" s="13">
        <v>1.3153245099945431E-2</v>
      </c>
      <c r="E71" s="13">
        <v>7.8886950398503672E-3</v>
      </c>
      <c r="F71" s="13">
        <v>1.1404947941562158E-2</v>
      </c>
      <c r="G71" s="13">
        <v>1.2160360955402284E-2</v>
      </c>
      <c r="H71" s="13">
        <v>7.7382284639508827E-3</v>
      </c>
      <c r="I71" s="13">
        <v>2.1674472995988812E-2</v>
      </c>
      <c r="J71" s="13">
        <v>1.5594542140008749E-2</v>
      </c>
      <c r="K71" s="13">
        <v>6.2272250315005759E-3</v>
      </c>
      <c r="L71" s="13">
        <v>2.4251015261857262E-2</v>
      </c>
      <c r="M71" s="13">
        <v>1.6681299223541161E-2</v>
      </c>
      <c r="N71" s="13">
        <v>3.7818682988316546E-3</v>
      </c>
      <c r="O71" s="13">
        <v>1.8601633295108114E-2</v>
      </c>
      <c r="P71" s="13">
        <v>1.2782739907776683E-2</v>
      </c>
      <c r="Q71" s="13">
        <v>1.6306043595531006E-2</v>
      </c>
      <c r="R71" s="13">
        <v>1.4896089793105449E-2</v>
      </c>
      <c r="S71" s="13">
        <v>8.2040326313312192E-2</v>
      </c>
      <c r="T71" s="13">
        <v>1.9165319152535634E-2</v>
      </c>
      <c r="U71" s="13">
        <v>2.2572695849211177E-2</v>
      </c>
      <c r="V71" s="15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3" t="s">
        <v>259</v>
      </c>
      <c r="C72" s="29"/>
      <c r="D72" s="13">
        <v>2.9154726217271776E-2</v>
      </c>
      <c r="E72" s="13">
        <v>2.4001837369702628E-2</v>
      </c>
      <c r="F72" s="13">
        <v>3.7536192368003984E-3</v>
      </c>
      <c r="G72" s="13">
        <v>-5.7164871985902366E-2</v>
      </c>
      <c r="H72" s="13">
        <v>-1.7609420737625392E-2</v>
      </c>
      <c r="I72" s="13">
        <v>-4.5579582085255366E-2</v>
      </c>
      <c r="J72" s="13">
        <v>1.0851445195050768E-2</v>
      </c>
      <c r="K72" s="13">
        <v>1.0360740610004582E-2</v>
      </c>
      <c r="L72" s="13">
        <v>1.5758491045512191E-2</v>
      </c>
      <c r="M72" s="13">
        <v>-0.34196515145312467</v>
      </c>
      <c r="N72" s="13">
        <v>-2.2451988005611767E-2</v>
      </c>
      <c r="O72" s="13">
        <v>1.0373534941279239E-3</v>
      </c>
      <c r="P72" s="13">
        <v>3.991164280673809E-3</v>
      </c>
      <c r="Q72" s="13">
        <v>-8.2860336217488451E-3</v>
      </c>
      <c r="R72" s="13">
        <v>2.0665536895973613E-2</v>
      </c>
      <c r="S72" s="13">
        <v>2.5572582746435035E-2</v>
      </c>
      <c r="T72" s="13">
        <v>-2.8404921608640499E-2</v>
      </c>
      <c r="U72" s="13">
        <v>9.6724747578125436E-2</v>
      </c>
      <c r="V72" s="15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A73" s="30"/>
      <c r="B73" s="46" t="s">
        <v>260</v>
      </c>
      <c r="C73" s="47"/>
      <c r="D73" s="45">
        <v>0.82</v>
      </c>
      <c r="E73" s="45">
        <v>0.65</v>
      </c>
      <c r="F73" s="45">
        <v>0</v>
      </c>
      <c r="G73" s="45">
        <v>1.98</v>
      </c>
      <c r="H73" s="45">
        <v>0.7</v>
      </c>
      <c r="I73" s="45">
        <v>1.6</v>
      </c>
      <c r="J73" s="45">
        <v>0.23</v>
      </c>
      <c r="K73" s="45">
        <v>0.21</v>
      </c>
      <c r="L73" s="45">
        <v>0.39</v>
      </c>
      <c r="M73" s="45">
        <v>11.21</v>
      </c>
      <c r="N73" s="45">
        <v>0.85</v>
      </c>
      <c r="O73" s="45">
        <v>0.09</v>
      </c>
      <c r="P73" s="45">
        <v>0</v>
      </c>
      <c r="Q73" s="45">
        <v>0.39</v>
      </c>
      <c r="R73" s="45">
        <v>0.54</v>
      </c>
      <c r="S73" s="45">
        <v>0.7</v>
      </c>
      <c r="T73" s="45">
        <v>1.05</v>
      </c>
      <c r="U73" s="45">
        <v>3.01</v>
      </c>
      <c r="V73" s="15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55"/>
    </row>
    <row r="74" spans="1:65">
      <c r="B74" s="31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BM74" s="55"/>
    </row>
    <row r="75" spans="1:65" ht="15">
      <c r="B75" s="8" t="s">
        <v>443</v>
      </c>
      <c r="BM75" s="28" t="s">
        <v>66</v>
      </c>
    </row>
    <row r="76" spans="1:65" ht="15">
      <c r="A76" s="25" t="s">
        <v>13</v>
      </c>
      <c r="B76" s="18" t="s">
        <v>110</v>
      </c>
      <c r="C76" s="15" t="s">
        <v>111</v>
      </c>
      <c r="D76" s="16" t="s">
        <v>227</v>
      </c>
      <c r="E76" s="17" t="s">
        <v>227</v>
      </c>
      <c r="F76" s="17" t="s">
        <v>227</v>
      </c>
      <c r="G76" s="17" t="s">
        <v>227</v>
      </c>
      <c r="H76" s="17" t="s">
        <v>227</v>
      </c>
      <c r="I76" s="17" t="s">
        <v>227</v>
      </c>
      <c r="J76" s="17" t="s">
        <v>227</v>
      </c>
      <c r="K76" s="17" t="s">
        <v>227</v>
      </c>
      <c r="L76" s="17" t="s">
        <v>227</v>
      </c>
      <c r="M76" s="17" t="s">
        <v>227</v>
      </c>
      <c r="N76" s="17" t="s">
        <v>227</v>
      </c>
      <c r="O76" s="17" t="s">
        <v>227</v>
      </c>
      <c r="P76" s="17" t="s">
        <v>227</v>
      </c>
      <c r="Q76" s="17" t="s">
        <v>227</v>
      </c>
      <c r="R76" s="17" t="s">
        <v>227</v>
      </c>
      <c r="S76" s="17" t="s">
        <v>227</v>
      </c>
      <c r="T76" s="17" t="s">
        <v>227</v>
      </c>
      <c r="U76" s="15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 t="s">
        <v>228</v>
      </c>
      <c r="C77" s="9" t="s">
        <v>228</v>
      </c>
      <c r="D77" s="151" t="s">
        <v>230</v>
      </c>
      <c r="E77" s="152" t="s">
        <v>232</v>
      </c>
      <c r="F77" s="152" t="s">
        <v>235</v>
      </c>
      <c r="G77" s="152" t="s">
        <v>236</v>
      </c>
      <c r="H77" s="152" t="s">
        <v>238</v>
      </c>
      <c r="I77" s="152" t="s">
        <v>239</v>
      </c>
      <c r="J77" s="152" t="s">
        <v>240</v>
      </c>
      <c r="K77" s="152" t="s">
        <v>241</v>
      </c>
      <c r="L77" s="152" t="s">
        <v>242</v>
      </c>
      <c r="M77" s="152" t="s">
        <v>243</v>
      </c>
      <c r="N77" s="152" t="s">
        <v>244</v>
      </c>
      <c r="O77" s="152" t="s">
        <v>245</v>
      </c>
      <c r="P77" s="152" t="s">
        <v>246</v>
      </c>
      <c r="Q77" s="152" t="s">
        <v>247</v>
      </c>
      <c r="R77" s="152" t="s">
        <v>248</v>
      </c>
      <c r="S77" s="152" t="s">
        <v>249</v>
      </c>
      <c r="T77" s="152" t="s">
        <v>250</v>
      </c>
      <c r="U77" s="15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 t="s">
        <v>3</v>
      </c>
    </row>
    <row r="78" spans="1:65">
      <c r="A78" s="30"/>
      <c r="B78" s="19"/>
      <c r="C78" s="9"/>
      <c r="D78" s="10" t="s">
        <v>274</v>
      </c>
      <c r="E78" s="11" t="s">
        <v>274</v>
      </c>
      <c r="F78" s="11" t="s">
        <v>114</v>
      </c>
      <c r="G78" s="11" t="s">
        <v>274</v>
      </c>
      <c r="H78" s="11" t="s">
        <v>275</v>
      </c>
      <c r="I78" s="11" t="s">
        <v>274</v>
      </c>
      <c r="J78" s="11" t="s">
        <v>114</v>
      </c>
      <c r="K78" s="11" t="s">
        <v>275</v>
      </c>
      <c r="L78" s="11" t="s">
        <v>274</v>
      </c>
      <c r="M78" s="11" t="s">
        <v>275</v>
      </c>
      <c r="N78" s="11" t="s">
        <v>275</v>
      </c>
      <c r="O78" s="11" t="s">
        <v>114</v>
      </c>
      <c r="P78" s="11" t="s">
        <v>275</v>
      </c>
      <c r="Q78" s="11" t="s">
        <v>275</v>
      </c>
      <c r="R78" s="11" t="s">
        <v>275</v>
      </c>
      <c r="S78" s="11" t="s">
        <v>275</v>
      </c>
      <c r="T78" s="11" t="s">
        <v>274</v>
      </c>
      <c r="U78" s="15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9"/>
      <c r="C79" s="9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15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3</v>
      </c>
    </row>
    <row r="80" spans="1:65">
      <c r="A80" s="30"/>
      <c r="B80" s="18">
        <v>1</v>
      </c>
      <c r="C80" s="14">
        <v>1</v>
      </c>
      <c r="D80" s="22">
        <v>1.84</v>
      </c>
      <c r="E80" s="22">
        <v>2.02404508061908</v>
      </c>
      <c r="F80" s="147">
        <v>1.4346000000000001</v>
      </c>
      <c r="G80" s="22">
        <v>1.8</v>
      </c>
      <c r="H80" s="22">
        <v>1.9</v>
      </c>
      <c r="I80" s="22">
        <v>2</v>
      </c>
      <c r="J80" s="147" t="s">
        <v>104</v>
      </c>
      <c r="K80" s="22">
        <v>1.9800000000000002</v>
      </c>
      <c r="L80" s="147">
        <v>2</v>
      </c>
      <c r="M80" s="147">
        <v>1.6121863999999999</v>
      </c>
      <c r="N80" s="22">
        <v>1.89</v>
      </c>
      <c r="O80" s="22">
        <v>2.0461556072481786</v>
      </c>
      <c r="P80" s="22">
        <v>1.9</v>
      </c>
      <c r="Q80" s="22">
        <v>1.9400000000000002</v>
      </c>
      <c r="R80" s="22">
        <v>1.9400000000000002</v>
      </c>
      <c r="S80" s="22">
        <v>1.81</v>
      </c>
      <c r="T80" s="22">
        <v>2.15</v>
      </c>
      <c r="U80" s="15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</v>
      </c>
    </row>
    <row r="81" spans="1:65">
      <c r="A81" s="30"/>
      <c r="B81" s="19">
        <v>1</v>
      </c>
      <c r="C81" s="9">
        <v>2</v>
      </c>
      <c r="D81" s="11">
        <v>1.83</v>
      </c>
      <c r="E81" s="148">
        <v>1.9181106474257201</v>
      </c>
      <c r="F81" s="149">
        <v>1.4357</v>
      </c>
      <c r="G81" s="11">
        <v>1.7</v>
      </c>
      <c r="H81" s="11">
        <v>2</v>
      </c>
      <c r="I81" s="11">
        <v>2.02</v>
      </c>
      <c r="J81" s="149" t="s">
        <v>104</v>
      </c>
      <c r="K81" s="11">
        <v>1.9299999999999997</v>
      </c>
      <c r="L81" s="149">
        <v>2</v>
      </c>
      <c r="M81" s="149">
        <v>1.6185109</v>
      </c>
      <c r="N81" s="11">
        <v>1.9299999999999997</v>
      </c>
      <c r="O81" s="11">
        <v>2.0133411688035925</v>
      </c>
      <c r="P81" s="11">
        <v>1.8</v>
      </c>
      <c r="Q81" s="11">
        <v>1.96</v>
      </c>
      <c r="R81" s="11">
        <v>1.92</v>
      </c>
      <c r="S81" s="11">
        <v>1.81</v>
      </c>
      <c r="T81" s="11">
        <v>2.27</v>
      </c>
      <c r="U81" s="15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23</v>
      </c>
    </row>
    <row r="82" spans="1:65">
      <c r="A82" s="30"/>
      <c r="B82" s="19">
        <v>1</v>
      </c>
      <c r="C82" s="9">
        <v>3</v>
      </c>
      <c r="D82" s="11">
        <v>1.83</v>
      </c>
      <c r="E82" s="11">
        <v>2.0141138610522002</v>
      </c>
      <c r="F82" s="149">
        <v>1.4259999999999999</v>
      </c>
      <c r="G82" s="11">
        <v>1.8</v>
      </c>
      <c r="H82" s="11">
        <v>2.1</v>
      </c>
      <c r="I82" s="11">
        <v>1.99</v>
      </c>
      <c r="J82" s="149" t="s">
        <v>104</v>
      </c>
      <c r="K82" s="11">
        <v>1.92</v>
      </c>
      <c r="L82" s="149">
        <v>2</v>
      </c>
      <c r="M82" s="149">
        <v>1.6002228999999999</v>
      </c>
      <c r="N82" s="11">
        <v>1.91</v>
      </c>
      <c r="O82" s="11">
        <v>2.0132427160583388</v>
      </c>
      <c r="P82" s="11">
        <v>1.8</v>
      </c>
      <c r="Q82" s="11">
        <v>1.9</v>
      </c>
      <c r="R82" s="11">
        <v>1.9299999999999997</v>
      </c>
      <c r="S82" s="148">
        <v>1.89</v>
      </c>
      <c r="T82" s="11">
        <v>2.09</v>
      </c>
      <c r="U82" s="15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16</v>
      </c>
    </row>
    <row r="83" spans="1:65">
      <c r="A83" s="30"/>
      <c r="B83" s="19">
        <v>1</v>
      </c>
      <c r="C83" s="9">
        <v>4</v>
      </c>
      <c r="D83" s="11">
        <v>1.82</v>
      </c>
      <c r="E83" s="11">
        <v>1.9948961416348301</v>
      </c>
      <c r="F83" s="149">
        <v>1.4007000000000001</v>
      </c>
      <c r="G83" s="11">
        <v>1.7</v>
      </c>
      <c r="H83" s="11">
        <v>2</v>
      </c>
      <c r="I83" s="11">
        <v>2.0099999999999998</v>
      </c>
      <c r="J83" s="149" t="s">
        <v>104</v>
      </c>
      <c r="K83" s="11">
        <v>1.9</v>
      </c>
      <c r="L83" s="149">
        <v>2</v>
      </c>
      <c r="M83" s="149">
        <v>1.6116470999999999</v>
      </c>
      <c r="N83" s="11">
        <v>1.9299999999999997</v>
      </c>
      <c r="O83" s="11">
        <v>1.7498032558089074</v>
      </c>
      <c r="P83" s="11">
        <v>1.9</v>
      </c>
      <c r="Q83" s="11">
        <v>1.86</v>
      </c>
      <c r="R83" s="148">
        <v>1.48</v>
      </c>
      <c r="S83" s="11">
        <v>1.84</v>
      </c>
      <c r="T83" s="11">
        <v>2.23</v>
      </c>
      <c r="U83" s="15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8">
        <v>1.9333549944153401</v>
      </c>
    </row>
    <row r="84" spans="1:65">
      <c r="A84" s="30"/>
      <c r="B84" s="19">
        <v>1</v>
      </c>
      <c r="C84" s="9">
        <v>5</v>
      </c>
      <c r="D84" s="11">
        <v>1.82</v>
      </c>
      <c r="E84" s="11">
        <v>2.0273987664744553</v>
      </c>
      <c r="F84" s="149">
        <v>1.4570000000000001</v>
      </c>
      <c r="G84" s="11">
        <v>1.8</v>
      </c>
      <c r="H84" s="11">
        <v>2</v>
      </c>
      <c r="I84" s="11">
        <v>2.02</v>
      </c>
      <c r="J84" s="149" t="s">
        <v>104</v>
      </c>
      <c r="K84" s="11">
        <v>1.88</v>
      </c>
      <c r="L84" s="149">
        <v>2</v>
      </c>
      <c r="M84" s="149">
        <v>1.5860346000000001</v>
      </c>
      <c r="N84" s="11">
        <v>1.96</v>
      </c>
      <c r="O84" s="11">
        <v>2.0091613618039927</v>
      </c>
      <c r="P84" s="11">
        <v>2.1</v>
      </c>
      <c r="Q84" s="11">
        <v>1.9299999999999997</v>
      </c>
      <c r="R84" s="11">
        <v>1.9400000000000002</v>
      </c>
      <c r="S84" s="11">
        <v>1.82</v>
      </c>
      <c r="T84" s="11">
        <v>2.21</v>
      </c>
      <c r="U84" s="15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28">
        <v>17</v>
      </c>
    </row>
    <row r="85" spans="1:65">
      <c r="A85" s="30"/>
      <c r="B85" s="19">
        <v>1</v>
      </c>
      <c r="C85" s="9">
        <v>6</v>
      </c>
      <c r="D85" s="11">
        <v>1.85</v>
      </c>
      <c r="E85" s="11">
        <v>2.0238664668097099</v>
      </c>
      <c r="F85" s="149">
        <v>1.4446000000000001</v>
      </c>
      <c r="G85" s="11">
        <v>1.8</v>
      </c>
      <c r="H85" s="11">
        <v>1.9</v>
      </c>
      <c r="I85" s="11">
        <v>1.9800000000000002</v>
      </c>
      <c r="J85" s="149" t="s">
        <v>104</v>
      </c>
      <c r="K85" s="11">
        <v>1.9</v>
      </c>
      <c r="L85" s="149">
        <v>2</v>
      </c>
      <c r="M85" s="149">
        <v>1.6141835999999998</v>
      </c>
      <c r="N85" s="11">
        <v>1.9299999999999997</v>
      </c>
      <c r="O85" s="11">
        <v>1.7508010747651919</v>
      </c>
      <c r="P85" s="11">
        <v>1.9</v>
      </c>
      <c r="Q85" s="11">
        <v>1.9400000000000002</v>
      </c>
      <c r="R85" s="11">
        <v>1.9299999999999997</v>
      </c>
      <c r="S85" s="11">
        <v>1.8</v>
      </c>
      <c r="T85" s="11">
        <v>2.1800000000000002</v>
      </c>
      <c r="U85" s="15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30"/>
      <c r="B86" s="20" t="s">
        <v>256</v>
      </c>
      <c r="C86" s="12"/>
      <c r="D86" s="23">
        <v>1.8316666666666668</v>
      </c>
      <c r="E86" s="23">
        <v>2.0004051606693327</v>
      </c>
      <c r="F86" s="23">
        <v>1.4331000000000003</v>
      </c>
      <c r="G86" s="23">
        <v>1.7666666666666668</v>
      </c>
      <c r="H86" s="23">
        <v>1.9833333333333334</v>
      </c>
      <c r="I86" s="23">
        <v>2.0033333333333334</v>
      </c>
      <c r="J86" s="23" t="s">
        <v>628</v>
      </c>
      <c r="K86" s="23">
        <v>1.9183333333333332</v>
      </c>
      <c r="L86" s="23">
        <v>2</v>
      </c>
      <c r="M86" s="23">
        <v>1.6071309166666667</v>
      </c>
      <c r="N86" s="23">
        <v>1.9249999999999998</v>
      </c>
      <c r="O86" s="23">
        <v>1.9304175307480336</v>
      </c>
      <c r="P86" s="23">
        <v>1.9000000000000001</v>
      </c>
      <c r="Q86" s="23">
        <v>1.9216666666666666</v>
      </c>
      <c r="R86" s="23">
        <v>1.8566666666666665</v>
      </c>
      <c r="S86" s="23">
        <v>1.8283333333333334</v>
      </c>
      <c r="T86" s="23">
        <v>2.188333333333333</v>
      </c>
      <c r="U86" s="15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5"/>
    </row>
    <row r="87" spans="1:65">
      <c r="A87" s="30"/>
      <c r="B87" s="3" t="s">
        <v>257</v>
      </c>
      <c r="C87" s="29"/>
      <c r="D87" s="11">
        <v>1.83</v>
      </c>
      <c r="E87" s="11">
        <v>2.0189901639309551</v>
      </c>
      <c r="F87" s="11">
        <v>1.4351500000000001</v>
      </c>
      <c r="G87" s="11">
        <v>1.8</v>
      </c>
      <c r="H87" s="11">
        <v>2</v>
      </c>
      <c r="I87" s="11">
        <v>2.0049999999999999</v>
      </c>
      <c r="J87" s="11" t="s">
        <v>628</v>
      </c>
      <c r="K87" s="11">
        <v>1.91</v>
      </c>
      <c r="L87" s="11">
        <v>2</v>
      </c>
      <c r="M87" s="11">
        <v>1.6119167499999998</v>
      </c>
      <c r="N87" s="11">
        <v>1.9299999999999997</v>
      </c>
      <c r="O87" s="11">
        <v>2.0112020389311658</v>
      </c>
      <c r="P87" s="11">
        <v>1.9</v>
      </c>
      <c r="Q87" s="11">
        <v>1.9350000000000001</v>
      </c>
      <c r="R87" s="11">
        <v>1.9299999999999997</v>
      </c>
      <c r="S87" s="11">
        <v>1.8149999999999999</v>
      </c>
      <c r="T87" s="11">
        <v>2.1950000000000003</v>
      </c>
      <c r="U87" s="15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258</v>
      </c>
      <c r="C88" s="29"/>
      <c r="D88" s="24">
        <v>1.1690451944500132E-2</v>
      </c>
      <c r="E88" s="24">
        <v>4.2020466733053256E-2</v>
      </c>
      <c r="F88" s="24">
        <v>1.9040168066485147E-2</v>
      </c>
      <c r="G88" s="24">
        <v>5.1639777949432274E-2</v>
      </c>
      <c r="H88" s="24">
        <v>7.5277265270908167E-2</v>
      </c>
      <c r="I88" s="24">
        <v>1.6329931618554453E-2</v>
      </c>
      <c r="J88" s="24" t="s">
        <v>628</v>
      </c>
      <c r="K88" s="24">
        <v>3.4880749227427336E-2</v>
      </c>
      <c r="L88" s="24">
        <v>0</v>
      </c>
      <c r="M88" s="24">
        <v>1.1983100247167483E-2</v>
      </c>
      <c r="N88" s="24">
        <v>2.3452078799117138E-2</v>
      </c>
      <c r="O88" s="24">
        <v>0.14015407373530103</v>
      </c>
      <c r="P88" s="24">
        <v>0.10954451150103323</v>
      </c>
      <c r="Q88" s="24">
        <v>3.6009258068817052E-2</v>
      </c>
      <c r="R88" s="24">
        <v>0.18467990325605724</v>
      </c>
      <c r="S88" s="24">
        <v>3.3115957885386058E-2</v>
      </c>
      <c r="T88" s="24">
        <v>6.3377177806105203E-2</v>
      </c>
      <c r="U88" s="204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  <c r="AU88" s="205"/>
      <c r="AV88" s="205"/>
      <c r="AW88" s="205"/>
      <c r="AX88" s="205"/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56"/>
    </row>
    <row r="89" spans="1:65">
      <c r="A89" s="30"/>
      <c r="B89" s="3" t="s">
        <v>86</v>
      </c>
      <c r="C89" s="29"/>
      <c r="D89" s="13">
        <v>6.382412344586059E-3</v>
      </c>
      <c r="E89" s="13">
        <v>2.1005977968479781E-2</v>
      </c>
      <c r="F89" s="13">
        <v>1.3286001023295753E-2</v>
      </c>
      <c r="G89" s="13">
        <v>2.9230062990244679E-2</v>
      </c>
      <c r="H89" s="13">
        <v>3.7954923666004114E-2</v>
      </c>
      <c r="I89" s="13">
        <v>8.1513801756511409E-3</v>
      </c>
      <c r="J89" s="13" t="s">
        <v>628</v>
      </c>
      <c r="K89" s="13">
        <v>1.81828406050881E-2</v>
      </c>
      <c r="L89" s="13">
        <v>0</v>
      </c>
      <c r="M89" s="13">
        <v>7.45620666175815E-3</v>
      </c>
      <c r="N89" s="13">
        <v>1.218289807746345E-2</v>
      </c>
      <c r="O89" s="13">
        <v>7.2602984330022921E-2</v>
      </c>
      <c r="P89" s="13">
        <v>5.7655006053175376E-2</v>
      </c>
      <c r="Q89" s="13">
        <v>1.8738555803374007E-2</v>
      </c>
      <c r="R89" s="13">
        <v>9.9468529581359391E-2</v>
      </c>
      <c r="S89" s="13">
        <v>1.8112647886264023E-2</v>
      </c>
      <c r="T89" s="13">
        <v>2.8961391228989435E-2</v>
      </c>
      <c r="U89" s="15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3" t="s">
        <v>259</v>
      </c>
      <c r="C90" s="29"/>
      <c r="D90" s="13">
        <v>-5.2596821609279587E-2</v>
      </c>
      <c r="E90" s="13">
        <v>3.4680731913007579E-2</v>
      </c>
      <c r="F90" s="13">
        <v>-0.25874968428476341</v>
      </c>
      <c r="G90" s="13">
        <v>-8.6217134582198596E-2</v>
      </c>
      <c r="H90" s="13">
        <v>2.5850575327531766E-2</v>
      </c>
      <c r="I90" s="13">
        <v>3.619528701150676E-2</v>
      </c>
      <c r="J90" s="13" t="s">
        <v>628</v>
      </c>
      <c r="K90" s="13">
        <v>-7.7697376453875755E-3</v>
      </c>
      <c r="L90" s="13">
        <v>3.4471168397510965E-2</v>
      </c>
      <c r="M90" s="13">
        <v>-0.16873470143403524</v>
      </c>
      <c r="N90" s="13">
        <v>-4.3215004173958738E-3</v>
      </c>
      <c r="O90" s="13">
        <v>-1.5193607360218797E-3</v>
      </c>
      <c r="P90" s="13">
        <v>-1.7252390022364561E-2</v>
      </c>
      <c r="Q90" s="13">
        <v>-6.0456190313916691E-3</v>
      </c>
      <c r="R90" s="13">
        <v>-3.9665932004310789E-2</v>
      </c>
      <c r="S90" s="13">
        <v>-5.4320940223275493E-2</v>
      </c>
      <c r="T90" s="13">
        <v>0.13188387008827629</v>
      </c>
      <c r="U90" s="15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A91" s="30"/>
      <c r="B91" s="46" t="s">
        <v>260</v>
      </c>
      <c r="C91" s="47"/>
      <c r="D91" s="45">
        <v>0.73</v>
      </c>
      <c r="E91" s="45">
        <v>0.66</v>
      </c>
      <c r="F91" s="45">
        <v>4.01</v>
      </c>
      <c r="G91" s="45">
        <v>1.26</v>
      </c>
      <c r="H91" s="45">
        <v>0.52</v>
      </c>
      <c r="I91" s="45">
        <v>0.69</v>
      </c>
      <c r="J91" s="45">
        <v>4.78</v>
      </c>
      <c r="K91" s="45">
        <v>0.01</v>
      </c>
      <c r="L91" s="45" t="s">
        <v>261</v>
      </c>
      <c r="M91" s="45">
        <v>2.58</v>
      </c>
      <c r="N91" s="45">
        <v>0.04</v>
      </c>
      <c r="O91" s="45">
        <v>0.09</v>
      </c>
      <c r="P91" s="45">
        <v>0.16</v>
      </c>
      <c r="Q91" s="45">
        <v>0.01</v>
      </c>
      <c r="R91" s="45">
        <v>0.52</v>
      </c>
      <c r="S91" s="45">
        <v>0.76</v>
      </c>
      <c r="T91" s="45">
        <v>2.21</v>
      </c>
      <c r="U91" s="15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55"/>
    </row>
    <row r="92" spans="1:65">
      <c r="B92" s="31" t="s">
        <v>278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BM92" s="55"/>
    </row>
    <row r="93" spans="1:65">
      <c r="BM93" s="55"/>
    </row>
    <row r="94" spans="1:65" ht="15">
      <c r="B94" s="8" t="s">
        <v>444</v>
      </c>
      <c r="BM94" s="28" t="s">
        <v>66</v>
      </c>
    </row>
    <row r="95" spans="1:65" ht="15">
      <c r="A95" s="25" t="s">
        <v>16</v>
      </c>
      <c r="B95" s="18" t="s">
        <v>110</v>
      </c>
      <c r="C95" s="15" t="s">
        <v>111</v>
      </c>
      <c r="D95" s="16" t="s">
        <v>227</v>
      </c>
      <c r="E95" s="17" t="s">
        <v>227</v>
      </c>
      <c r="F95" s="17" t="s">
        <v>227</v>
      </c>
      <c r="G95" s="17" t="s">
        <v>227</v>
      </c>
      <c r="H95" s="17" t="s">
        <v>227</v>
      </c>
      <c r="I95" s="17" t="s">
        <v>227</v>
      </c>
      <c r="J95" s="17" t="s">
        <v>227</v>
      </c>
      <c r="K95" s="17" t="s">
        <v>227</v>
      </c>
      <c r="L95" s="17" t="s">
        <v>227</v>
      </c>
      <c r="M95" s="17" t="s">
        <v>227</v>
      </c>
      <c r="N95" s="17" t="s">
        <v>227</v>
      </c>
      <c r="O95" s="17" t="s">
        <v>227</v>
      </c>
      <c r="P95" s="17" t="s">
        <v>227</v>
      </c>
      <c r="Q95" s="17" t="s">
        <v>227</v>
      </c>
      <c r="R95" s="17" t="s">
        <v>227</v>
      </c>
      <c r="S95" s="17" t="s">
        <v>227</v>
      </c>
      <c r="T95" s="17" t="s">
        <v>227</v>
      </c>
      <c r="U95" s="17" t="s">
        <v>227</v>
      </c>
      <c r="V95" s="15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1</v>
      </c>
    </row>
    <row r="96" spans="1:65">
      <c r="A96" s="30"/>
      <c r="B96" s="19" t="s">
        <v>228</v>
      </c>
      <c r="C96" s="9" t="s">
        <v>228</v>
      </c>
      <c r="D96" s="151" t="s">
        <v>230</v>
      </c>
      <c r="E96" s="152" t="s">
        <v>231</v>
      </c>
      <c r="F96" s="152" t="s">
        <v>232</v>
      </c>
      <c r="G96" s="152" t="s">
        <v>235</v>
      </c>
      <c r="H96" s="152" t="s">
        <v>236</v>
      </c>
      <c r="I96" s="152" t="s">
        <v>238</v>
      </c>
      <c r="J96" s="152" t="s">
        <v>239</v>
      </c>
      <c r="K96" s="152" t="s">
        <v>240</v>
      </c>
      <c r="L96" s="152" t="s">
        <v>241</v>
      </c>
      <c r="M96" s="152" t="s">
        <v>242</v>
      </c>
      <c r="N96" s="152" t="s">
        <v>243</v>
      </c>
      <c r="O96" s="152" t="s">
        <v>244</v>
      </c>
      <c r="P96" s="152" t="s">
        <v>245</v>
      </c>
      <c r="Q96" s="152" t="s">
        <v>246</v>
      </c>
      <c r="R96" s="152" t="s">
        <v>247</v>
      </c>
      <c r="S96" s="152" t="s">
        <v>248</v>
      </c>
      <c r="T96" s="152" t="s">
        <v>249</v>
      </c>
      <c r="U96" s="152" t="s">
        <v>250</v>
      </c>
      <c r="V96" s="15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 t="s">
        <v>3</v>
      </c>
    </row>
    <row r="97" spans="1:65">
      <c r="A97" s="30"/>
      <c r="B97" s="19"/>
      <c r="C97" s="9"/>
      <c r="D97" s="10" t="s">
        <v>274</v>
      </c>
      <c r="E97" s="11" t="s">
        <v>274</v>
      </c>
      <c r="F97" s="11" t="s">
        <v>274</v>
      </c>
      <c r="G97" s="11" t="s">
        <v>114</v>
      </c>
      <c r="H97" s="11" t="s">
        <v>274</v>
      </c>
      <c r="I97" s="11" t="s">
        <v>275</v>
      </c>
      <c r="J97" s="11" t="s">
        <v>274</v>
      </c>
      <c r="K97" s="11" t="s">
        <v>114</v>
      </c>
      <c r="L97" s="11" t="s">
        <v>275</v>
      </c>
      <c r="M97" s="11" t="s">
        <v>274</v>
      </c>
      <c r="N97" s="11" t="s">
        <v>275</v>
      </c>
      <c r="O97" s="11" t="s">
        <v>275</v>
      </c>
      <c r="P97" s="11" t="s">
        <v>114</v>
      </c>
      <c r="Q97" s="11" t="s">
        <v>275</v>
      </c>
      <c r="R97" s="11" t="s">
        <v>275</v>
      </c>
      <c r="S97" s="11" t="s">
        <v>275</v>
      </c>
      <c r="T97" s="11" t="s">
        <v>275</v>
      </c>
      <c r="U97" s="11" t="s">
        <v>274</v>
      </c>
      <c r="V97" s="15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2</v>
      </c>
    </row>
    <row r="98" spans="1:65">
      <c r="A98" s="30"/>
      <c r="B98" s="19"/>
      <c r="C98" s="9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15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3</v>
      </c>
    </row>
    <row r="99" spans="1:65">
      <c r="A99" s="30"/>
      <c r="B99" s="18">
        <v>1</v>
      </c>
      <c r="C99" s="14">
        <v>1</v>
      </c>
      <c r="D99" s="22">
        <v>0.36</v>
      </c>
      <c r="E99" s="22"/>
      <c r="F99" s="22">
        <v>0.34111028957242295</v>
      </c>
      <c r="G99" s="147" t="s">
        <v>105</v>
      </c>
      <c r="H99" s="22">
        <v>0.35</v>
      </c>
      <c r="I99" s="22">
        <v>0.38</v>
      </c>
      <c r="J99" s="147">
        <v>0.24</v>
      </c>
      <c r="K99" s="147" t="s">
        <v>104</v>
      </c>
      <c r="L99" s="22">
        <v>0.37</v>
      </c>
      <c r="M99" s="147">
        <v>0.4</v>
      </c>
      <c r="N99" s="22">
        <v>0.36049999999999999</v>
      </c>
      <c r="O99" s="22">
        <v>0.32</v>
      </c>
      <c r="P99" s="22">
        <v>0.32364078398918783</v>
      </c>
      <c r="Q99" s="22">
        <v>0.34</v>
      </c>
      <c r="R99" s="22">
        <v>0.33</v>
      </c>
      <c r="S99" s="22">
        <v>0.32</v>
      </c>
      <c r="T99" s="22">
        <v>0.34</v>
      </c>
      <c r="U99" s="22">
        <v>0.38</v>
      </c>
      <c r="V99" s="15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</v>
      </c>
    </row>
    <row r="100" spans="1:65">
      <c r="A100" s="30"/>
      <c r="B100" s="19">
        <v>1</v>
      </c>
      <c r="C100" s="9">
        <v>2</v>
      </c>
      <c r="D100" s="11">
        <v>0.35</v>
      </c>
      <c r="E100" s="11"/>
      <c r="F100" s="11">
        <v>0.33002910032136423</v>
      </c>
      <c r="G100" s="148">
        <v>1.7236</v>
      </c>
      <c r="H100" s="11">
        <v>0.35</v>
      </c>
      <c r="I100" s="11">
        <v>0.4</v>
      </c>
      <c r="J100" s="149">
        <v>0.26</v>
      </c>
      <c r="K100" s="149" t="s">
        <v>104</v>
      </c>
      <c r="L100" s="11">
        <v>0.37</v>
      </c>
      <c r="M100" s="149">
        <v>0.4</v>
      </c>
      <c r="N100" s="11">
        <v>0.37509999999999999</v>
      </c>
      <c r="O100" s="11">
        <v>0.34</v>
      </c>
      <c r="P100" s="11">
        <v>0.33892233679513284</v>
      </c>
      <c r="Q100" s="11">
        <v>0.34</v>
      </c>
      <c r="R100" s="11">
        <v>0.31</v>
      </c>
      <c r="S100" s="11">
        <v>0.31</v>
      </c>
      <c r="T100" s="11">
        <v>0.35</v>
      </c>
      <c r="U100" s="11">
        <v>0.39</v>
      </c>
      <c r="V100" s="15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24</v>
      </c>
    </row>
    <row r="101" spans="1:65">
      <c r="A101" s="30"/>
      <c r="B101" s="19">
        <v>1</v>
      </c>
      <c r="C101" s="9">
        <v>3</v>
      </c>
      <c r="D101" s="11">
        <v>0.34</v>
      </c>
      <c r="E101" s="11"/>
      <c r="F101" s="11">
        <v>0.34911138440779654</v>
      </c>
      <c r="G101" s="149">
        <v>0.70489999999999997</v>
      </c>
      <c r="H101" s="11">
        <v>0.35</v>
      </c>
      <c r="I101" s="11">
        <v>0.39</v>
      </c>
      <c r="J101" s="149">
        <v>0.26</v>
      </c>
      <c r="K101" s="149" t="s">
        <v>104</v>
      </c>
      <c r="L101" s="11">
        <v>0.36</v>
      </c>
      <c r="M101" s="149">
        <v>0.4</v>
      </c>
      <c r="N101" s="11">
        <v>0.3533</v>
      </c>
      <c r="O101" s="11">
        <v>0.35</v>
      </c>
      <c r="P101" s="11">
        <v>0.33184497559753284</v>
      </c>
      <c r="Q101" s="11">
        <v>0.33</v>
      </c>
      <c r="R101" s="11">
        <v>0.32</v>
      </c>
      <c r="S101" s="11">
        <v>0.32</v>
      </c>
      <c r="T101" s="11">
        <v>0.32</v>
      </c>
      <c r="U101" s="11">
        <v>0.37</v>
      </c>
      <c r="V101" s="15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16</v>
      </c>
    </row>
    <row r="102" spans="1:65">
      <c r="A102" s="30"/>
      <c r="B102" s="19">
        <v>1</v>
      </c>
      <c r="C102" s="9">
        <v>4</v>
      </c>
      <c r="D102" s="11">
        <v>0.34</v>
      </c>
      <c r="E102" s="11"/>
      <c r="F102" s="11">
        <v>0.32201026928487059</v>
      </c>
      <c r="G102" s="149">
        <v>0.67400000000000004</v>
      </c>
      <c r="H102" s="11">
        <v>0.35</v>
      </c>
      <c r="I102" s="11">
        <v>0.34</v>
      </c>
      <c r="J102" s="149">
        <v>0.25</v>
      </c>
      <c r="K102" s="149" t="s">
        <v>104</v>
      </c>
      <c r="L102" s="11">
        <v>0.35</v>
      </c>
      <c r="M102" s="149">
        <v>0.4</v>
      </c>
      <c r="N102" s="11">
        <v>0.35320000000000001</v>
      </c>
      <c r="O102" s="11">
        <v>0.32</v>
      </c>
      <c r="P102" s="11">
        <v>0.31623762356547586</v>
      </c>
      <c r="Q102" s="11">
        <v>0.35</v>
      </c>
      <c r="R102" s="11">
        <v>0.31</v>
      </c>
      <c r="S102" s="11">
        <v>0.32</v>
      </c>
      <c r="T102" s="11">
        <v>0.38</v>
      </c>
      <c r="U102" s="11">
        <v>0.39</v>
      </c>
      <c r="V102" s="15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0.34685986756500381</v>
      </c>
    </row>
    <row r="103" spans="1:65">
      <c r="A103" s="30"/>
      <c r="B103" s="19">
        <v>1</v>
      </c>
      <c r="C103" s="9">
        <v>5</v>
      </c>
      <c r="D103" s="11">
        <v>0.34</v>
      </c>
      <c r="E103" s="11"/>
      <c r="F103" s="11">
        <v>0.34445614017371656</v>
      </c>
      <c r="G103" s="149">
        <v>1.1348</v>
      </c>
      <c r="H103" s="11">
        <v>0.34</v>
      </c>
      <c r="I103" s="11">
        <v>0.37</v>
      </c>
      <c r="J103" s="149">
        <v>0.27</v>
      </c>
      <c r="K103" s="149" t="s">
        <v>104</v>
      </c>
      <c r="L103" s="11">
        <v>0.34</v>
      </c>
      <c r="M103" s="149">
        <v>0.4</v>
      </c>
      <c r="N103" s="11">
        <v>0.3569</v>
      </c>
      <c r="O103" s="11">
        <v>0.34</v>
      </c>
      <c r="P103" s="11">
        <v>0.3143678936737998</v>
      </c>
      <c r="Q103" s="11">
        <v>0.34</v>
      </c>
      <c r="R103" s="11">
        <v>0.32</v>
      </c>
      <c r="S103" s="11">
        <v>0.32</v>
      </c>
      <c r="T103" s="11">
        <v>0.35</v>
      </c>
      <c r="U103" s="11">
        <v>0.39</v>
      </c>
      <c r="V103" s="15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18</v>
      </c>
    </row>
    <row r="104" spans="1:65">
      <c r="A104" s="30"/>
      <c r="B104" s="19">
        <v>1</v>
      </c>
      <c r="C104" s="9">
        <v>6</v>
      </c>
      <c r="D104" s="11">
        <v>0.35</v>
      </c>
      <c r="E104" s="11"/>
      <c r="F104" s="11">
        <v>0.35049172986438465</v>
      </c>
      <c r="G104" s="149">
        <v>0.54600000000000004</v>
      </c>
      <c r="H104" s="11">
        <v>0.36</v>
      </c>
      <c r="I104" s="11">
        <v>0.39</v>
      </c>
      <c r="J104" s="149">
        <v>0.25</v>
      </c>
      <c r="K104" s="149" t="s">
        <v>104</v>
      </c>
      <c r="L104" s="11">
        <v>0.34</v>
      </c>
      <c r="M104" s="149">
        <v>0.4</v>
      </c>
      <c r="N104" s="11">
        <v>0.36919999999999997</v>
      </c>
      <c r="O104" s="11">
        <v>0.34</v>
      </c>
      <c r="P104" s="11">
        <v>0.34664714282461512</v>
      </c>
      <c r="Q104" s="11">
        <v>0.35</v>
      </c>
      <c r="R104" s="148">
        <v>0.39</v>
      </c>
      <c r="S104" s="11">
        <v>0.32</v>
      </c>
      <c r="T104" s="11">
        <v>0.36</v>
      </c>
      <c r="U104" s="11">
        <v>0.4</v>
      </c>
      <c r="V104" s="15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20" t="s">
        <v>256</v>
      </c>
      <c r="C105" s="12"/>
      <c r="D105" s="23">
        <v>0.34666666666666668</v>
      </c>
      <c r="E105" s="23" t="s">
        <v>628</v>
      </c>
      <c r="F105" s="23">
        <v>0.33953481893742588</v>
      </c>
      <c r="G105" s="23">
        <v>0.95666000000000007</v>
      </c>
      <c r="H105" s="23">
        <v>0.35000000000000003</v>
      </c>
      <c r="I105" s="23">
        <v>0.37833333333333335</v>
      </c>
      <c r="J105" s="23">
        <v>0.255</v>
      </c>
      <c r="K105" s="23" t="s">
        <v>628</v>
      </c>
      <c r="L105" s="23">
        <v>0.35500000000000004</v>
      </c>
      <c r="M105" s="23">
        <v>0.39999999999999997</v>
      </c>
      <c r="N105" s="23">
        <v>0.36136666666666661</v>
      </c>
      <c r="O105" s="23">
        <v>0.33500000000000002</v>
      </c>
      <c r="P105" s="23">
        <v>0.32861012607429069</v>
      </c>
      <c r="Q105" s="23">
        <v>0.34166666666666662</v>
      </c>
      <c r="R105" s="23">
        <v>0.33</v>
      </c>
      <c r="S105" s="23">
        <v>0.31833333333333336</v>
      </c>
      <c r="T105" s="23">
        <v>0.35000000000000003</v>
      </c>
      <c r="U105" s="23">
        <v>0.38666666666666671</v>
      </c>
      <c r="V105" s="15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257</v>
      </c>
      <c r="C106" s="29"/>
      <c r="D106" s="11">
        <v>0.34499999999999997</v>
      </c>
      <c r="E106" s="11" t="s">
        <v>628</v>
      </c>
      <c r="F106" s="11">
        <v>0.34278321487306973</v>
      </c>
      <c r="G106" s="11">
        <v>0.70489999999999997</v>
      </c>
      <c r="H106" s="11">
        <v>0.35</v>
      </c>
      <c r="I106" s="11">
        <v>0.38500000000000001</v>
      </c>
      <c r="J106" s="11">
        <v>0.255</v>
      </c>
      <c r="K106" s="11" t="s">
        <v>628</v>
      </c>
      <c r="L106" s="11">
        <v>0.35499999999999998</v>
      </c>
      <c r="M106" s="11">
        <v>0.4</v>
      </c>
      <c r="N106" s="11">
        <v>0.35870000000000002</v>
      </c>
      <c r="O106" s="11">
        <v>0.34</v>
      </c>
      <c r="P106" s="11">
        <v>0.32774287979336036</v>
      </c>
      <c r="Q106" s="11">
        <v>0.34</v>
      </c>
      <c r="R106" s="11">
        <v>0.32</v>
      </c>
      <c r="S106" s="11">
        <v>0.32</v>
      </c>
      <c r="T106" s="11">
        <v>0.35</v>
      </c>
      <c r="U106" s="11">
        <v>0.39</v>
      </c>
      <c r="V106" s="15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258</v>
      </c>
      <c r="C107" s="29"/>
      <c r="D107" s="24">
        <v>8.1649658092772404E-3</v>
      </c>
      <c r="E107" s="24" t="s">
        <v>628</v>
      </c>
      <c r="F107" s="24">
        <v>1.1277717327852517E-2</v>
      </c>
      <c r="G107" s="24">
        <v>0.48266246798357954</v>
      </c>
      <c r="H107" s="24">
        <v>6.3245553203367466E-3</v>
      </c>
      <c r="I107" s="24">
        <v>2.1369760566432805E-2</v>
      </c>
      <c r="J107" s="24">
        <v>1.0488088481701525E-2</v>
      </c>
      <c r="K107" s="24" t="s">
        <v>628</v>
      </c>
      <c r="L107" s="24">
        <v>1.378404875209021E-2</v>
      </c>
      <c r="M107" s="24">
        <v>6.0809419444881171E-17</v>
      </c>
      <c r="N107" s="24">
        <v>8.9714361540762511E-3</v>
      </c>
      <c r="O107" s="24">
        <v>1.2247448713915888E-2</v>
      </c>
      <c r="P107" s="24">
        <v>1.2827737738818578E-2</v>
      </c>
      <c r="Q107" s="24">
        <v>7.5277265270907922E-3</v>
      </c>
      <c r="R107" s="24">
        <v>3.0331501776206207E-2</v>
      </c>
      <c r="S107" s="24">
        <v>4.0824829046386332E-3</v>
      </c>
      <c r="T107" s="24">
        <v>1.9999999999999997E-2</v>
      </c>
      <c r="U107" s="24">
        <v>1.0327955589886455E-2</v>
      </c>
      <c r="V107" s="204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56"/>
    </row>
    <row r="108" spans="1:65">
      <c r="A108" s="30"/>
      <c r="B108" s="3" t="s">
        <v>86</v>
      </c>
      <c r="C108" s="29"/>
      <c r="D108" s="13">
        <v>2.355278598829973E-2</v>
      </c>
      <c r="E108" s="13" t="s">
        <v>628</v>
      </c>
      <c r="F108" s="13">
        <v>3.3215201207187323E-2</v>
      </c>
      <c r="G108" s="13">
        <v>0.50452874373714751</v>
      </c>
      <c r="H108" s="13">
        <v>1.8070158058104989E-2</v>
      </c>
      <c r="I108" s="13">
        <v>5.6483948633743092E-2</v>
      </c>
      <c r="J108" s="13">
        <v>4.112975875177069E-2</v>
      </c>
      <c r="K108" s="13" t="s">
        <v>628</v>
      </c>
      <c r="L108" s="13">
        <v>3.8828306343916076E-2</v>
      </c>
      <c r="M108" s="13">
        <v>1.5202354861220294E-16</v>
      </c>
      <c r="N108" s="13">
        <v>2.4826407584382214E-2</v>
      </c>
      <c r="O108" s="13">
        <v>3.6559548399748919E-2</v>
      </c>
      <c r="P108" s="13">
        <v>3.903634343854194E-2</v>
      </c>
      <c r="Q108" s="13">
        <v>2.2032370323192565E-2</v>
      </c>
      <c r="R108" s="13">
        <v>9.1913641746079411E-2</v>
      </c>
      <c r="S108" s="13">
        <v>1.2824553627137067E-2</v>
      </c>
      <c r="T108" s="13">
        <v>5.7142857142857127E-2</v>
      </c>
      <c r="U108" s="13">
        <v>2.6710229973844278E-2</v>
      </c>
      <c r="V108" s="15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3" t="s">
        <v>259</v>
      </c>
      <c r="C109" s="29"/>
      <c r="D109" s="13">
        <v>-5.5699986191370954E-4</v>
      </c>
      <c r="E109" s="13" t="s">
        <v>628</v>
      </c>
      <c r="F109" s="13">
        <v>-2.1118178586068792E-2</v>
      </c>
      <c r="G109" s="13">
        <v>1.7580590591695238</v>
      </c>
      <c r="H109" s="13">
        <v>9.0530289855679236E-3</v>
      </c>
      <c r="I109" s="13">
        <v>9.0738274189161361E-2</v>
      </c>
      <c r="J109" s="13">
        <v>-0.26483279316765773</v>
      </c>
      <c r="K109" s="13" t="s">
        <v>628</v>
      </c>
      <c r="L109" s="13">
        <v>2.3468072256790373E-2</v>
      </c>
      <c r="M109" s="13">
        <v>0.15320346169779175</v>
      </c>
      <c r="N109" s="13">
        <v>4.1823227355479942E-2</v>
      </c>
      <c r="O109" s="13">
        <v>-3.4192100828099314E-2</v>
      </c>
      <c r="P109" s="13">
        <v>-5.2614162655450492E-2</v>
      </c>
      <c r="Q109" s="13">
        <v>-1.4972043133136381E-2</v>
      </c>
      <c r="R109" s="13">
        <v>-4.8607144099321764E-2</v>
      </c>
      <c r="S109" s="13">
        <v>-8.2242245065507258E-2</v>
      </c>
      <c r="T109" s="13">
        <v>9.0530289855679236E-3</v>
      </c>
      <c r="U109" s="13">
        <v>0.11476334630786544</v>
      </c>
      <c r="V109" s="15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46" t="s">
        <v>260</v>
      </c>
      <c r="C110" s="47"/>
      <c r="D110" s="45">
        <v>7.0000000000000007E-2</v>
      </c>
      <c r="E110" s="45" t="s">
        <v>261</v>
      </c>
      <c r="F110" s="45">
        <v>0.37</v>
      </c>
      <c r="G110" s="45">
        <v>19.47</v>
      </c>
      <c r="H110" s="45">
        <v>7.0000000000000007E-2</v>
      </c>
      <c r="I110" s="45">
        <v>1.28</v>
      </c>
      <c r="J110" s="45">
        <v>3.97</v>
      </c>
      <c r="K110" s="45">
        <v>91.64</v>
      </c>
      <c r="L110" s="45">
        <v>0.28000000000000003</v>
      </c>
      <c r="M110" s="45" t="s">
        <v>261</v>
      </c>
      <c r="N110" s="45">
        <v>0.56000000000000005</v>
      </c>
      <c r="O110" s="45">
        <v>0.56999999999999995</v>
      </c>
      <c r="P110" s="45">
        <v>0.84</v>
      </c>
      <c r="Q110" s="45">
        <v>0.28000000000000003</v>
      </c>
      <c r="R110" s="45">
        <v>0.78</v>
      </c>
      <c r="S110" s="45">
        <v>1.28</v>
      </c>
      <c r="T110" s="45">
        <v>7.0000000000000007E-2</v>
      </c>
      <c r="U110" s="45">
        <v>1.63</v>
      </c>
      <c r="V110" s="15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B111" s="31" t="s">
        <v>279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BM111" s="55"/>
    </row>
    <row r="112" spans="1:65">
      <c r="BM112" s="55"/>
    </row>
    <row r="113" spans="1:65" ht="15">
      <c r="B113" s="8" t="s">
        <v>445</v>
      </c>
      <c r="BM113" s="28" t="s">
        <v>66</v>
      </c>
    </row>
    <row r="114" spans="1:65" ht="15">
      <c r="A114" s="25" t="s">
        <v>50</v>
      </c>
      <c r="B114" s="18" t="s">
        <v>110</v>
      </c>
      <c r="C114" s="15" t="s">
        <v>111</v>
      </c>
      <c r="D114" s="16" t="s">
        <v>227</v>
      </c>
      <c r="E114" s="17" t="s">
        <v>227</v>
      </c>
      <c r="F114" s="17" t="s">
        <v>227</v>
      </c>
      <c r="G114" s="17" t="s">
        <v>227</v>
      </c>
      <c r="H114" s="17" t="s">
        <v>227</v>
      </c>
      <c r="I114" s="17" t="s">
        <v>227</v>
      </c>
      <c r="J114" s="17" t="s">
        <v>227</v>
      </c>
      <c r="K114" s="17" t="s">
        <v>227</v>
      </c>
      <c r="L114" s="17" t="s">
        <v>227</v>
      </c>
      <c r="M114" s="17" t="s">
        <v>227</v>
      </c>
      <c r="N114" s="17" t="s">
        <v>227</v>
      </c>
      <c r="O114" s="17" t="s">
        <v>227</v>
      </c>
      <c r="P114" s="17" t="s">
        <v>227</v>
      </c>
      <c r="Q114" s="17" t="s">
        <v>227</v>
      </c>
      <c r="R114" s="17" t="s">
        <v>227</v>
      </c>
      <c r="S114" s="17" t="s">
        <v>227</v>
      </c>
      <c r="T114" s="17" t="s">
        <v>227</v>
      </c>
      <c r="U114" s="17" t="s">
        <v>227</v>
      </c>
      <c r="V114" s="15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51" t="s">
        <v>230</v>
      </c>
      <c r="E115" s="152" t="s">
        <v>231</v>
      </c>
      <c r="F115" s="152" t="s">
        <v>232</v>
      </c>
      <c r="G115" s="152" t="s">
        <v>235</v>
      </c>
      <c r="H115" s="152" t="s">
        <v>236</v>
      </c>
      <c r="I115" s="152" t="s">
        <v>238</v>
      </c>
      <c r="J115" s="152" t="s">
        <v>239</v>
      </c>
      <c r="K115" s="152" t="s">
        <v>240</v>
      </c>
      <c r="L115" s="152" t="s">
        <v>241</v>
      </c>
      <c r="M115" s="152" t="s">
        <v>242</v>
      </c>
      <c r="N115" s="152" t="s">
        <v>243</v>
      </c>
      <c r="O115" s="152" t="s">
        <v>244</v>
      </c>
      <c r="P115" s="152" t="s">
        <v>245</v>
      </c>
      <c r="Q115" s="152" t="s">
        <v>246</v>
      </c>
      <c r="R115" s="152" t="s">
        <v>247</v>
      </c>
      <c r="S115" s="152" t="s">
        <v>248</v>
      </c>
      <c r="T115" s="152" t="s">
        <v>249</v>
      </c>
      <c r="U115" s="152" t="s">
        <v>250</v>
      </c>
      <c r="V115" s="15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114</v>
      </c>
      <c r="E116" s="11" t="s">
        <v>114</v>
      </c>
      <c r="F116" s="11" t="s">
        <v>274</v>
      </c>
      <c r="G116" s="11" t="s">
        <v>114</v>
      </c>
      <c r="H116" s="11" t="s">
        <v>114</v>
      </c>
      <c r="I116" s="11" t="s">
        <v>275</v>
      </c>
      <c r="J116" s="11" t="s">
        <v>274</v>
      </c>
      <c r="K116" s="11" t="s">
        <v>114</v>
      </c>
      <c r="L116" s="11" t="s">
        <v>275</v>
      </c>
      <c r="M116" s="11" t="s">
        <v>274</v>
      </c>
      <c r="N116" s="11" t="s">
        <v>275</v>
      </c>
      <c r="O116" s="11" t="s">
        <v>275</v>
      </c>
      <c r="P116" s="11" t="s">
        <v>114</v>
      </c>
      <c r="Q116" s="11" t="s">
        <v>275</v>
      </c>
      <c r="R116" s="11" t="s">
        <v>275</v>
      </c>
      <c r="S116" s="11" t="s">
        <v>275</v>
      </c>
      <c r="T116" s="11" t="s">
        <v>275</v>
      </c>
      <c r="U116" s="11" t="s">
        <v>114</v>
      </c>
      <c r="V116" s="15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15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0"/>
      <c r="B118" s="18">
        <v>1</v>
      </c>
      <c r="C118" s="14">
        <v>1</v>
      </c>
      <c r="D118" s="22">
        <v>1.4817</v>
      </c>
      <c r="E118" s="22">
        <v>1.44441</v>
      </c>
      <c r="F118" s="22">
        <v>1.4704060085513735</v>
      </c>
      <c r="G118" s="147">
        <v>2.1853453699999998</v>
      </c>
      <c r="H118" s="22">
        <v>1.43</v>
      </c>
      <c r="I118" s="22">
        <v>1.42</v>
      </c>
      <c r="J118" s="22">
        <v>1.44</v>
      </c>
      <c r="K118" s="22">
        <v>1.46</v>
      </c>
      <c r="L118" s="22">
        <v>1.52</v>
      </c>
      <c r="M118" s="147">
        <v>1.55</v>
      </c>
      <c r="N118" s="22">
        <v>1.5157141281000002</v>
      </c>
      <c r="O118" s="22">
        <v>1.49</v>
      </c>
      <c r="P118" s="22">
        <v>1.4508865940761566</v>
      </c>
      <c r="Q118" s="22">
        <v>1.45</v>
      </c>
      <c r="R118" s="22">
        <v>1.49</v>
      </c>
      <c r="S118" s="22">
        <v>1.53</v>
      </c>
      <c r="T118" s="22">
        <v>1.44</v>
      </c>
      <c r="U118" s="22">
        <v>1.407</v>
      </c>
      <c r="V118" s="15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1.4864999999999999</v>
      </c>
      <c r="E119" s="11">
        <v>1.47719</v>
      </c>
      <c r="F119" s="11">
        <v>1.4539697639167786</v>
      </c>
      <c r="G119" s="149">
        <v>2.1829896899999999</v>
      </c>
      <c r="H119" s="11">
        <v>1.4500000000000002</v>
      </c>
      <c r="I119" s="11">
        <v>1.5</v>
      </c>
      <c r="J119" s="11">
        <v>1.46</v>
      </c>
      <c r="K119" s="11">
        <v>1.44</v>
      </c>
      <c r="L119" s="11">
        <v>1.48</v>
      </c>
      <c r="M119" s="149">
        <v>1.56</v>
      </c>
      <c r="N119" s="11">
        <v>1.5151084877999998</v>
      </c>
      <c r="O119" s="11">
        <v>1.53</v>
      </c>
      <c r="P119" s="11">
        <v>1.4657139750351285</v>
      </c>
      <c r="Q119" s="11">
        <v>1.42</v>
      </c>
      <c r="R119" s="11">
        <v>1.5</v>
      </c>
      <c r="S119" s="11">
        <v>1.52</v>
      </c>
      <c r="T119" s="11">
        <v>1.42</v>
      </c>
      <c r="U119" s="11">
        <v>1.411</v>
      </c>
      <c r="V119" s="15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 t="e">
        <v>#N/A</v>
      </c>
    </row>
    <row r="120" spans="1:65">
      <c r="A120" s="30"/>
      <c r="B120" s="19">
        <v>1</v>
      </c>
      <c r="C120" s="9">
        <v>3</v>
      </c>
      <c r="D120" s="11">
        <v>1.4661</v>
      </c>
      <c r="E120" s="11">
        <v>1.46058</v>
      </c>
      <c r="F120" s="11">
        <v>1.4559897141985225</v>
      </c>
      <c r="G120" s="149">
        <v>2.1513334200000003</v>
      </c>
      <c r="H120" s="11">
        <v>1.44</v>
      </c>
      <c r="I120" s="11">
        <v>1.49</v>
      </c>
      <c r="J120" s="11">
        <v>1.46</v>
      </c>
      <c r="K120" s="11">
        <v>1.47</v>
      </c>
      <c r="L120" s="11">
        <v>1.48</v>
      </c>
      <c r="M120" s="149">
        <v>1.55</v>
      </c>
      <c r="N120" s="11">
        <v>1.5019165698000001</v>
      </c>
      <c r="O120" s="11">
        <v>1.51</v>
      </c>
      <c r="P120" s="11">
        <v>1.4493579302288728</v>
      </c>
      <c r="Q120" s="11">
        <v>1.44</v>
      </c>
      <c r="R120" s="11">
        <v>1.44</v>
      </c>
      <c r="S120" s="11">
        <v>1.51</v>
      </c>
      <c r="T120" s="11">
        <v>1.43</v>
      </c>
      <c r="U120" s="11">
        <v>1.415</v>
      </c>
      <c r="V120" s="15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19">
        <v>1</v>
      </c>
      <c r="C121" s="9">
        <v>4</v>
      </c>
      <c r="D121" s="11">
        <v>1.4692000000000001</v>
      </c>
      <c r="E121" s="11">
        <v>1.4498000000000002</v>
      </c>
      <c r="F121" s="11">
        <v>1.4517582759520551</v>
      </c>
      <c r="G121" s="149">
        <v>2.1361413100000002</v>
      </c>
      <c r="H121" s="11">
        <v>1.43</v>
      </c>
      <c r="I121" s="11">
        <v>1.38</v>
      </c>
      <c r="J121" s="11">
        <v>1.45</v>
      </c>
      <c r="K121" s="11">
        <v>1.46</v>
      </c>
      <c r="L121" s="11">
        <v>1.46</v>
      </c>
      <c r="M121" s="149">
        <v>1.55</v>
      </c>
      <c r="N121" s="11">
        <v>1.5115100291000001</v>
      </c>
      <c r="O121" s="11">
        <v>1.52</v>
      </c>
      <c r="P121" s="11">
        <v>1.4597635960594466</v>
      </c>
      <c r="Q121" s="11">
        <v>1.45</v>
      </c>
      <c r="R121" s="11">
        <v>1.42</v>
      </c>
      <c r="S121" s="148">
        <v>1.08</v>
      </c>
      <c r="T121" s="11">
        <v>1.46</v>
      </c>
      <c r="U121" s="11">
        <v>1.381</v>
      </c>
      <c r="V121" s="15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1.4636891927701621</v>
      </c>
    </row>
    <row r="122" spans="1:65">
      <c r="A122" s="30"/>
      <c r="B122" s="19">
        <v>1</v>
      </c>
      <c r="C122" s="9">
        <v>5</v>
      </c>
      <c r="D122" s="11">
        <v>1.4559</v>
      </c>
      <c r="E122" s="11">
        <v>1.48126</v>
      </c>
      <c r="F122" s="11">
        <v>1.4724130175019483</v>
      </c>
      <c r="G122" s="149">
        <v>2.1403409899999999</v>
      </c>
      <c r="H122" s="11">
        <v>1.44</v>
      </c>
      <c r="I122" s="11">
        <v>1.47</v>
      </c>
      <c r="J122" s="11">
        <v>1.45</v>
      </c>
      <c r="K122" s="11">
        <v>1.45</v>
      </c>
      <c r="L122" s="11">
        <v>1.44</v>
      </c>
      <c r="M122" s="149">
        <v>1.5700000000000003</v>
      </c>
      <c r="N122" s="11">
        <v>1.4958169998000002</v>
      </c>
      <c r="O122" s="11">
        <v>1.55</v>
      </c>
      <c r="P122" s="11">
        <v>1.4558170795766234</v>
      </c>
      <c r="Q122" s="11">
        <v>1.43</v>
      </c>
      <c r="R122" s="11">
        <v>1.47</v>
      </c>
      <c r="S122" s="11">
        <v>1.51</v>
      </c>
      <c r="T122" s="11">
        <v>1.43</v>
      </c>
      <c r="U122" s="11">
        <v>1.397</v>
      </c>
      <c r="V122" s="15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19</v>
      </c>
    </row>
    <row r="123" spans="1:65">
      <c r="A123" s="30"/>
      <c r="B123" s="19">
        <v>1</v>
      </c>
      <c r="C123" s="9">
        <v>6</v>
      </c>
      <c r="D123" s="11">
        <v>1.4540000000000002</v>
      </c>
      <c r="E123" s="11">
        <v>1.4639900000000001</v>
      </c>
      <c r="F123" s="11">
        <v>1.4742039412865071</v>
      </c>
      <c r="G123" s="149">
        <v>2.1959189100000001</v>
      </c>
      <c r="H123" s="11">
        <v>1.44</v>
      </c>
      <c r="I123" s="11">
        <v>1.45</v>
      </c>
      <c r="J123" s="11">
        <v>1.44</v>
      </c>
      <c r="K123" s="11">
        <v>1.47</v>
      </c>
      <c r="L123" s="11">
        <v>1.44</v>
      </c>
      <c r="M123" s="148">
        <v>1.48</v>
      </c>
      <c r="N123" s="11">
        <v>1.5148062753999998</v>
      </c>
      <c r="O123" s="11">
        <v>1.52</v>
      </c>
      <c r="P123" s="11">
        <v>1.4633801195521563</v>
      </c>
      <c r="Q123" s="11">
        <v>1.44</v>
      </c>
      <c r="R123" s="11">
        <v>1.5</v>
      </c>
      <c r="S123" s="11">
        <v>1.51</v>
      </c>
      <c r="T123" s="11">
        <v>1.43</v>
      </c>
      <c r="U123" s="11">
        <v>1.448</v>
      </c>
      <c r="V123" s="15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20" t="s">
        <v>256</v>
      </c>
      <c r="C124" s="12"/>
      <c r="D124" s="23">
        <v>1.4688999999999999</v>
      </c>
      <c r="E124" s="23">
        <v>1.4628716666666666</v>
      </c>
      <c r="F124" s="23">
        <v>1.4631234535678643</v>
      </c>
      <c r="G124" s="23">
        <v>2.1653449483333334</v>
      </c>
      <c r="H124" s="23">
        <v>1.4383333333333332</v>
      </c>
      <c r="I124" s="23">
        <v>1.4516666666666664</v>
      </c>
      <c r="J124" s="23">
        <v>1.45</v>
      </c>
      <c r="K124" s="23">
        <v>1.4583333333333333</v>
      </c>
      <c r="L124" s="23">
        <v>1.47</v>
      </c>
      <c r="M124" s="23">
        <v>1.5433333333333332</v>
      </c>
      <c r="N124" s="23">
        <v>1.5091454150000001</v>
      </c>
      <c r="O124" s="23">
        <v>1.5200000000000002</v>
      </c>
      <c r="P124" s="23">
        <v>1.457486549088064</v>
      </c>
      <c r="Q124" s="23">
        <v>1.4383333333333335</v>
      </c>
      <c r="R124" s="23">
        <v>1.47</v>
      </c>
      <c r="S124" s="23">
        <v>1.4433333333333334</v>
      </c>
      <c r="T124" s="23">
        <v>1.4349999999999998</v>
      </c>
      <c r="U124" s="23">
        <v>1.4098333333333335</v>
      </c>
      <c r="V124" s="15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257</v>
      </c>
      <c r="C125" s="29"/>
      <c r="D125" s="11">
        <v>1.4676499999999999</v>
      </c>
      <c r="E125" s="11">
        <v>1.4622850000000001</v>
      </c>
      <c r="F125" s="11">
        <v>1.4631978613749479</v>
      </c>
      <c r="G125" s="11">
        <v>2.1671615549999999</v>
      </c>
      <c r="H125" s="11">
        <v>1.44</v>
      </c>
      <c r="I125" s="11">
        <v>1.46</v>
      </c>
      <c r="J125" s="11">
        <v>1.45</v>
      </c>
      <c r="K125" s="11">
        <v>1.46</v>
      </c>
      <c r="L125" s="11">
        <v>1.47</v>
      </c>
      <c r="M125" s="11">
        <v>1.55</v>
      </c>
      <c r="N125" s="11">
        <v>1.5131581522499999</v>
      </c>
      <c r="O125" s="11">
        <v>1.52</v>
      </c>
      <c r="P125" s="11">
        <v>1.457790337818035</v>
      </c>
      <c r="Q125" s="11">
        <v>1.44</v>
      </c>
      <c r="R125" s="11">
        <v>1.48</v>
      </c>
      <c r="S125" s="11">
        <v>1.51</v>
      </c>
      <c r="T125" s="11">
        <v>1.43</v>
      </c>
      <c r="U125" s="11">
        <v>1.409</v>
      </c>
      <c r="V125" s="15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258</v>
      </c>
      <c r="C126" s="29"/>
      <c r="D126" s="24">
        <v>1.3210147614618041E-2</v>
      </c>
      <c r="E126" s="24">
        <v>1.4569485120163515E-2</v>
      </c>
      <c r="F126" s="24">
        <v>1.0256279511725922E-2</v>
      </c>
      <c r="G126" s="24">
        <v>2.5770115474315063E-2</v>
      </c>
      <c r="H126" s="24">
        <v>7.5277265270908859E-3</v>
      </c>
      <c r="I126" s="24">
        <v>4.5350486950711685E-2</v>
      </c>
      <c r="J126" s="24">
        <v>8.9442719099991665E-3</v>
      </c>
      <c r="K126" s="24">
        <v>1.1690451944500132E-2</v>
      </c>
      <c r="L126" s="24">
        <v>3.0331501776206232E-2</v>
      </c>
      <c r="M126" s="24">
        <v>3.2041639575194507E-2</v>
      </c>
      <c r="N126" s="24">
        <v>8.3216083059414105E-3</v>
      </c>
      <c r="O126" s="24">
        <v>2.0000000000000018E-2</v>
      </c>
      <c r="P126" s="24">
        <v>6.6337113685532465E-3</v>
      </c>
      <c r="Q126" s="24">
        <v>1.1690451944500132E-2</v>
      </c>
      <c r="R126" s="24">
        <v>3.3466401061363046E-2</v>
      </c>
      <c r="S126" s="24">
        <v>0.17817594300765513</v>
      </c>
      <c r="T126" s="24">
        <v>1.3784048752090234E-2</v>
      </c>
      <c r="U126" s="24">
        <v>2.2310685033558826E-2</v>
      </c>
      <c r="V126" s="204"/>
      <c r="W126" s="205"/>
      <c r="X126" s="205"/>
      <c r="Y126" s="205"/>
      <c r="Z126" s="205"/>
      <c r="AA126" s="205"/>
      <c r="AB126" s="205"/>
      <c r="AC126" s="205"/>
      <c r="AD126" s="205"/>
      <c r="AE126" s="205"/>
      <c r="AF126" s="205"/>
      <c r="AG126" s="205"/>
      <c r="AH126" s="205"/>
      <c r="AI126" s="205"/>
      <c r="AJ126" s="205"/>
      <c r="AK126" s="205"/>
      <c r="AL126" s="205"/>
      <c r="AM126" s="205"/>
      <c r="AN126" s="205"/>
      <c r="AO126" s="205"/>
      <c r="AP126" s="205"/>
      <c r="AQ126" s="205"/>
      <c r="AR126" s="205"/>
      <c r="AS126" s="205"/>
      <c r="AT126" s="205"/>
      <c r="AU126" s="205"/>
      <c r="AV126" s="205"/>
      <c r="AW126" s="205"/>
      <c r="AX126" s="205"/>
      <c r="AY126" s="205"/>
      <c r="AZ126" s="205"/>
      <c r="BA126" s="205"/>
      <c r="BB126" s="205"/>
      <c r="BC126" s="205"/>
      <c r="BD126" s="205"/>
      <c r="BE126" s="205"/>
      <c r="BF126" s="205"/>
      <c r="BG126" s="205"/>
      <c r="BH126" s="205"/>
      <c r="BI126" s="205"/>
      <c r="BJ126" s="205"/>
      <c r="BK126" s="205"/>
      <c r="BL126" s="205"/>
      <c r="BM126" s="56"/>
    </row>
    <row r="127" spans="1:65">
      <c r="A127" s="30"/>
      <c r="B127" s="3" t="s">
        <v>86</v>
      </c>
      <c r="C127" s="29"/>
      <c r="D127" s="13">
        <v>8.9932245997808163E-3</v>
      </c>
      <c r="E127" s="13">
        <v>9.959510087007073E-3</v>
      </c>
      <c r="F127" s="13">
        <v>7.0098524404866311E-3</v>
      </c>
      <c r="G127" s="13">
        <v>1.1901159440739604E-2</v>
      </c>
      <c r="H127" s="13">
        <v>5.2336453259032812E-3</v>
      </c>
      <c r="I127" s="13">
        <v>3.1240289518285898E-2</v>
      </c>
      <c r="J127" s="13">
        <v>6.168463386206322E-3</v>
      </c>
      <c r="K127" s="13">
        <v>8.01630990480009E-3</v>
      </c>
      <c r="L127" s="13">
        <v>2.0633674677691314E-2</v>
      </c>
      <c r="M127" s="13">
        <v>2.0761321539002921E-2</v>
      </c>
      <c r="N127" s="13">
        <v>5.5141195959180715E-3</v>
      </c>
      <c r="O127" s="13">
        <v>1.3157894736842115E-2</v>
      </c>
      <c r="P127" s="13">
        <v>4.5514734751438352E-3</v>
      </c>
      <c r="Q127" s="13">
        <v>8.1277765546930222E-3</v>
      </c>
      <c r="R127" s="13">
        <v>2.276625922541704E-2</v>
      </c>
      <c r="S127" s="13">
        <v>0.12344753557112365</v>
      </c>
      <c r="T127" s="13">
        <v>9.6056088864740312E-3</v>
      </c>
      <c r="U127" s="13">
        <v>1.5825051448321661E-2</v>
      </c>
      <c r="V127" s="15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3" t="s">
        <v>259</v>
      </c>
      <c r="C128" s="29"/>
      <c r="D128" s="13">
        <v>3.5600503546628914E-3</v>
      </c>
      <c r="E128" s="13">
        <v>-5.5853804723959843E-4</v>
      </c>
      <c r="F128" s="13">
        <v>-3.865159386925443E-4</v>
      </c>
      <c r="G128" s="13">
        <v>0.47937482836450096</v>
      </c>
      <c r="H128" s="13">
        <v>-1.732325384519684E-2</v>
      </c>
      <c r="I128" s="13">
        <v>-8.2138517950944845E-3</v>
      </c>
      <c r="J128" s="13">
        <v>-9.3525270513571401E-3</v>
      </c>
      <c r="K128" s="13">
        <v>-3.6591507700431958E-3</v>
      </c>
      <c r="L128" s="13">
        <v>4.311576023796615E-3</v>
      </c>
      <c r="M128" s="13">
        <v>5.4413287299359903E-2</v>
      </c>
      <c r="N128" s="13">
        <v>3.1055925297780007E-2</v>
      </c>
      <c r="O128" s="13">
        <v>3.8471833711680947E-2</v>
      </c>
      <c r="P128" s="13">
        <v>-4.2376781305319966E-3</v>
      </c>
      <c r="Q128" s="13">
        <v>-1.7323253845196729E-2</v>
      </c>
      <c r="R128" s="13">
        <v>4.311576023796615E-3</v>
      </c>
      <c r="S128" s="13">
        <v>-1.3907228076408429E-2</v>
      </c>
      <c r="T128" s="13">
        <v>-1.9600604357722595E-2</v>
      </c>
      <c r="U128" s="13">
        <v>-3.6794600727290683E-2</v>
      </c>
      <c r="V128" s="15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A129" s="30"/>
      <c r="B129" s="46" t="s">
        <v>260</v>
      </c>
      <c r="C129" s="47"/>
      <c r="D129" s="45">
        <v>0.4</v>
      </c>
      <c r="E129" s="45">
        <v>0.11</v>
      </c>
      <c r="F129" s="45">
        <v>0.12</v>
      </c>
      <c r="G129" s="45">
        <v>34.1</v>
      </c>
      <c r="H129" s="45">
        <v>1.08</v>
      </c>
      <c r="I129" s="45">
        <v>0.43</v>
      </c>
      <c r="J129" s="45">
        <v>0.51</v>
      </c>
      <c r="K129" s="45">
        <v>0.11</v>
      </c>
      <c r="L129" s="45">
        <v>0.45</v>
      </c>
      <c r="M129" s="45">
        <v>4</v>
      </c>
      <c r="N129" s="45">
        <v>2.35</v>
      </c>
      <c r="O129" s="45">
        <v>2.87</v>
      </c>
      <c r="P129" s="45">
        <v>0.15</v>
      </c>
      <c r="Q129" s="45">
        <v>1.08</v>
      </c>
      <c r="R129" s="45">
        <v>0.45</v>
      </c>
      <c r="S129" s="45">
        <v>0.84</v>
      </c>
      <c r="T129" s="45">
        <v>1.24</v>
      </c>
      <c r="U129" s="45">
        <v>2.46</v>
      </c>
      <c r="V129" s="15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55"/>
    </row>
    <row r="130" spans="1:65">
      <c r="B130" s="31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BM130" s="55"/>
    </row>
    <row r="131" spans="1:65" ht="15">
      <c r="B131" s="8" t="s">
        <v>446</v>
      </c>
      <c r="BM131" s="28" t="s">
        <v>66</v>
      </c>
    </row>
    <row r="132" spans="1:65" ht="15">
      <c r="A132" s="25" t="s">
        <v>19</v>
      </c>
      <c r="B132" s="18" t="s">
        <v>110</v>
      </c>
      <c r="C132" s="15" t="s">
        <v>111</v>
      </c>
      <c r="D132" s="16" t="s">
        <v>227</v>
      </c>
      <c r="E132" s="17" t="s">
        <v>227</v>
      </c>
      <c r="F132" s="17" t="s">
        <v>227</v>
      </c>
      <c r="G132" s="17" t="s">
        <v>227</v>
      </c>
      <c r="H132" s="17" t="s">
        <v>227</v>
      </c>
      <c r="I132" s="17" t="s">
        <v>227</v>
      </c>
      <c r="J132" s="17" t="s">
        <v>227</v>
      </c>
      <c r="K132" s="17" t="s">
        <v>227</v>
      </c>
      <c r="L132" s="17" t="s">
        <v>227</v>
      </c>
      <c r="M132" s="17" t="s">
        <v>227</v>
      </c>
      <c r="N132" s="17" t="s">
        <v>227</v>
      </c>
      <c r="O132" s="17" t="s">
        <v>227</v>
      </c>
      <c r="P132" s="17" t="s">
        <v>227</v>
      </c>
      <c r="Q132" s="17" t="s">
        <v>227</v>
      </c>
      <c r="R132" s="17" t="s">
        <v>227</v>
      </c>
      <c r="S132" s="17" t="s">
        <v>227</v>
      </c>
      <c r="T132" s="15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 t="s">
        <v>228</v>
      </c>
      <c r="C133" s="9" t="s">
        <v>228</v>
      </c>
      <c r="D133" s="151" t="s">
        <v>230</v>
      </c>
      <c r="E133" s="152" t="s">
        <v>232</v>
      </c>
      <c r="F133" s="152" t="s">
        <v>235</v>
      </c>
      <c r="G133" s="152" t="s">
        <v>236</v>
      </c>
      <c r="H133" s="152" t="s">
        <v>238</v>
      </c>
      <c r="I133" s="152" t="s">
        <v>239</v>
      </c>
      <c r="J133" s="152" t="s">
        <v>240</v>
      </c>
      <c r="K133" s="152" t="s">
        <v>241</v>
      </c>
      <c r="L133" s="152" t="s">
        <v>242</v>
      </c>
      <c r="M133" s="152" t="s">
        <v>243</v>
      </c>
      <c r="N133" s="152" t="s">
        <v>244</v>
      </c>
      <c r="O133" s="152" t="s">
        <v>245</v>
      </c>
      <c r="P133" s="152" t="s">
        <v>246</v>
      </c>
      <c r="Q133" s="152" t="s">
        <v>247</v>
      </c>
      <c r="R133" s="152" t="s">
        <v>248</v>
      </c>
      <c r="S133" s="152" t="s">
        <v>249</v>
      </c>
      <c r="T133" s="15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s">
        <v>3</v>
      </c>
    </row>
    <row r="134" spans="1:65">
      <c r="A134" s="30"/>
      <c r="B134" s="19"/>
      <c r="C134" s="9"/>
      <c r="D134" s="10" t="s">
        <v>274</v>
      </c>
      <c r="E134" s="11" t="s">
        <v>274</v>
      </c>
      <c r="F134" s="11" t="s">
        <v>114</v>
      </c>
      <c r="G134" s="11" t="s">
        <v>274</v>
      </c>
      <c r="H134" s="11" t="s">
        <v>275</v>
      </c>
      <c r="I134" s="11" t="s">
        <v>274</v>
      </c>
      <c r="J134" s="11" t="s">
        <v>114</v>
      </c>
      <c r="K134" s="11" t="s">
        <v>275</v>
      </c>
      <c r="L134" s="11" t="s">
        <v>274</v>
      </c>
      <c r="M134" s="11" t="s">
        <v>275</v>
      </c>
      <c r="N134" s="11" t="s">
        <v>275</v>
      </c>
      <c r="O134" s="11" t="s">
        <v>114</v>
      </c>
      <c r="P134" s="11" t="s">
        <v>275</v>
      </c>
      <c r="Q134" s="11" t="s">
        <v>275</v>
      </c>
      <c r="R134" s="11" t="s">
        <v>275</v>
      </c>
      <c r="S134" s="11" t="s">
        <v>275</v>
      </c>
      <c r="T134" s="15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9"/>
      <c r="C135" s="9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15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</v>
      </c>
    </row>
    <row r="136" spans="1:65">
      <c r="A136" s="30"/>
      <c r="B136" s="18">
        <v>1</v>
      </c>
      <c r="C136" s="14">
        <v>1</v>
      </c>
      <c r="D136" s="206">
        <v>7.0000000000000007E-2</v>
      </c>
      <c r="E136" s="207" t="s">
        <v>97</v>
      </c>
      <c r="F136" s="207">
        <v>0.34720000000000001</v>
      </c>
      <c r="G136" s="206">
        <v>0.08</v>
      </c>
      <c r="H136" s="207" t="s">
        <v>280</v>
      </c>
      <c r="I136" s="207">
        <v>0.22</v>
      </c>
      <c r="J136" s="207" t="s">
        <v>281</v>
      </c>
      <c r="K136" s="206">
        <v>0.05</v>
      </c>
      <c r="L136" s="207">
        <v>0.2</v>
      </c>
      <c r="M136" s="206">
        <v>9.4200000000000006E-2</v>
      </c>
      <c r="N136" s="206">
        <v>0.1</v>
      </c>
      <c r="O136" s="206">
        <v>7.033616592260479E-2</v>
      </c>
      <c r="P136" s="207">
        <v>0.31</v>
      </c>
      <c r="Q136" s="206">
        <v>0.06</v>
      </c>
      <c r="R136" s="206">
        <v>7.0000000000000007E-2</v>
      </c>
      <c r="S136" s="206">
        <v>0.05</v>
      </c>
      <c r="T136" s="204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8">
        <v>1</v>
      </c>
    </row>
    <row r="137" spans="1:65">
      <c r="A137" s="30"/>
      <c r="B137" s="19">
        <v>1</v>
      </c>
      <c r="C137" s="9">
        <v>2</v>
      </c>
      <c r="D137" s="24">
        <v>0.08</v>
      </c>
      <c r="E137" s="209" t="s">
        <v>97</v>
      </c>
      <c r="F137" s="209">
        <v>0.51400000000000001</v>
      </c>
      <c r="G137" s="24">
        <v>0.08</v>
      </c>
      <c r="H137" s="209" t="s">
        <v>280</v>
      </c>
      <c r="I137" s="209">
        <v>0.23</v>
      </c>
      <c r="J137" s="209" t="s">
        <v>281</v>
      </c>
      <c r="K137" s="24">
        <v>7.0000000000000007E-2</v>
      </c>
      <c r="L137" s="209">
        <v>0.2</v>
      </c>
      <c r="M137" s="24">
        <v>8.9899999999999994E-2</v>
      </c>
      <c r="N137" s="24">
        <v>7.0000000000000007E-2</v>
      </c>
      <c r="O137" s="24">
        <v>6.8986304164362883E-2</v>
      </c>
      <c r="P137" s="209">
        <v>0.27</v>
      </c>
      <c r="Q137" s="24">
        <v>0.06</v>
      </c>
      <c r="R137" s="24">
        <v>7.0000000000000007E-2</v>
      </c>
      <c r="S137" s="24">
        <v>0.06</v>
      </c>
      <c r="T137" s="204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8">
        <v>25</v>
      </c>
    </row>
    <row r="138" spans="1:65">
      <c r="A138" s="30"/>
      <c r="B138" s="19">
        <v>1</v>
      </c>
      <c r="C138" s="9">
        <v>3</v>
      </c>
      <c r="D138" s="24">
        <v>0.09</v>
      </c>
      <c r="E138" s="209" t="s">
        <v>97</v>
      </c>
      <c r="F138" s="209">
        <v>0.37519999999999998</v>
      </c>
      <c r="G138" s="24">
        <v>0.08</v>
      </c>
      <c r="H138" s="209" t="s">
        <v>280</v>
      </c>
      <c r="I138" s="209">
        <v>0.23</v>
      </c>
      <c r="J138" s="209" t="s">
        <v>281</v>
      </c>
      <c r="K138" s="24">
        <v>0.06</v>
      </c>
      <c r="L138" s="209">
        <v>0.2</v>
      </c>
      <c r="M138" s="24">
        <v>9.1300000000000006E-2</v>
      </c>
      <c r="N138" s="24">
        <v>0.05</v>
      </c>
      <c r="O138" s="24">
        <v>8.6197780975801344E-2</v>
      </c>
      <c r="P138" s="209">
        <v>0.28999999999999998</v>
      </c>
      <c r="Q138" s="24">
        <v>0.06</v>
      </c>
      <c r="R138" s="24">
        <v>7.0000000000000007E-2</v>
      </c>
      <c r="S138" s="24">
        <v>0.06</v>
      </c>
      <c r="T138" s="204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08">
        <v>16</v>
      </c>
    </row>
    <row r="139" spans="1:65">
      <c r="A139" s="30"/>
      <c r="B139" s="19">
        <v>1</v>
      </c>
      <c r="C139" s="9">
        <v>4</v>
      </c>
      <c r="D139" s="24">
        <v>0.08</v>
      </c>
      <c r="E139" s="209" t="s">
        <v>97</v>
      </c>
      <c r="F139" s="209">
        <v>0.56469999999999998</v>
      </c>
      <c r="G139" s="24">
        <v>7.0000000000000007E-2</v>
      </c>
      <c r="H139" s="209" t="s">
        <v>280</v>
      </c>
      <c r="I139" s="209">
        <v>0.24</v>
      </c>
      <c r="J139" s="209" t="s">
        <v>281</v>
      </c>
      <c r="K139" s="24">
        <v>0.05</v>
      </c>
      <c r="L139" s="209">
        <v>0.2</v>
      </c>
      <c r="M139" s="24">
        <v>9.9500000000000005E-2</v>
      </c>
      <c r="N139" s="24">
        <v>0.06</v>
      </c>
      <c r="O139" s="24">
        <v>8.569240074245929E-2</v>
      </c>
      <c r="P139" s="209">
        <v>0.31</v>
      </c>
      <c r="Q139" s="24">
        <v>0.06</v>
      </c>
      <c r="R139" s="24">
        <v>7.0000000000000007E-2</v>
      </c>
      <c r="S139" s="24">
        <v>0.08</v>
      </c>
      <c r="T139" s="204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208">
        <v>7.1266762647478457E-2</v>
      </c>
    </row>
    <row r="140" spans="1:65">
      <c r="A140" s="30"/>
      <c r="B140" s="19">
        <v>1</v>
      </c>
      <c r="C140" s="9">
        <v>5</v>
      </c>
      <c r="D140" s="24">
        <v>0.06</v>
      </c>
      <c r="E140" s="209" t="s">
        <v>97</v>
      </c>
      <c r="F140" s="209">
        <v>0.42909999999999998</v>
      </c>
      <c r="G140" s="24">
        <v>0.09</v>
      </c>
      <c r="H140" s="209" t="s">
        <v>280</v>
      </c>
      <c r="I140" s="209">
        <v>0.23</v>
      </c>
      <c r="J140" s="209" t="s">
        <v>281</v>
      </c>
      <c r="K140" s="24">
        <v>0.06</v>
      </c>
      <c r="L140" s="209">
        <v>0.2</v>
      </c>
      <c r="M140" s="24">
        <v>9.3200000000000005E-2</v>
      </c>
      <c r="N140" s="24">
        <v>7.0000000000000007E-2</v>
      </c>
      <c r="O140" s="24">
        <v>7.3921821068411595E-2</v>
      </c>
      <c r="P140" s="209">
        <v>0.3</v>
      </c>
      <c r="Q140" s="24">
        <v>0.06</v>
      </c>
      <c r="R140" s="24">
        <v>7.0000000000000007E-2</v>
      </c>
      <c r="S140" s="24">
        <v>0.04</v>
      </c>
      <c r="T140" s="204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208">
        <v>20</v>
      </c>
    </row>
    <row r="141" spans="1:65">
      <c r="A141" s="30"/>
      <c r="B141" s="19">
        <v>1</v>
      </c>
      <c r="C141" s="9">
        <v>6</v>
      </c>
      <c r="D141" s="24">
        <v>0.09</v>
      </c>
      <c r="E141" s="209" t="s">
        <v>97</v>
      </c>
      <c r="F141" s="209">
        <v>0.6139</v>
      </c>
      <c r="G141" s="24">
        <v>0.06</v>
      </c>
      <c r="H141" s="209" t="s">
        <v>280</v>
      </c>
      <c r="I141" s="209">
        <v>0.23</v>
      </c>
      <c r="J141" s="209" t="s">
        <v>281</v>
      </c>
      <c r="K141" s="24">
        <v>0.06</v>
      </c>
      <c r="L141" s="209">
        <v>0.2</v>
      </c>
      <c r="M141" s="24">
        <v>0.1013</v>
      </c>
      <c r="N141" s="24">
        <v>7.0000000000000007E-2</v>
      </c>
      <c r="O141" s="24">
        <v>6.3870710090196611E-2</v>
      </c>
      <c r="P141" s="209">
        <v>0.3</v>
      </c>
      <c r="Q141" s="24">
        <v>0.08</v>
      </c>
      <c r="R141" s="24">
        <v>0.06</v>
      </c>
      <c r="S141" s="24">
        <v>0.05</v>
      </c>
      <c r="T141" s="204"/>
      <c r="U141" s="205"/>
      <c r="V141" s="205"/>
      <c r="W141" s="205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  <c r="AS141" s="205"/>
      <c r="AT141" s="205"/>
      <c r="AU141" s="205"/>
      <c r="AV141" s="205"/>
      <c r="AW141" s="205"/>
      <c r="AX141" s="205"/>
      <c r="AY141" s="205"/>
      <c r="AZ141" s="205"/>
      <c r="BA141" s="205"/>
      <c r="BB141" s="205"/>
      <c r="BC141" s="205"/>
      <c r="BD141" s="205"/>
      <c r="BE141" s="205"/>
      <c r="BF141" s="205"/>
      <c r="BG141" s="205"/>
      <c r="BH141" s="205"/>
      <c r="BI141" s="205"/>
      <c r="BJ141" s="205"/>
      <c r="BK141" s="205"/>
      <c r="BL141" s="205"/>
      <c r="BM141" s="56"/>
    </row>
    <row r="142" spans="1:65">
      <c r="A142" s="30"/>
      <c r="B142" s="20" t="s">
        <v>256</v>
      </c>
      <c r="C142" s="12"/>
      <c r="D142" s="211">
        <v>7.8333333333333324E-2</v>
      </c>
      <c r="E142" s="211" t="s">
        <v>628</v>
      </c>
      <c r="F142" s="211">
        <v>0.4740166666666667</v>
      </c>
      <c r="G142" s="211">
        <v>7.6666666666666675E-2</v>
      </c>
      <c r="H142" s="211" t="s">
        <v>628</v>
      </c>
      <c r="I142" s="211">
        <v>0.23</v>
      </c>
      <c r="J142" s="211" t="s">
        <v>628</v>
      </c>
      <c r="K142" s="211">
        <v>5.8333333333333327E-2</v>
      </c>
      <c r="L142" s="211">
        <v>0.19999999999999998</v>
      </c>
      <c r="M142" s="211">
        <v>9.4899999999999998E-2</v>
      </c>
      <c r="N142" s="211">
        <v>7.0000000000000007E-2</v>
      </c>
      <c r="O142" s="211">
        <v>7.4834197160639424E-2</v>
      </c>
      <c r="P142" s="211">
        <v>0.29666666666666669</v>
      </c>
      <c r="Q142" s="211">
        <v>6.3333333333333339E-2</v>
      </c>
      <c r="R142" s="211">
        <v>6.8333333333333343E-2</v>
      </c>
      <c r="S142" s="211">
        <v>5.6666666666666664E-2</v>
      </c>
      <c r="T142" s="204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  <c r="AX142" s="205"/>
      <c r="AY142" s="205"/>
      <c r="AZ142" s="205"/>
      <c r="BA142" s="205"/>
      <c r="BB142" s="205"/>
      <c r="BC142" s="205"/>
      <c r="BD142" s="205"/>
      <c r="BE142" s="205"/>
      <c r="BF142" s="205"/>
      <c r="BG142" s="205"/>
      <c r="BH142" s="205"/>
      <c r="BI142" s="205"/>
      <c r="BJ142" s="205"/>
      <c r="BK142" s="205"/>
      <c r="BL142" s="205"/>
      <c r="BM142" s="56"/>
    </row>
    <row r="143" spans="1:65">
      <c r="A143" s="30"/>
      <c r="B143" s="3" t="s">
        <v>257</v>
      </c>
      <c r="C143" s="29"/>
      <c r="D143" s="24">
        <v>0.08</v>
      </c>
      <c r="E143" s="24" t="s">
        <v>628</v>
      </c>
      <c r="F143" s="24">
        <v>0.47155000000000002</v>
      </c>
      <c r="G143" s="24">
        <v>0.08</v>
      </c>
      <c r="H143" s="24" t="s">
        <v>628</v>
      </c>
      <c r="I143" s="24">
        <v>0.23</v>
      </c>
      <c r="J143" s="24" t="s">
        <v>628</v>
      </c>
      <c r="K143" s="24">
        <v>0.06</v>
      </c>
      <c r="L143" s="24">
        <v>0.2</v>
      </c>
      <c r="M143" s="24">
        <v>9.3700000000000006E-2</v>
      </c>
      <c r="N143" s="24">
        <v>7.0000000000000007E-2</v>
      </c>
      <c r="O143" s="24">
        <v>7.2128993495508192E-2</v>
      </c>
      <c r="P143" s="24">
        <v>0.3</v>
      </c>
      <c r="Q143" s="24">
        <v>0.06</v>
      </c>
      <c r="R143" s="24">
        <v>7.0000000000000007E-2</v>
      </c>
      <c r="S143" s="24">
        <v>5.5E-2</v>
      </c>
      <c r="T143" s="204"/>
      <c r="U143" s="205"/>
      <c r="V143" s="205"/>
      <c r="W143" s="205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  <c r="AS143" s="205"/>
      <c r="AT143" s="205"/>
      <c r="AU143" s="205"/>
      <c r="AV143" s="205"/>
      <c r="AW143" s="205"/>
      <c r="AX143" s="205"/>
      <c r="AY143" s="205"/>
      <c r="AZ143" s="205"/>
      <c r="BA143" s="205"/>
      <c r="BB143" s="205"/>
      <c r="BC143" s="205"/>
      <c r="BD143" s="205"/>
      <c r="BE143" s="205"/>
      <c r="BF143" s="205"/>
      <c r="BG143" s="205"/>
      <c r="BH143" s="205"/>
      <c r="BI143" s="205"/>
      <c r="BJ143" s="205"/>
      <c r="BK143" s="205"/>
      <c r="BL143" s="205"/>
      <c r="BM143" s="56"/>
    </row>
    <row r="144" spans="1:65">
      <c r="A144" s="30"/>
      <c r="B144" s="3" t="s">
        <v>258</v>
      </c>
      <c r="C144" s="29"/>
      <c r="D144" s="24">
        <v>1.169045194450013E-2</v>
      </c>
      <c r="E144" s="24" t="s">
        <v>628</v>
      </c>
      <c r="F144" s="24">
        <v>0.10700858688286029</v>
      </c>
      <c r="G144" s="24">
        <v>1.0327955589886481E-2</v>
      </c>
      <c r="H144" s="24" t="s">
        <v>628</v>
      </c>
      <c r="I144" s="24">
        <v>6.3245553203367553E-3</v>
      </c>
      <c r="J144" s="24" t="s">
        <v>628</v>
      </c>
      <c r="K144" s="24">
        <v>7.5277265270908113E-3</v>
      </c>
      <c r="L144" s="24">
        <v>3.0404709722440586E-17</v>
      </c>
      <c r="M144" s="24">
        <v>4.5488460075056407E-3</v>
      </c>
      <c r="N144" s="24">
        <v>1.6733200530681523E-2</v>
      </c>
      <c r="O144" s="24">
        <v>9.1923037214848569E-3</v>
      </c>
      <c r="P144" s="24">
        <v>1.5055453054181614E-2</v>
      </c>
      <c r="Q144" s="24">
        <v>8.1649658092772352E-3</v>
      </c>
      <c r="R144" s="24">
        <v>4.0824829046386332E-3</v>
      </c>
      <c r="S144" s="24">
        <v>1.3662601021279499E-2</v>
      </c>
      <c r="T144" s="204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205"/>
      <c r="AI144" s="205"/>
      <c r="AJ144" s="205"/>
      <c r="AK144" s="205"/>
      <c r="AL144" s="205"/>
      <c r="AM144" s="205"/>
      <c r="AN144" s="205"/>
      <c r="AO144" s="205"/>
      <c r="AP144" s="205"/>
      <c r="AQ144" s="205"/>
      <c r="AR144" s="205"/>
      <c r="AS144" s="205"/>
      <c r="AT144" s="205"/>
      <c r="AU144" s="205"/>
      <c r="AV144" s="205"/>
      <c r="AW144" s="205"/>
      <c r="AX144" s="205"/>
      <c r="AY144" s="205"/>
      <c r="AZ144" s="205"/>
      <c r="BA144" s="205"/>
      <c r="BB144" s="205"/>
      <c r="BC144" s="205"/>
      <c r="BD144" s="205"/>
      <c r="BE144" s="205"/>
      <c r="BF144" s="205"/>
      <c r="BG144" s="205"/>
      <c r="BH144" s="205"/>
      <c r="BI144" s="205"/>
      <c r="BJ144" s="205"/>
      <c r="BK144" s="205"/>
      <c r="BL144" s="205"/>
      <c r="BM144" s="56"/>
    </row>
    <row r="145" spans="1:65">
      <c r="A145" s="30"/>
      <c r="B145" s="3" t="s">
        <v>86</v>
      </c>
      <c r="C145" s="29"/>
      <c r="D145" s="13">
        <v>0.14923981205744849</v>
      </c>
      <c r="E145" s="13" t="s">
        <v>628</v>
      </c>
      <c r="F145" s="13">
        <v>0.22574857469750068</v>
      </c>
      <c r="G145" s="13">
        <v>0.13471246421591063</v>
      </c>
      <c r="H145" s="13" t="s">
        <v>628</v>
      </c>
      <c r="I145" s="13">
        <v>2.7498066610159806E-2</v>
      </c>
      <c r="J145" s="13" t="s">
        <v>628</v>
      </c>
      <c r="K145" s="13">
        <v>0.12904674046441392</v>
      </c>
      <c r="L145" s="13">
        <v>1.5202354861220294E-16</v>
      </c>
      <c r="M145" s="13">
        <v>4.7933045389943529E-2</v>
      </c>
      <c r="N145" s="13">
        <v>0.23904572186687889</v>
      </c>
      <c r="O145" s="13">
        <v>0.12283560284281017</v>
      </c>
      <c r="P145" s="13">
        <v>5.0748718160162742E-2</v>
      </c>
      <c r="Q145" s="13">
        <v>0.1289205127780616</v>
      </c>
      <c r="R145" s="13">
        <v>5.9743652263004383E-2</v>
      </c>
      <c r="S145" s="13">
        <v>0.24110472390493234</v>
      </c>
      <c r="T145" s="15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3" t="s">
        <v>259</v>
      </c>
      <c r="C146" s="29"/>
      <c r="D146" s="13">
        <v>9.9156611347841261E-2</v>
      </c>
      <c r="E146" s="13" t="s">
        <v>628</v>
      </c>
      <c r="F146" s="13">
        <v>5.6513006773072245</v>
      </c>
      <c r="G146" s="13">
        <v>7.5770300468100071E-2</v>
      </c>
      <c r="H146" s="13" t="s">
        <v>628</v>
      </c>
      <c r="I146" s="13">
        <v>2.2273109014043002</v>
      </c>
      <c r="J146" s="13" t="s">
        <v>628</v>
      </c>
      <c r="K146" s="13">
        <v>-0.18147911920905446</v>
      </c>
      <c r="L146" s="13">
        <v>1.8063573055689561</v>
      </c>
      <c r="M146" s="13">
        <v>0.33161654149246989</v>
      </c>
      <c r="N146" s="13">
        <v>-1.7774943050865133E-2</v>
      </c>
      <c r="O146" s="13">
        <v>5.0057479540740468E-2</v>
      </c>
      <c r="P146" s="13">
        <v>3.1627633365939527</v>
      </c>
      <c r="Q146" s="13">
        <v>-0.11132018656983034</v>
      </c>
      <c r="R146" s="13">
        <v>-4.1161253930606323E-2</v>
      </c>
      <c r="S146" s="13">
        <v>-0.20486543008879565</v>
      </c>
      <c r="T146" s="15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A147" s="30"/>
      <c r="B147" s="46" t="s">
        <v>260</v>
      </c>
      <c r="C147" s="47"/>
      <c r="D147" s="45">
        <v>0.22</v>
      </c>
      <c r="E147" s="45">
        <v>0.35</v>
      </c>
      <c r="F147" s="45">
        <v>10.130000000000001</v>
      </c>
      <c r="G147" s="45">
        <v>0.26</v>
      </c>
      <c r="H147" s="45">
        <v>1.66</v>
      </c>
      <c r="I147" s="45">
        <v>3.75</v>
      </c>
      <c r="J147" s="45">
        <v>4.2699999999999996</v>
      </c>
      <c r="K147" s="45">
        <v>0.74</v>
      </c>
      <c r="L147" s="45">
        <v>2.97</v>
      </c>
      <c r="M147" s="45">
        <v>0.22</v>
      </c>
      <c r="N147" s="45">
        <v>0.43</v>
      </c>
      <c r="O147" s="45">
        <v>0.31</v>
      </c>
      <c r="P147" s="45">
        <v>5.49</v>
      </c>
      <c r="Q147" s="45">
        <v>0.61</v>
      </c>
      <c r="R147" s="45">
        <v>0.48</v>
      </c>
      <c r="S147" s="45">
        <v>0.78</v>
      </c>
      <c r="T147" s="15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B148" s="3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BM148" s="55"/>
    </row>
    <row r="149" spans="1:65" ht="15">
      <c r="B149" s="8" t="s">
        <v>447</v>
      </c>
      <c r="BM149" s="28" t="s">
        <v>66</v>
      </c>
    </row>
    <row r="150" spans="1:65" ht="15">
      <c r="A150" s="25" t="s">
        <v>22</v>
      </c>
      <c r="B150" s="18" t="s">
        <v>110</v>
      </c>
      <c r="C150" s="15" t="s">
        <v>111</v>
      </c>
      <c r="D150" s="16" t="s">
        <v>227</v>
      </c>
      <c r="E150" s="17" t="s">
        <v>227</v>
      </c>
      <c r="F150" s="17" t="s">
        <v>227</v>
      </c>
      <c r="G150" s="17" t="s">
        <v>227</v>
      </c>
      <c r="H150" s="17" t="s">
        <v>227</v>
      </c>
      <c r="I150" s="17" t="s">
        <v>227</v>
      </c>
      <c r="J150" s="17" t="s">
        <v>227</v>
      </c>
      <c r="K150" s="17" t="s">
        <v>227</v>
      </c>
      <c r="L150" s="17" t="s">
        <v>227</v>
      </c>
      <c r="M150" s="17" t="s">
        <v>227</v>
      </c>
      <c r="N150" s="17" t="s">
        <v>227</v>
      </c>
      <c r="O150" s="17" t="s">
        <v>227</v>
      </c>
      <c r="P150" s="17" t="s">
        <v>227</v>
      </c>
      <c r="Q150" s="17" t="s">
        <v>227</v>
      </c>
      <c r="R150" s="15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 t="s">
        <v>228</v>
      </c>
      <c r="C151" s="9" t="s">
        <v>228</v>
      </c>
      <c r="D151" s="151" t="s">
        <v>230</v>
      </c>
      <c r="E151" s="152" t="s">
        <v>231</v>
      </c>
      <c r="F151" s="152" t="s">
        <v>232</v>
      </c>
      <c r="G151" s="152" t="s">
        <v>238</v>
      </c>
      <c r="H151" s="152" t="s">
        <v>239</v>
      </c>
      <c r="I151" s="152" t="s">
        <v>241</v>
      </c>
      <c r="J151" s="152" t="s">
        <v>242</v>
      </c>
      <c r="K151" s="152" t="s">
        <v>243</v>
      </c>
      <c r="L151" s="152" t="s">
        <v>244</v>
      </c>
      <c r="M151" s="152" t="s">
        <v>246</v>
      </c>
      <c r="N151" s="152" t="s">
        <v>247</v>
      </c>
      <c r="O151" s="152" t="s">
        <v>248</v>
      </c>
      <c r="P151" s="152" t="s">
        <v>249</v>
      </c>
      <c r="Q151" s="152" t="s">
        <v>250</v>
      </c>
      <c r="R151" s="15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 t="s">
        <v>3</v>
      </c>
    </row>
    <row r="152" spans="1:65">
      <c r="A152" s="30"/>
      <c r="B152" s="19"/>
      <c r="C152" s="9"/>
      <c r="D152" s="10" t="s">
        <v>274</v>
      </c>
      <c r="E152" s="11" t="s">
        <v>274</v>
      </c>
      <c r="F152" s="11" t="s">
        <v>274</v>
      </c>
      <c r="G152" s="11" t="s">
        <v>275</v>
      </c>
      <c r="H152" s="11" t="s">
        <v>275</v>
      </c>
      <c r="I152" s="11" t="s">
        <v>275</v>
      </c>
      <c r="J152" s="11" t="s">
        <v>274</v>
      </c>
      <c r="K152" s="11" t="s">
        <v>275</v>
      </c>
      <c r="L152" s="11" t="s">
        <v>275</v>
      </c>
      <c r="M152" s="11" t="s">
        <v>275</v>
      </c>
      <c r="N152" s="11" t="s">
        <v>275</v>
      </c>
      <c r="O152" s="11" t="s">
        <v>275</v>
      </c>
      <c r="P152" s="11" t="s">
        <v>275</v>
      </c>
      <c r="Q152" s="11" t="s">
        <v>274</v>
      </c>
      <c r="R152" s="15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0</v>
      </c>
    </row>
    <row r="153" spans="1:65">
      <c r="A153" s="30"/>
      <c r="B153" s="19"/>
      <c r="C153" s="9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5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8">
        <v>1</v>
      </c>
      <c r="C154" s="14">
        <v>1</v>
      </c>
      <c r="D154" s="223">
        <v>69.84</v>
      </c>
      <c r="E154" s="223">
        <v>70.902967657682396</v>
      </c>
      <c r="F154" s="223">
        <v>66.445786158208833</v>
      </c>
      <c r="G154" s="223">
        <v>67.2</v>
      </c>
      <c r="H154" s="224">
        <v>58</v>
      </c>
      <c r="I154" s="223">
        <v>71.400000000000006</v>
      </c>
      <c r="J154" s="223">
        <v>71</v>
      </c>
      <c r="K154" s="224">
        <v>54.330199999999998</v>
      </c>
      <c r="L154" s="223">
        <v>69.5</v>
      </c>
      <c r="M154" s="223">
        <v>71.3</v>
      </c>
      <c r="N154" s="223">
        <v>69.400000000000006</v>
      </c>
      <c r="O154" s="223">
        <v>70.900000000000006</v>
      </c>
      <c r="P154" s="223">
        <v>67.099999999999994</v>
      </c>
      <c r="Q154" s="233">
        <v>69.81</v>
      </c>
      <c r="R154" s="225"/>
      <c r="S154" s="226"/>
      <c r="T154" s="226"/>
      <c r="U154" s="226"/>
      <c r="V154" s="226"/>
      <c r="W154" s="226"/>
      <c r="X154" s="226"/>
      <c r="Y154" s="226"/>
      <c r="Z154" s="226"/>
      <c r="AA154" s="226"/>
      <c r="AB154" s="226"/>
      <c r="AC154" s="226"/>
      <c r="AD154" s="226"/>
      <c r="AE154" s="226"/>
      <c r="AF154" s="226"/>
      <c r="AG154" s="226"/>
      <c r="AH154" s="226"/>
      <c r="AI154" s="226"/>
      <c r="AJ154" s="226"/>
      <c r="AK154" s="226"/>
      <c r="AL154" s="226"/>
      <c r="AM154" s="226"/>
      <c r="AN154" s="226"/>
      <c r="AO154" s="226"/>
      <c r="AP154" s="226"/>
      <c r="AQ154" s="226"/>
      <c r="AR154" s="226"/>
      <c r="AS154" s="226"/>
      <c r="AT154" s="226"/>
      <c r="AU154" s="226"/>
      <c r="AV154" s="226"/>
      <c r="AW154" s="226"/>
      <c r="AX154" s="226"/>
      <c r="AY154" s="226"/>
      <c r="AZ154" s="226"/>
      <c r="BA154" s="226"/>
      <c r="BB154" s="226"/>
      <c r="BC154" s="226"/>
      <c r="BD154" s="226"/>
      <c r="BE154" s="226"/>
      <c r="BF154" s="226"/>
      <c r="BG154" s="226"/>
      <c r="BH154" s="226"/>
      <c r="BI154" s="226"/>
      <c r="BJ154" s="226"/>
      <c r="BK154" s="226"/>
      <c r="BL154" s="226"/>
      <c r="BM154" s="227">
        <v>1</v>
      </c>
    </row>
    <row r="155" spans="1:65">
      <c r="A155" s="30"/>
      <c r="B155" s="19">
        <v>1</v>
      </c>
      <c r="C155" s="9">
        <v>2</v>
      </c>
      <c r="D155" s="228">
        <v>68.819999999999993</v>
      </c>
      <c r="E155" s="228">
        <v>71.613565085951507</v>
      </c>
      <c r="F155" s="228">
        <v>67.769362399809609</v>
      </c>
      <c r="G155" s="228">
        <v>69.3</v>
      </c>
      <c r="H155" s="229">
        <v>57</v>
      </c>
      <c r="I155" s="228">
        <v>71.2</v>
      </c>
      <c r="J155" s="228">
        <v>67</v>
      </c>
      <c r="K155" s="229">
        <v>54.751199999999997</v>
      </c>
      <c r="L155" s="228">
        <v>66</v>
      </c>
      <c r="M155" s="228">
        <v>70.7</v>
      </c>
      <c r="N155" s="228">
        <v>70.7</v>
      </c>
      <c r="O155" s="228">
        <v>70.900000000000006</v>
      </c>
      <c r="P155" s="228">
        <v>67.5</v>
      </c>
      <c r="Q155" s="228">
        <v>72.19</v>
      </c>
      <c r="R155" s="225"/>
      <c r="S155" s="226"/>
      <c r="T155" s="226"/>
      <c r="U155" s="226"/>
      <c r="V155" s="226"/>
      <c r="W155" s="226"/>
      <c r="X155" s="226"/>
      <c r="Y155" s="226"/>
      <c r="Z155" s="226"/>
      <c r="AA155" s="226"/>
      <c r="AB155" s="226"/>
      <c r="AC155" s="226"/>
      <c r="AD155" s="226"/>
      <c r="AE155" s="226"/>
      <c r="AF155" s="226"/>
      <c r="AG155" s="226"/>
      <c r="AH155" s="226"/>
      <c r="AI155" s="226"/>
      <c r="AJ155" s="226"/>
      <c r="AK155" s="226"/>
      <c r="AL155" s="226"/>
      <c r="AM155" s="226"/>
      <c r="AN155" s="226"/>
      <c r="AO155" s="226"/>
      <c r="AP155" s="226"/>
      <c r="AQ155" s="226"/>
      <c r="AR155" s="226"/>
      <c r="AS155" s="226"/>
      <c r="AT155" s="226"/>
      <c r="AU155" s="226"/>
      <c r="AV155" s="226"/>
      <c r="AW155" s="226"/>
      <c r="AX155" s="226"/>
      <c r="AY155" s="226"/>
      <c r="AZ155" s="226"/>
      <c r="BA155" s="226"/>
      <c r="BB155" s="226"/>
      <c r="BC155" s="226"/>
      <c r="BD155" s="226"/>
      <c r="BE155" s="226"/>
      <c r="BF155" s="226"/>
      <c r="BG155" s="226"/>
      <c r="BH155" s="226"/>
      <c r="BI155" s="226"/>
      <c r="BJ155" s="226"/>
      <c r="BK155" s="226"/>
      <c r="BL155" s="226"/>
      <c r="BM155" s="227">
        <v>26</v>
      </c>
    </row>
    <row r="156" spans="1:65">
      <c r="A156" s="30"/>
      <c r="B156" s="19">
        <v>1</v>
      </c>
      <c r="C156" s="9">
        <v>3</v>
      </c>
      <c r="D156" s="228">
        <v>66.36</v>
      </c>
      <c r="E156" s="228">
        <v>71.774069532892298</v>
      </c>
      <c r="F156" s="230">
        <v>74.686013769187966</v>
      </c>
      <c r="G156" s="228">
        <v>67.400000000000006</v>
      </c>
      <c r="H156" s="229">
        <v>59</v>
      </c>
      <c r="I156" s="228">
        <v>69.8</v>
      </c>
      <c r="J156" s="228">
        <v>71</v>
      </c>
      <c r="K156" s="229">
        <v>54.095199999999998</v>
      </c>
      <c r="L156" s="228">
        <v>67.2</v>
      </c>
      <c r="M156" s="228">
        <v>72.2</v>
      </c>
      <c r="N156" s="228">
        <v>69.099999999999994</v>
      </c>
      <c r="O156" s="228">
        <v>71.5</v>
      </c>
      <c r="P156" s="228">
        <v>64.099999999999994</v>
      </c>
      <c r="Q156" s="228">
        <v>72.31</v>
      </c>
      <c r="R156" s="225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  <c r="AC156" s="226"/>
      <c r="AD156" s="226"/>
      <c r="AE156" s="226"/>
      <c r="AF156" s="226"/>
      <c r="AG156" s="226"/>
      <c r="AH156" s="226"/>
      <c r="AI156" s="226"/>
      <c r="AJ156" s="226"/>
      <c r="AK156" s="226"/>
      <c r="AL156" s="226"/>
      <c r="AM156" s="226"/>
      <c r="AN156" s="226"/>
      <c r="AO156" s="226"/>
      <c r="AP156" s="226"/>
      <c r="AQ156" s="226"/>
      <c r="AR156" s="226"/>
      <c r="AS156" s="226"/>
      <c r="AT156" s="226"/>
      <c r="AU156" s="226"/>
      <c r="AV156" s="226"/>
      <c r="AW156" s="226"/>
      <c r="AX156" s="226"/>
      <c r="AY156" s="226"/>
      <c r="AZ156" s="226"/>
      <c r="BA156" s="226"/>
      <c r="BB156" s="226"/>
      <c r="BC156" s="226"/>
      <c r="BD156" s="226"/>
      <c r="BE156" s="226"/>
      <c r="BF156" s="226"/>
      <c r="BG156" s="226"/>
      <c r="BH156" s="226"/>
      <c r="BI156" s="226"/>
      <c r="BJ156" s="226"/>
      <c r="BK156" s="226"/>
      <c r="BL156" s="226"/>
      <c r="BM156" s="227">
        <v>16</v>
      </c>
    </row>
    <row r="157" spans="1:65">
      <c r="A157" s="30"/>
      <c r="B157" s="19">
        <v>1</v>
      </c>
      <c r="C157" s="9">
        <v>4</v>
      </c>
      <c r="D157" s="228">
        <v>68.66</v>
      </c>
      <c r="E157" s="228">
        <v>69.574810736817994</v>
      </c>
      <c r="F157" s="228">
        <v>66.061495851398931</v>
      </c>
      <c r="G157" s="228">
        <v>66.3</v>
      </c>
      <c r="H157" s="229">
        <v>61</v>
      </c>
      <c r="I157" s="228">
        <v>69.2</v>
      </c>
      <c r="J157" s="228">
        <v>67</v>
      </c>
      <c r="K157" s="229">
        <v>53.929200000000002</v>
      </c>
      <c r="L157" s="228">
        <v>64.5</v>
      </c>
      <c r="M157" s="228">
        <v>71.7</v>
      </c>
      <c r="N157" s="228">
        <v>68.599999999999994</v>
      </c>
      <c r="O157" s="228">
        <v>70.7</v>
      </c>
      <c r="P157" s="228">
        <v>72.599999999999994</v>
      </c>
      <c r="Q157" s="228">
        <v>70.45</v>
      </c>
      <c r="R157" s="225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  <c r="AC157" s="226"/>
      <c r="AD157" s="226"/>
      <c r="AE157" s="226"/>
      <c r="AF157" s="226"/>
      <c r="AG157" s="226"/>
      <c r="AH157" s="226"/>
      <c r="AI157" s="226"/>
      <c r="AJ157" s="226"/>
      <c r="AK157" s="226"/>
      <c r="AL157" s="226"/>
      <c r="AM157" s="226"/>
      <c r="AN157" s="226"/>
      <c r="AO157" s="226"/>
      <c r="AP157" s="226"/>
      <c r="AQ157" s="226"/>
      <c r="AR157" s="226"/>
      <c r="AS157" s="226"/>
      <c r="AT157" s="226"/>
      <c r="AU157" s="226"/>
      <c r="AV157" s="226"/>
      <c r="AW157" s="226"/>
      <c r="AX157" s="226"/>
      <c r="AY157" s="226"/>
      <c r="AZ157" s="226"/>
      <c r="BA157" s="226"/>
      <c r="BB157" s="226"/>
      <c r="BC157" s="226"/>
      <c r="BD157" s="226"/>
      <c r="BE157" s="226"/>
      <c r="BF157" s="226"/>
      <c r="BG157" s="226"/>
      <c r="BH157" s="226"/>
      <c r="BI157" s="226"/>
      <c r="BJ157" s="226"/>
      <c r="BK157" s="226"/>
      <c r="BL157" s="226"/>
      <c r="BM157" s="227">
        <v>69.502544739405764</v>
      </c>
    </row>
    <row r="158" spans="1:65">
      <c r="A158" s="30"/>
      <c r="B158" s="19">
        <v>1</v>
      </c>
      <c r="C158" s="9">
        <v>5</v>
      </c>
      <c r="D158" s="228">
        <v>68.03</v>
      </c>
      <c r="E158" s="228">
        <v>71.838133416554001</v>
      </c>
      <c r="F158" s="228">
        <v>68.907944619490138</v>
      </c>
      <c r="G158" s="228">
        <v>67.5</v>
      </c>
      <c r="H158" s="229">
        <v>60</v>
      </c>
      <c r="I158" s="230">
        <v>64.2</v>
      </c>
      <c r="J158" s="228">
        <v>66</v>
      </c>
      <c r="K158" s="229">
        <v>54.601700000000001</v>
      </c>
      <c r="L158" s="228">
        <v>73.3</v>
      </c>
      <c r="M158" s="228">
        <v>71.099999999999994</v>
      </c>
      <c r="N158" s="228">
        <v>69.099999999999994</v>
      </c>
      <c r="O158" s="228">
        <v>70.3</v>
      </c>
      <c r="P158" s="228">
        <v>70.599999999999994</v>
      </c>
      <c r="Q158" s="228">
        <v>72.34</v>
      </c>
      <c r="R158" s="225"/>
      <c r="S158" s="226"/>
      <c r="T158" s="226"/>
      <c r="U158" s="226"/>
      <c r="V158" s="226"/>
      <c r="W158" s="226"/>
      <c r="X158" s="226"/>
      <c r="Y158" s="226"/>
      <c r="Z158" s="226"/>
      <c r="AA158" s="226"/>
      <c r="AB158" s="226"/>
      <c r="AC158" s="226"/>
      <c r="AD158" s="226"/>
      <c r="AE158" s="226"/>
      <c r="AF158" s="226"/>
      <c r="AG158" s="226"/>
      <c r="AH158" s="226"/>
      <c r="AI158" s="226"/>
      <c r="AJ158" s="226"/>
      <c r="AK158" s="226"/>
      <c r="AL158" s="226"/>
      <c r="AM158" s="226"/>
      <c r="AN158" s="226"/>
      <c r="AO158" s="226"/>
      <c r="AP158" s="226"/>
      <c r="AQ158" s="226"/>
      <c r="AR158" s="226"/>
      <c r="AS158" s="226"/>
      <c r="AT158" s="226"/>
      <c r="AU158" s="226"/>
      <c r="AV158" s="226"/>
      <c r="AW158" s="226"/>
      <c r="AX158" s="226"/>
      <c r="AY158" s="226"/>
      <c r="AZ158" s="226"/>
      <c r="BA158" s="226"/>
      <c r="BB158" s="226"/>
      <c r="BC158" s="226"/>
      <c r="BD158" s="226"/>
      <c r="BE158" s="226"/>
      <c r="BF158" s="226"/>
      <c r="BG158" s="226"/>
      <c r="BH158" s="226"/>
      <c r="BI158" s="226"/>
      <c r="BJ158" s="226"/>
      <c r="BK158" s="226"/>
      <c r="BL158" s="226"/>
      <c r="BM158" s="227">
        <v>21</v>
      </c>
    </row>
    <row r="159" spans="1:65">
      <c r="A159" s="30"/>
      <c r="B159" s="19">
        <v>1</v>
      </c>
      <c r="C159" s="9">
        <v>6</v>
      </c>
      <c r="D159" s="228">
        <v>66.459999999999994</v>
      </c>
      <c r="E159" s="228">
        <v>71.324762713510395</v>
      </c>
      <c r="F159" s="228">
        <v>67.649504382597797</v>
      </c>
      <c r="G159" s="228">
        <v>67.5</v>
      </c>
      <c r="H159" s="229">
        <v>59</v>
      </c>
      <c r="I159" s="228">
        <v>69.3</v>
      </c>
      <c r="J159" s="228">
        <v>69</v>
      </c>
      <c r="K159" s="229">
        <v>54.140099999999997</v>
      </c>
      <c r="L159" s="228">
        <v>72.099999999999994</v>
      </c>
      <c r="M159" s="228">
        <v>72</v>
      </c>
      <c r="N159" s="228">
        <v>71.2</v>
      </c>
      <c r="O159" s="228">
        <v>71.2</v>
      </c>
      <c r="P159" s="228">
        <v>68.8</v>
      </c>
      <c r="Q159" s="228">
        <v>72.38</v>
      </c>
      <c r="R159" s="225"/>
      <c r="S159" s="226"/>
      <c r="T159" s="226"/>
      <c r="U159" s="226"/>
      <c r="V159" s="226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226"/>
      <c r="AG159" s="226"/>
      <c r="AH159" s="226"/>
      <c r="AI159" s="226"/>
      <c r="AJ159" s="226"/>
      <c r="AK159" s="226"/>
      <c r="AL159" s="226"/>
      <c r="AM159" s="226"/>
      <c r="AN159" s="226"/>
      <c r="AO159" s="226"/>
      <c r="AP159" s="226"/>
      <c r="AQ159" s="226"/>
      <c r="AR159" s="226"/>
      <c r="AS159" s="226"/>
      <c r="AT159" s="226"/>
      <c r="AU159" s="226"/>
      <c r="AV159" s="226"/>
      <c r="AW159" s="226"/>
      <c r="AX159" s="226"/>
      <c r="AY159" s="226"/>
      <c r="AZ159" s="226"/>
      <c r="BA159" s="226"/>
      <c r="BB159" s="226"/>
      <c r="BC159" s="226"/>
      <c r="BD159" s="226"/>
      <c r="BE159" s="226"/>
      <c r="BF159" s="226"/>
      <c r="BG159" s="226"/>
      <c r="BH159" s="226"/>
      <c r="BI159" s="226"/>
      <c r="BJ159" s="226"/>
      <c r="BK159" s="226"/>
      <c r="BL159" s="226"/>
      <c r="BM159" s="231"/>
    </row>
    <row r="160" spans="1:65">
      <c r="A160" s="30"/>
      <c r="B160" s="20" t="s">
        <v>256</v>
      </c>
      <c r="C160" s="12"/>
      <c r="D160" s="232">
        <v>68.028333333333322</v>
      </c>
      <c r="E160" s="232">
        <v>71.17138485723477</v>
      </c>
      <c r="F160" s="232">
        <v>68.586684530115548</v>
      </c>
      <c r="G160" s="232">
        <v>67.533333333333331</v>
      </c>
      <c r="H160" s="232">
        <v>59</v>
      </c>
      <c r="I160" s="232">
        <v>69.183333333333337</v>
      </c>
      <c r="J160" s="232">
        <v>68.5</v>
      </c>
      <c r="K160" s="232">
        <v>54.307933333333345</v>
      </c>
      <c r="L160" s="232">
        <v>68.766666666666666</v>
      </c>
      <c r="M160" s="232">
        <v>71.5</v>
      </c>
      <c r="N160" s="232">
        <v>69.683333333333323</v>
      </c>
      <c r="O160" s="232">
        <v>70.916666666666671</v>
      </c>
      <c r="P160" s="232">
        <v>68.45</v>
      </c>
      <c r="Q160" s="232">
        <v>71.58</v>
      </c>
      <c r="R160" s="225"/>
      <c r="S160" s="226"/>
      <c r="T160" s="226"/>
      <c r="U160" s="226"/>
      <c r="V160" s="226"/>
      <c r="W160" s="226"/>
      <c r="X160" s="226"/>
      <c r="Y160" s="226"/>
      <c r="Z160" s="226"/>
      <c r="AA160" s="226"/>
      <c r="AB160" s="226"/>
      <c r="AC160" s="226"/>
      <c r="AD160" s="226"/>
      <c r="AE160" s="226"/>
      <c r="AF160" s="226"/>
      <c r="AG160" s="226"/>
      <c r="AH160" s="226"/>
      <c r="AI160" s="226"/>
      <c r="AJ160" s="226"/>
      <c r="AK160" s="226"/>
      <c r="AL160" s="226"/>
      <c r="AM160" s="226"/>
      <c r="AN160" s="226"/>
      <c r="AO160" s="226"/>
      <c r="AP160" s="226"/>
      <c r="AQ160" s="226"/>
      <c r="AR160" s="226"/>
      <c r="AS160" s="226"/>
      <c r="AT160" s="226"/>
      <c r="AU160" s="226"/>
      <c r="AV160" s="226"/>
      <c r="AW160" s="226"/>
      <c r="AX160" s="226"/>
      <c r="AY160" s="226"/>
      <c r="AZ160" s="226"/>
      <c r="BA160" s="226"/>
      <c r="BB160" s="226"/>
      <c r="BC160" s="226"/>
      <c r="BD160" s="226"/>
      <c r="BE160" s="226"/>
      <c r="BF160" s="226"/>
      <c r="BG160" s="226"/>
      <c r="BH160" s="226"/>
      <c r="BI160" s="226"/>
      <c r="BJ160" s="226"/>
      <c r="BK160" s="226"/>
      <c r="BL160" s="226"/>
      <c r="BM160" s="231"/>
    </row>
    <row r="161" spans="1:65">
      <c r="A161" s="30"/>
      <c r="B161" s="3" t="s">
        <v>257</v>
      </c>
      <c r="C161" s="29"/>
      <c r="D161" s="228">
        <v>68.344999999999999</v>
      </c>
      <c r="E161" s="228">
        <v>71.469163899730944</v>
      </c>
      <c r="F161" s="228">
        <v>67.709433391203703</v>
      </c>
      <c r="G161" s="228">
        <v>67.45</v>
      </c>
      <c r="H161" s="228">
        <v>59</v>
      </c>
      <c r="I161" s="228">
        <v>69.55</v>
      </c>
      <c r="J161" s="228">
        <v>68</v>
      </c>
      <c r="K161" s="228">
        <v>54.235149999999997</v>
      </c>
      <c r="L161" s="228">
        <v>68.349999999999994</v>
      </c>
      <c r="M161" s="228">
        <v>71.5</v>
      </c>
      <c r="N161" s="228">
        <v>69.25</v>
      </c>
      <c r="O161" s="228">
        <v>70.900000000000006</v>
      </c>
      <c r="P161" s="228">
        <v>68.150000000000006</v>
      </c>
      <c r="Q161" s="228">
        <v>72.25</v>
      </c>
      <c r="R161" s="225"/>
      <c r="S161" s="226"/>
      <c r="T161" s="226"/>
      <c r="U161" s="226"/>
      <c r="V161" s="226"/>
      <c r="W161" s="226"/>
      <c r="X161" s="226"/>
      <c r="Y161" s="226"/>
      <c r="Z161" s="226"/>
      <c r="AA161" s="226"/>
      <c r="AB161" s="226"/>
      <c r="AC161" s="226"/>
      <c r="AD161" s="226"/>
      <c r="AE161" s="226"/>
      <c r="AF161" s="226"/>
      <c r="AG161" s="226"/>
      <c r="AH161" s="226"/>
      <c r="AI161" s="226"/>
      <c r="AJ161" s="226"/>
      <c r="AK161" s="226"/>
      <c r="AL161" s="226"/>
      <c r="AM161" s="226"/>
      <c r="AN161" s="226"/>
      <c r="AO161" s="226"/>
      <c r="AP161" s="226"/>
      <c r="AQ161" s="226"/>
      <c r="AR161" s="226"/>
      <c r="AS161" s="226"/>
      <c r="AT161" s="226"/>
      <c r="AU161" s="226"/>
      <c r="AV161" s="226"/>
      <c r="AW161" s="226"/>
      <c r="AX161" s="226"/>
      <c r="AY161" s="226"/>
      <c r="AZ161" s="226"/>
      <c r="BA161" s="226"/>
      <c r="BB161" s="226"/>
      <c r="BC161" s="226"/>
      <c r="BD161" s="226"/>
      <c r="BE161" s="226"/>
      <c r="BF161" s="226"/>
      <c r="BG161" s="226"/>
      <c r="BH161" s="226"/>
      <c r="BI161" s="226"/>
      <c r="BJ161" s="226"/>
      <c r="BK161" s="226"/>
      <c r="BL161" s="226"/>
      <c r="BM161" s="231"/>
    </row>
    <row r="162" spans="1:65">
      <c r="A162" s="30"/>
      <c r="B162" s="3" t="s">
        <v>258</v>
      </c>
      <c r="C162" s="29"/>
      <c r="D162" s="218">
        <v>1.3820914103874138</v>
      </c>
      <c r="E162" s="218">
        <v>0.85415774843883752</v>
      </c>
      <c r="F162" s="218">
        <v>3.1563070511966771</v>
      </c>
      <c r="G162" s="218">
        <v>0.97707045122993341</v>
      </c>
      <c r="H162" s="218">
        <v>1.4142135623730951</v>
      </c>
      <c r="I162" s="218">
        <v>2.615657979680575</v>
      </c>
      <c r="J162" s="218">
        <v>2.16794833886788</v>
      </c>
      <c r="K162" s="218">
        <v>0.31627280418440407</v>
      </c>
      <c r="L162" s="218">
        <v>3.4788887114517837</v>
      </c>
      <c r="M162" s="218">
        <v>0.56920997883030944</v>
      </c>
      <c r="N162" s="218">
        <v>1.0264826674945242</v>
      </c>
      <c r="O162" s="218">
        <v>0.41190613817551608</v>
      </c>
      <c r="P162" s="218">
        <v>2.9534725324607298</v>
      </c>
      <c r="Q162" s="218">
        <v>1.1430135607244547</v>
      </c>
      <c r="R162" s="215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  <c r="AL162" s="216"/>
      <c r="AM162" s="216"/>
      <c r="AN162" s="216"/>
      <c r="AO162" s="216"/>
      <c r="AP162" s="216"/>
      <c r="AQ162" s="216"/>
      <c r="AR162" s="216"/>
      <c r="AS162" s="216"/>
      <c r="AT162" s="216"/>
      <c r="AU162" s="216"/>
      <c r="AV162" s="216"/>
      <c r="AW162" s="216"/>
      <c r="AX162" s="216"/>
      <c r="AY162" s="216"/>
      <c r="AZ162" s="216"/>
      <c r="BA162" s="216"/>
      <c r="BB162" s="216"/>
      <c r="BC162" s="216"/>
      <c r="BD162" s="216"/>
      <c r="BE162" s="216"/>
      <c r="BF162" s="216"/>
      <c r="BG162" s="216"/>
      <c r="BH162" s="216"/>
      <c r="BI162" s="216"/>
      <c r="BJ162" s="216"/>
      <c r="BK162" s="216"/>
      <c r="BL162" s="216"/>
      <c r="BM162" s="221"/>
    </row>
    <row r="163" spans="1:65">
      <c r="A163" s="30"/>
      <c r="B163" s="3" t="s">
        <v>86</v>
      </c>
      <c r="C163" s="29"/>
      <c r="D163" s="13">
        <v>2.0316408511954539E-2</v>
      </c>
      <c r="E163" s="13">
        <v>1.2001420938376051E-2</v>
      </c>
      <c r="F163" s="13">
        <v>4.6019239343910591E-2</v>
      </c>
      <c r="G163" s="13">
        <v>1.4467973117916092E-2</v>
      </c>
      <c r="H163" s="13">
        <v>2.3969721396154154E-2</v>
      </c>
      <c r="I163" s="13">
        <v>3.7807631602224639E-2</v>
      </c>
      <c r="J163" s="13">
        <v>3.1648880859385109E-2</v>
      </c>
      <c r="K163" s="13">
        <v>5.8236943439400014E-3</v>
      </c>
      <c r="L163" s="13">
        <v>5.0589753438465106E-2</v>
      </c>
      <c r="M163" s="13">
        <v>7.9609787248994326E-3</v>
      </c>
      <c r="N163" s="13">
        <v>1.4730676883442109E-2</v>
      </c>
      <c r="O163" s="13">
        <v>5.8083121716876532E-3</v>
      </c>
      <c r="P163" s="13">
        <v>4.3147882139674645E-2</v>
      </c>
      <c r="Q163" s="13">
        <v>1.5968336975753769E-2</v>
      </c>
      <c r="R163" s="15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3" t="s">
        <v>259</v>
      </c>
      <c r="C164" s="29"/>
      <c r="D164" s="13">
        <v>-2.1210898271421308E-2</v>
      </c>
      <c r="E164" s="13">
        <v>2.4011208856973276E-2</v>
      </c>
      <c r="F164" s="13">
        <v>-1.3177362249456648E-2</v>
      </c>
      <c r="G164" s="13">
        <v>-2.8332939656466327E-2</v>
      </c>
      <c r="H164" s="13">
        <v>-0.1511102187521941</v>
      </c>
      <c r="I164" s="13">
        <v>-4.5928017063157078E-3</v>
      </c>
      <c r="J164" s="13">
        <v>-1.4424576008903345E-2</v>
      </c>
      <c r="K164" s="13">
        <v>-0.21861949750247844</v>
      </c>
      <c r="L164" s="13">
        <v>-1.0587786037161817E-2</v>
      </c>
      <c r="M164" s="13">
        <v>2.8739311173188398E-2</v>
      </c>
      <c r="N164" s="13">
        <v>2.6011794906994901E-3</v>
      </c>
      <c r="O164" s="13">
        <v>2.0346333110004E-2</v>
      </c>
      <c r="P164" s="13">
        <v>-1.5143974128604798E-2</v>
      </c>
      <c r="Q164" s="13">
        <v>2.9890348164710812E-2</v>
      </c>
      <c r="R164" s="15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0"/>
      <c r="B165" s="46" t="s">
        <v>260</v>
      </c>
      <c r="C165" s="47"/>
      <c r="D165" s="45">
        <v>0.41</v>
      </c>
      <c r="E165" s="45">
        <v>1.56</v>
      </c>
      <c r="F165" s="45">
        <v>0.06</v>
      </c>
      <c r="G165" s="45">
        <v>0.72</v>
      </c>
      <c r="H165" s="45">
        <v>6.07</v>
      </c>
      <c r="I165" s="45">
        <v>0.32</v>
      </c>
      <c r="J165" s="45">
        <v>0.11</v>
      </c>
      <c r="K165" s="45">
        <v>9.01</v>
      </c>
      <c r="L165" s="45">
        <v>0.06</v>
      </c>
      <c r="M165" s="45">
        <v>1.77</v>
      </c>
      <c r="N165" s="45">
        <v>0.63</v>
      </c>
      <c r="O165" s="45">
        <v>1.41</v>
      </c>
      <c r="P165" s="45">
        <v>0.14000000000000001</v>
      </c>
      <c r="Q165" s="45">
        <v>1.82</v>
      </c>
      <c r="R165" s="15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B166" s="3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BM166" s="55"/>
    </row>
    <row r="167" spans="1:65" ht="15">
      <c r="B167" s="8" t="s">
        <v>448</v>
      </c>
      <c r="BM167" s="28" t="s">
        <v>66</v>
      </c>
    </row>
    <row r="168" spans="1:65" ht="15">
      <c r="A168" s="25" t="s">
        <v>25</v>
      </c>
      <c r="B168" s="18" t="s">
        <v>110</v>
      </c>
      <c r="C168" s="15" t="s">
        <v>111</v>
      </c>
      <c r="D168" s="16" t="s">
        <v>227</v>
      </c>
      <c r="E168" s="17" t="s">
        <v>227</v>
      </c>
      <c r="F168" s="17" t="s">
        <v>227</v>
      </c>
      <c r="G168" s="17" t="s">
        <v>227</v>
      </c>
      <c r="H168" s="17" t="s">
        <v>227</v>
      </c>
      <c r="I168" s="17" t="s">
        <v>227</v>
      </c>
      <c r="J168" s="17" t="s">
        <v>227</v>
      </c>
      <c r="K168" s="17" t="s">
        <v>227</v>
      </c>
      <c r="L168" s="17" t="s">
        <v>227</v>
      </c>
      <c r="M168" s="17" t="s">
        <v>227</v>
      </c>
      <c r="N168" s="17" t="s">
        <v>227</v>
      </c>
      <c r="O168" s="17" t="s">
        <v>227</v>
      </c>
      <c r="P168" s="17" t="s">
        <v>227</v>
      </c>
      <c r="Q168" s="17" t="s">
        <v>227</v>
      </c>
      <c r="R168" s="17" t="s">
        <v>227</v>
      </c>
      <c r="S168" s="17" t="s">
        <v>227</v>
      </c>
      <c r="T168" s="17" t="s">
        <v>227</v>
      </c>
      <c r="U168" s="17" t="s">
        <v>227</v>
      </c>
      <c r="V168" s="15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228</v>
      </c>
      <c r="C169" s="9" t="s">
        <v>228</v>
      </c>
      <c r="D169" s="151" t="s">
        <v>230</v>
      </c>
      <c r="E169" s="152" t="s">
        <v>231</v>
      </c>
      <c r="F169" s="152" t="s">
        <v>232</v>
      </c>
      <c r="G169" s="152" t="s">
        <v>235</v>
      </c>
      <c r="H169" s="152" t="s">
        <v>236</v>
      </c>
      <c r="I169" s="152" t="s">
        <v>238</v>
      </c>
      <c r="J169" s="152" t="s">
        <v>239</v>
      </c>
      <c r="K169" s="152" t="s">
        <v>240</v>
      </c>
      <c r="L169" s="152" t="s">
        <v>241</v>
      </c>
      <c r="M169" s="152" t="s">
        <v>242</v>
      </c>
      <c r="N169" s="152" t="s">
        <v>243</v>
      </c>
      <c r="O169" s="152" t="s">
        <v>244</v>
      </c>
      <c r="P169" s="152" t="s">
        <v>245</v>
      </c>
      <c r="Q169" s="152" t="s">
        <v>246</v>
      </c>
      <c r="R169" s="152" t="s">
        <v>247</v>
      </c>
      <c r="S169" s="152" t="s">
        <v>248</v>
      </c>
      <c r="T169" s="152" t="s">
        <v>249</v>
      </c>
      <c r="U169" s="152" t="s">
        <v>250</v>
      </c>
      <c r="V169" s="15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274</v>
      </c>
      <c r="E170" s="11" t="s">
        <v>114</v>
      </c>
      <c r="F170" s="11" t="s">
        <v>274</v>
      </c>
      <c r="G170" s="11" t="s">
        <v>114</v>
      </c>
      <c r="H170" s="11" t="s">
        <v>274</v>
      </c>
      <c r="I170" s="11" t="s">
        <v>275</v>
      </c>
      <c r="J170" s="11" t="s">
        <v>274</v>
      </c>
      <c r="K170" s="11" t="s">
        <v>114</v>
      </c>
      <c r="L170" s="11" t="s">
        <v>275</v>
      </c>
      <c r="M170" s="11" t="s">
        <v>274</v>
      </c>
      <c r="N170" s="11" t="s">
        <v>275</v>
      </c>
      <c r="O170" s="11" t="s">
        <v>275</v>
      </c>
      <c r="P170" s="11" t="s">
        <v>114</v>
      </c>
      <c r="Q170" s="11" t="s">
        <v>275</v>
      </c>
      <c r="R170" s="11" t="s">
        <v>275</v>
      </c>
      <c r="S170" s="11" t="s">
        <v>275</v>
      </c>
      <c r="T170" s="11" t="s">
        <v>275</v>
      </c>
      <c r="U170" s="11" t="s">
        <v>274</v>
      </c>
      <c r="V170" s="15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15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12">
        <v>20.5</v>
      </c>
      <c r="E172" s="212">
        <v>21.347999999999999</v>
      </c>
      <c r="F172" s="212">
        <v>20.475088613243052</v>
      </c>
      <c r="G172" s="212">
        <v>21.1526</v>
      </c>
      <c r="H172" s="212">
        <v>19</v>
      </c>
      <c r="I172" s="212">
        <v>20</v>
      </c>
      <c r="J172" s="212">
        <v>20.6</v>
      </c>
      <c r="K172" s="212">
        <v>22.464699999999997</v>
      </c>
      <c r="L172" s="212">
        <v>20</v>
      </c>
      <c r="M172" s="212">
        <v>19.399999999999999</v>
      </c>
      <c r="N172" s="212">
        <v>17.892731000000001</v>
      </c>
      <c r="O172" s="212">
        <v>18.3</v>
      </c>
      <c r="P172" s="212">
        <v>19.37560475539394</v>
      </c>
      <c r="Q172" s="212">
        <v>20.32</v>
      </c>
      <c r="R172" s="212">
        <v>20.8</v>
      </c>
      <c r="S172" s="212">
        <v>21.7</v>
      </c>
      <c r="T172" s="212">
        <v>18.8</v>
      </c>
      <c r="U172" s="212">
        <v>20.5</v>
      </c>
      <c r="V172" s="215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6"/>
      <c r="AT172" s="216"/>
      <c r="AU172" s="216"/>
      <c r="AV172" s="216"/>
      <c r="AW172" s="216"/>
      <c r="AX172" s="216"/>
      <c r="AY172" s="216"/>
      <c r="AZ172" s="216"/>
      <c r="BA172" s="216"/>
      <c r="BB172" s="216"/>
      <c r="BC172" s="216"/>
      <c r="BD172" s="216"/>
      <c r="BE172" s="216"/>
      <c r="BF172" s="216"/>
      <c r="BG172" s="216"/>
      <c r="BH172" s="216"/>
      <c r="BI172" s="216"/>
      <c r="BJ172" s="216"/>
      <c r="BK172" s="216"/>
      <c r="BL172" s="216"/>
      <c r="BM172" s="217">
        <v>1</v>
      </c>
    </row>
    <row r="173" spans="1:65">
      <c r="A173" s="30"/>
      <c r="B173" s="19">
        <v>1</v>
      </c>
      <c r="C173" s="9">
        <v>2</v>
      </c>
      <c r="D173" s="218">
        <v>20.2</v>
      </c>
      <c r="E173" s="218">
        <v>21.132000000000001</v>
      </c>
      <c r="F173" s="218">
        <v>20.2905106258156</v>
      </c>
      <c r="G173" s="218">
        <v>20.420300000000001</v>
      </c>
      <c r="H173" s="218">
        <v>19</v>
      </c>
      <c r="I173" s="218">
        <v>20</v>
      </c>
      <c r="J173" s="218">
        <v>20.399999999999999</v>
      </c>
      <c r="K173" s="218">
        <v>22.431100000000001</v>
      </c>
      <c r="L173" s="218">
        <v>19.5</v>
      </c>
      <c r="M173" s="218">
        <v>19.5</v>
      </c>
      <c r="N173" s="218">
        <v>18.063726999999997</v>
      </c>
      <c r="O173" s="218">
        <v>17.7</v>
      </c>
      <c r="P173" s="218">
        <v>19.785106798901072</v>
      </c>
      <c r="Q173" s="218">
        <v>19.809999999999999</v>
      </c>
      <c r="R173" s="218">
        <v>21.1</v>
      </c>
      <c r="S173" s="218">
        <v>20.7</v>
      </c>
      <c r="T173" s="218">
        <v>19</v>
      </c>
      <c r="U173" s="218">
        <v>21.2</v>
      </c>
      <c r="V173" s="215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6"/>
      <c r="AT173" s="216"/>
      <c r="AU173" s="216"/>
      <c r="AV173" s="216"/>
      <c r="AW173" s="216"/>
      <c r="AX173" s="216"/>
      <c r="AY173" s="216"/>
      <c r="AZ173" s="216"/>
      <c r="BA173" s="216"/>
      <c r="BB173" s="216"/>
      <c r="BC173" s="216"/>
      <c r="BD173" s="216"/>
      <c r="BE173" s="216"/>
      <c r="BF173" s="216"/>
      <c r="BG173" s="216"/>
      <c r="BH173" s="216"/>
      <c r="BI173" s="216"/>
      <c r="BJ173" s="216"/>
      <c r="BK173" s="216"/>
      <c r="BL173" s="216"/>
      <c r="BM173" s="217">
        <v>27</v>
      </c>
    </row>
    <row r="174" spans="1:65">
      <c r="A174" s="30"/>
      <c r="B174" s="19">
        <v>1</v>
      </c>
      <c r="C174" s="9">
        <v>3</v>
      </c>
      <c r="D174" s="218">
        <v>19.899999999999999</v>
      </c>
      <c r="E174" s="218">
        <v>20.25</v>
      </c>
      <c r="F174" s="218">
        <v>20.392058498205351</v>
      </c>
      <c r="G174" s="218">
        <v>21.3262</v>
      </c>
      <c r="H174" s="218">
        <v>19</v>
      </c>
      <c r="I174" s="218">
        <v>20</v>
      </c>
      <c r="J174" s="218">
        <v>20.6</v>
      </c>
      <c r="K174" s="218">
        <v>22.651666666666667</v>
      </c>
      <c r="L174" s="218">
        <v>19.600000000000001</v>
      </c>
      <c r="M174" s="218">
        <v>19.8</v>
      </c>
      <c r="N174" s="218">
        <v>17.740598000000002</v>
      </c>
      <c r="O174" s="218">
        <v>17.7</v>
      </c>
      <c r="P174" s="218">
        <v>19.607081779840627</v>
      </c>
      <c r="Q174" s="218">
        <v>20.309999999999999</v>
      </c>
      <c r="R174" s="218">
        <v>20.3</v>
      </c>
      <c r="S174" s="218">
        <v>21.7</v>
      </c>
      <c r="T174" s="218">
        <v>20.100000000000001</v>
      </c>
      <c r="U174" s="218">
        <v>21.6</v>
      </c>
      <c r="V174" s="215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216"/>
      <c r="BI174" s="216"/>
      <c r="BJ174" s="216"/>
      <c r="BK174" s="216"/>
      <c r="BL174" s="216"/>
      <c r="BM174" s="217">
        <v>16</v>
      </c>
    </row>
    <row r="175" spans="1:65">
      <c r="A175" s="30"/>
      <c r="B175" s="19">
        <v>1</v>
      </c>
      <c r="C175" s="9">
        <v>4</v>
      </c>
      <c r="D175" s="218">
        <v>19.8</v>
      </c>
      <c r="E175" s="218">
        <v>20.376000000000001</v>
      </c>
      <c r="F175" s="218">
        <v>20.065887129076749</v>
      </c>
      <c r="G175" s="218">
        <v>20.857600000000001</v>
      </c>
      <c r="H175" s="218">
        <v>19</v>
      </c>
      <c r="I175" s="218">
        <v>20</v>
      </c>
      <c r="J175" s="218">
        <v>20.7</v>
      </c>
      <c r="K175" s="218">
        <v>22.650966666666665</v>
      </c>
      <c r="L175" s="218">
        <v>19.399999999999999</v>
      </c>
      <c r="M175" s="218">
        <v>19.2</v>
      </c>
      <c r="N175" s="218">
        <v>17.780412000000002</v>
      </c>
      <c r="O175" s="218">
        <v>17.5</v>
      </c>
      <c r="P175" s="218">
        <v>19.067417554220594</v>
      </c>
      <c r="Q175" s="218">
        <v>20.66</v>
      </c>
      <c r="R175" s="218">
        <v>20</v>
      </c>
      <c r="S175" s="218">
        <v>21.3</v>
      </c>
      <c r="T175" s="218">
        <v>19.8</v>
      </c>
      <c r="U175" s="218">
        <v>21</v>
      </c>
      <c r="V175" s="215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7">
        <v>20.096977069628739</v>
      </c>
    </row>
    <row r="176" spans="1:65">
      <c r="A176" s="30"/>
      <c r="B176" s="19">
        <v>1</v>
      </c>
      <c r="C176" s="9">
        <v>5</v>
      </c>
      <c r="D176" s="218">
        <v>19.7</v>
      </c>
      <c r="E176" s="218">
        <v>20.718</v>
      </c>
      <c r="F176" s="218">
        <v>20.507566635776847</v>
      </c>
      <c r="G176" s="218">
        <v>21.0945</v>
      </c>
      <c r="H176" s="218">
        <v>19</v>
      </c>
      <c r="I176" s="218">
        <v>20</v>
      </c>
      <c r="J176" s="218">
        <v>20.5</v>
      </c>
      <c r="K176" s="218">
        <v>22.945666666666668</v>
      </c>
      <c r="L176" s="218">
        <v>19.8</v>
      </c>
      <c r="M176" s="218">
        <v>19.899999999999999</v>
      </c>
      <c r="N176" s="218">
        <v>17.643117</v>
      </c>
      <c r="O176" s="220">
        <v>20.3</v>
      </c>
      <c r="P176" s="218">
        <v>19.401782808139441</v>
      </c>
      <c r="Q176" s="218">
        <v>20.13</v>
      </c>
      <c r="R176" s="218">
        <v>20.2</v>
      </c>
      <c r="S176" s="218">
        <v>20.9</v>
      </c>
      <c r="T176" s="218">
        <v>19.5</v>
      </c>
      <c r="U176" s="218">
        <v>20.7</v>
      </c>
      <c r="V176" s="215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7">
        <v>22</v>
      </c>
    </row>
    <row r="177" spans="1:65">
      <c r="A177" s="30"/>
      <c r="B177" s="19">
        <v>1</v>
      </c>
      <c r="C177" s="9">
        <v>6</v>
      </c>
      <c r="D177" s="218">
        <v>20.100000000000001</v>
      </c>
      <c r="E177" s="218">
        <v>20.934000000000001</v>
      </c>
      <c r="F177" s="218">
        <v>20.549587339245349</v>
      </c>
      <c r="G177" s="218">
        <v>21.3079</v>
      </c>
      <c r="H177" s="218">
        <v>19</v>
      </c>
      <c r="I177" s="218">
        <v>20</v>
      </c>
      <c r="J177" s="218">
        <v>20.5</v>
      </c>
      <c r="K177" s="218">
        <v>23.116466666666668</v>
      </c>
      <c r="L177" s="218">
        <v>20.3</v>
      </c>
      <c r="M177" s="218">
        <v>19</v>
      </c>
      <c r="N177" s="218">
        <v>17.901969000000005</v>
      </c>
      <c r="O177" s="218">
        <v>18.8</v>
      </c>
      <c r="P177" s="218">
        <v>19.805610315378299</v>
      </c>
      <c r="Q177" s="218">
        <v>20.72</v>
      </c>
      <c r="R177" s="218">
        <v>21.3</v>
      </c>
      <c r="S177" s="218">
        <v>21.2</v>
      </c>
      <c r="T177" s="218">
        <v>18.899999999999999</v>
      </c>
      <c r="U177" s="218">
        <v>21.8</v>
      </c>
      <c r="V177" s="215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  <c r="BA177" s="216"/>
      <c r="BB177" s="216"/>
      <c r="BC177" s="216"/>
      <c r="BD177" s="216"/>
      <c r="BE177" s="216"/>
      <c r="BF177" s="216"/>
      <c r="BG177" s="216"/>
      <c r="BH177" s="216"/>
      <c r="BI177" s="216"/>
      <c r="BJ177" s="216"/>
      <c r="BK177" s="216"/>
      <c r="BL177" s="216"/>
      <c r="BM177" s="221"/>
    </row>
    <row r="178" spans="1:65">
      <c r="A178" s="30"/>
      <c r="B178" s="20" t="s">
        <v>256</v>
      </c>
      <c r="C178" s="12"/>
      <c r="D178" s="222">
        <v>20.033333333333335</v>
      </c>
      <c r="E178" s="222">
        <v>20.793000000000003</v>
      </c>
      <c r="F178" s="222">
        <v>20.380116473560488</v>
      </c>
      <c r="G178" s="222">
        <v>21.026516666666669</v>
      </c>
      <c r="H178" s="222">
        <v>19</v>
      </c>
      <c r="I178" s="222">
        <v>20</v>
      </c>
      <c r="J178" s="222">
        <v>20.55</v>
      </c>
      <c r="K178" s="222">
        <v>22.71009444444444</v>
      </c>
      <c r="L178" s="222">
        <v>19.766666666666666</v>
      </c>
      <c r="M178" s="222">
        <v>19.466666666666669</v>
      </c>
      <c r="N178" s="222">
        <v>17.837092333333334</v>
      </c>
      <c r="O178" s="222">
        <v>18.383333333333333</v>
      </c>
      <c r="P178" s="222">
        <v>19.507100668645663</v>
      </c>
      <c r="Q178" s="222">
        <v>20.324999999999999</v>
      </c>
      <c r="R178" s="222">
        <v>20.616666666666667</v>
      </c>
      <c r="S178" s="222">
        <v>21.249999999999996</v>
      </c>
      <c r="T178" s="222">
        <v>19.349999999999998</v>
      </c>
      <c r="U178" s="222">
        <v>21.133333333333336</v>
      </c>
      <c r="V178" s="215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  <c r="AL178" s="216"/>
      <c r="AM178" s="216"/>
      <c r="AN178" s="216"/>
      <c r="AO178" s="216"/>
      <c r="AP178" s="216"/>
      <c r="AQ178" s="216"/>
      <c r="AR178" s="216"/>
      <c r="AS178" s="216"/>
      <c r="AT178" s="216"/>
      <c r="AU178" s="216"/>
      <c r="AV178" s="216"/>
      <c r="AW178" s="216"/>
      <c r="AX178" s="216"/>
      <c r="AY178" s="216"/>
      <c r="AZ178" s="216"/>
      <c r="BA178" s="216"/>
      <c r="BB178" s="216"/>
      <c r="BC178" s="216"/>
      <c r="BD178" s="216"/>
      <c r="BE178" s="216"/>
      <c r="BF178" s="216"/>
      <c r="BG178" s="216"/>
      <c r="BH178" s="216"/>
      <c r="BI178" s="216"/>
      <c r="BJ178" s="216"/>
      <c r="BK178" s="216"/>
      <c r="BL178" s="216"/>
      <c r="BM178" s="221"/>
    </row>
    <row r="179" spans="1:65">
      <c r="A179" s="30"/>
      <c r="B179" s="3" t="s">
        <v>257</v>
      </c>
      <c r="C179" s="29"/>
      <c r="D179" s="218">
        <v>20</v>
      </c>
      <c r="E179" s="218">
        <v>20.826000000000001</v>
      </c>
      <c r="F179" s="218">
        <v>20.433573555724202</v>
      </c>
      <c r="G179" s="218">
        <v>21.123550000000002</v>
      </c>
      <c r="H179" s="218">
        <v>19</v>
      </c>
      <c r="I179" s="218">
        <v>20</v>
      </c>
      <c r="J179" s="218">
        <v>20.55</v>
      </c>
      <c r="K179" s="218">
        <v>22.651316666666666</v>
      </c>
      <c r="L179" s="218">
        <v>19.700000000000003</v>
      </c>
      <c r="M179" s="218">
        <v>19.45</v>
      </c>
      <c r="N179" s="218">
        <v>17.836571500000002</v>
      </c>
      <c r="O179" s="218">
        <v>18</v>
      </c>
      <c r="P179" s="218">
        <v>19.504432293990035</v>
      </c>
      <c r="Q179" s="218">
        <v>20.314999999999998</v>
      </c>
      <c r="R179" s="218">
        <v>20.55</v>
      </c>
      <c r="S179" s="218">
        <v>21.25</v>
      </c>
      <c r="T179" s="218">
        <v>19.25</v>
      </c>
      <c r="U179" s="218">
        <v>21.1</v>
      </c>
      <c r="V179" s="215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216"/>
      <c r="AG179" s="216"/>
      <c r="AH179" s="216"/>
      <c r="AI179" s="216"/>
      <c r="AJ179" s="216"/>
      <c r="AK179" s="216"/>
      <c r="AL179" s="216"/>
      <c r="AM179" s="216"/>
      <c r="AN179" s="216"/>
      <c r="AO179" s="216"/>
      <c r="AP179" s="216"/>
      <c r="AQ179" s="216"/>
      <c r="AR179" s="216"/>
      <c r="AS179" s="216"/>
      <c r="AT179" s="216"/>
      <c r="AU179" s="216"/>
      <c r="AV179" s="216"/>
      <c r="AW179" s="216"/>
      <c r="AX179" s="216"/>
      <c r="AY179" s="216"/>
      <c r="AZ179" s="216"/>
      <c r="BA179" s="216"/>
      <c r="BB179" s="216"/>
      <c r="BC179" s="216"/>
      <c r="BD179" s="216"/>
      <c r="BE179" s="216"/>
      <c r="BF179" s="216"/>
      <c r="BG179" s="216"/>
      <c r="BH179" s="216"/>
      <c r="BI179" s="216"/>
      <c r="BJ179" s="216"/>
      <c r="BK179" s="216"/>
      <c r="BL179" s="216"/>
      <c r="BM179" s="221"/>
    </row>
    <row r="180" spans="1:65">
      <c r="A180" s="30"/>
      <c r="B180" s="3" t="s">
        <v>258</v>
      </c>
      <c r="C180" s="29"/>
      <c r="D180" s="24">
        <v>0.29439202887759508</v>
      </c>
      <c r="E180" s="24">
        <v>0.42829662618330283</v>
      </c>
      <c r="F180" s="24">
        <v>0.17938535409459472</v>
      </c>
      <c r="G180" s="24">
        <v>0.34220955811704962</v>
      </c>
      <c r="H180" s="24">
        <v>0</v>
      </c>
      <c r="I180" s="24">
        <v>0</v>
      </c>
      <c r="J180" s="24">
        <v>0.10488088481701563</v>
      </c>
      <c r="K180" s="24">
        <v>0.27040668911570775</v>
      </c>
      <c r="L180" s="24">
        <v>0.33862466931200824</v>
      </c>
      <c r="M180" s="24">
        <v>0.34448028487370164</v>
      </c>
      <c r="N180" s="24">
        <v>0.14752502278280241</v>
      </c>
      <c r="O180" s="24">
        <v>1.0553040636075783</v>
      </c>
      <c r="P180" s="24">
        <v>0.28216871134193877</v>
      </c>
      <c r="Q180" s="24">
        <v>0.33815676837821862</v>
      </c>
      <c r="R180" s="24">
        <v>0.52694085689635728</v>
      </c>
      <c r="S180" s="24">
        <v>0.40865633483405112</v>
      </c>
      <c r="T180" s="24">
        <v>0.53197744313081607</v>
      </c>
      <c r="U180" s="24">
        <v>0.5046450898073489</v>
      </c>
      <c r="V180" s="15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86</v>
      </c>
      <c r="C181" s="29"/>
      <c r="D181" s="13">
        <v>1.4695109594555493E-2</v>
      </c>
      <c r="E181" s="13">
        <v>2.0598116009392719E-2</v>
      </c>
      <c r="F181" s="13">
        <v>8.8019788467506924E-3</v>
      </c>
      <c r="G181" s="13">
        <v>1.627514264688237E-2</v>
      </c>
      <c r="H181" s="13">
        <v>0</v>
      </c>
      <c r="I181" s="13">
        <v>0</v>
      </c>
      <c r="J181" s="13">
        <v>5.1036926918255777E-3</v>
      </c>
      <c r="K181" s="13">
        <v>1.1906894080832729E-2</v>
      </c>
      <c r="L181" s="13">
        <v>1.7131096255244938E-2</v>
      </c>
      <c r="M181" s="13">
        <v>1.7695905044881933E-2</v>
      </c>
      <c r="N181" s="13">
        <v>8.2706878467581173E-3</v>
      </c>
      <c r="O181" s="13">
        <v>5.740547943468241E-2</v>
      </c>
      <c r="P181" s="13">
        <v>1.446492311363712E-2</v>
      </c>
      <c r="Q181" s="13">
        <v>1.6637479379002146E-2</v>
      </c>
      <c r="R181" s="13">
        <v>2.5558974465465994E-2</v>
      </c>
      <c r="S181" s="13">
        <v>1.9230886345131822E-2</v>
      </c>
      <c r="T181" s="13">
        <v>2.7492374322006002E-2</v>
      </c>
      <c r="U181" s="13">
        <v>2.3879105195931331E-2</v>
      </c>
      <c r="V181" s="15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259</v>
      </c>
      <c r="C182" s="29"/>
      <c r="D182" s="13">
        <v>-3.1668313137295234E-3</v>
      </c>
      <c r="E182" s="13">
        <v>3.4633215132793271E-2</v>
      </c>
      <c r="F182" s="13">
        <v>1.408865636611778E-2</v>
      </c>
      <c r="G182" s="13">
        <v>4.6252707251315028E-2</v>
      </c>
      <c r="H182" s="13">
        <v>-5.458418277674848E-2</v>
      </c>
      <c r="I182" s="13">
        <v>-4.8254555544721134E-3</v>
      </c>
      <c r="J182" s="13">
        <v>2.2541844417779844E-2</v>
      </c>
      <c r="K182" s="13">
        <v>0.13002539465324547</v>
      </c>
      <c r="L182" s="13">
        <v>-1.6435825239670021E-2</v>
      </c>
      <c r="M182" s="13">
        <v>-3.1363443406352776E-2</v>
      </c>
      <c r="N182" s="13">
        <v>-0.11244898814710902</v>
      </c>
      <c r="O182" s="13">
        <v>-8.5268731230485617E-2</v>
      </c>
      <c r="P182" s="13">
        <v>-2.9351498931375009E-2</v>
      </c>
      <c r="Q182" s="13">
        <v>1.1346130792767584E-2</v>
      </c>
      <c r="R182" s="13">
        <v>2.5859092899265024E-2</v>
      </c>
      <c r="S182" s="13">
        <v>5.7372953473373123E-2</v>
      </c>
      <c r="T182" s="13">
        <v>-3.716862824895184E-2</v>
      </c>
      <c r="U182" s="13">
        <v>5.1567768630774502E-2</v>
      </c>
      <c r="V182" s="15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260</v>
      </c>
      <c r="C183" s="47"/>
      <c r="D183" s="45">
        <v>0.14000000000000001</v>
      </c>
      <c r="E183" s="45">
        <v>0.6</v>
      </c>
      <c r="F183" s="45">
        <v>0.2</v>
      </c>
      <c r="G183" s="45">
        <v>0.83</v>
      </c>
      <c r="H183" s="45">
        <v>1.1499999999999999</v>
      </c>
      <c r="I183" s="45">
        <v>0.17</v>
      </c>
      <c r="J183" s="45">
        <v>0.36</v>
      </c>
      <c r="K183" s="45">
        <v>2.4700000000000002</v>
      </c>
      <c r="L183" s="45">
        <v>0.4</v>
      </c>
      <c r="M183" s="45">
        <v>0.69</v>
      </c>
      <c r="N183" s="45">
        <v>2.2799999999999998</v>
      </c>
      <c r="O183" s="45">
        <v>1.75</v>
      </c>
      <c r="P183" s="45">
        <v>0.65</v>
      </c>
      <c r="Q183" s="45">
        <v>0.14000000000000001</v>
      </c>
      <c r="R183" s="45">
        <v>0.43</v>
      </c>
      <c r="S183" s="45">
        <v>1.04</v>
      </c>
      <c r="T183" s="45">
        <v>0.81</v>
      </c>
      <c r="U183" s="45">
        <v>0.93</v>
      </c>
      <c r="V183" s="15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BM184" s="55"/>
    </row>
    <row r="185" spans="1:65" ht="15">
      <c r="B185" s="8" t="s">
        <v>449</v>
      </c>
      <c r="BM185" s="28" t="s">
        <v>66</v>
      </c>
    </row>
    <row r="186" spans="1:65" ht="15">
      <c r="A186" s="25" t="s">
        <v>51</v>
      </c>
      <c r="B186" s="18" t="s">
        <v>110</v>
      </c>
      <c r="C186" s="15" t="s">
        <v>111</v>
      </c>
      <c r="D186" s="16" t="s">
        <v>227</v>
      </c>
      <c r="E186" s="17" t="s">
        <v>227</v>
      </c>
      <c r="F186" s="17" t="s">
        <v>227</v>
      </c>
      <c r="G186" s="17" t="s">
        <v>227</v>
      </c>
      <c r="H186" s="17" t="s">
        <v>227</v>
      </c>
      <c r="I186" s="17" t="s">
        <v>227</v>
      </c>
      <c r="J186" s="17" t="s">
        <v>227</v>
      </c>
      <c r="K186" s="17" t="s">
        <v>227</v>
      </c>
      <c r="L186" s="17" t="s">
        <v>227</v>
      </c>
      <c r="M186" s="17" t="s">
        <v>227</v>
      </c>
      <c r="N186" s="17" t="s">
        <v>227</v>
      </c>
      <c r="O186" s="17" t="s">
        <v>227</v>
      </c>
      <c r="P186" s="17" t="s">
        <v>227</v>
      </c>
      <c r="Q186" s="17" t="s">
        <v>227</v>
      </c>
      <c r="R186" s="17" t="s">
        <v>227</v>
      </c>
      <c r="S186" s="17" t="s">
        <v>227</v>
      </c>
      <c r="T186" s="15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228</v>
      </c>
      <c r="C187" s="9" t="s">
        <v>228</v>
      </c>
      <c r="D187" s="151" t="s">
        <v>230</v>
      </c>
      <c r="E187" s="152" t="s">
        <v>232</v>
      </c>
      <c r="F187" s="152" t="s">
        <v>235</v>
      </c>
      <c r="G187" s="152" t="s">
        <v>236</v>
      </c>
      <c r="H187" s="152" t="s">
        <v>238</v>
      </c>
      <c r="I187" s="152" t="s">
        <v>239</v>
      </c>
      <c r="J187" s="152" t="s">
        <v>240</v>
      </c>
      <c r="K187" s="152" t="s">
        <v>241</v>
      </c>
      <c r="L187" s="152" t="s">
        <v>242</v>
      </c>
      <c r="M187" s="152" t="s">
        <v>243</v>
      </c>
      <c r="N187" s="152" t="s">
        <v>244</v>
      </c>
      <c r="O187" s="152" t="s">
        <v>245</v>
      </c>
      <c r="P187" s="152" t="s">
        <v>246</v>
      </c>
      <c r="Q187" s="152" t="s">
        <v>247</v>
      </c>
      <c r="R187" s="152" t="s">
        <v>248</v>
      </c>
      <c r="S187" s="152" t="s">
        <v>249</v>
      </c>
      <c r="T187" s="15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114</v>
      </c>
      <c r="E188" s="11" t="s">
        <v>274</v>
      </c>
      <c r="F188" s="11" t="s">
        <v>114</v>
      </c>
      <c r="G188" s="11" t="s">
        <v>114</v>
      </c>
      <c r="H188" s="11" t="s">
        <v>275</v>
      </c>
      <c r="I188" s="11" t="s">
        <v>275</v>
      </c>
      <c r="J188" s="11" t="s">
        <v>114</v>
      </c>
      <c r="K188" s="11" t="s">
        <v>275</v>
      </c>
      <c r="L188" s="11" t="s">
        <v>274</v>
      </c>
      <c r="M188" s="11" t="s">
        <v>275</v>
      </c>
      <c r="N188" s="11" t="s">
        <v>275</v>
      </c>
      <c r="O188" s="11" t="s">
        <v>114</v>
      </c>
      <c r="P188" s="11" t="s">
        <v>275</v>
      </c>
      <c r="Q188" s="11" t="s">
        <v>275</v>
      </c>
      <c r="R188" s="11" t="s">
        <v>275</v>
      </c>
      <c r="S188" s="11" t="s">
        <v>275</v>
      </c>
      <c r="T188" s="15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0</v>
      </c>
    </row>
    <row r="189" spans="1:65">
      <c r="A189" s="30"/>
      <c r="B189" s="19"/>
      <c r="C189" s="9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15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0</v>
      </c>
    </row>
    <row r="190" spans="1:65">
      <c r="A190" s="30"/>
      <c r="B190" s="18">
        <v>1</v>
      </c>
      <c r="C190" s="14">
        <v>1</v>
      </c>
      <c r="D190" s="223">
        <v>126</v>
      </c>
      <c r="E190" s="223">
        <v>112.04922126740323</v>
      </c>
      <c r="F190" s="224">
        <v>137.60079999999999</v>
      </c>
      <c r="G190" s="223">
        <v>104</v>
      </c>
      <c r="H190" s="233">
        <v>124</v>
      </c>
      <c r="I190" s="223">
        <v>119</v>
      </c>
      <c r="J190" s="223">
        <v>100.29859999999999</v>
      </c>
      <c r="K190" s="223">
        <v>117</v>
      </c>
      <c r="L190" s="223">
        <v>98</v>
      </c>
      <c r="M190" s="224">
        <v>91.437616390000002</v>
      </c>
      <c r="N190" s="223">
        <v>113</v>
      </c>
      <c r="O190" s="223">
        <v>111.648512133639</v>
      </c>
      <c r="P190" s="223">
        <v>112</v>
      </c>
      <c r="Q190" s="223">
        <v>115</v>
      </c>
      <c r="R190" s="223">
        <v>112</v>
      </c>
      <c r="S190" s="223">
        <v>106</v>
      </c>
      <c r="T190" s="225"/>
      <c r="U190" s="226"/>
      <c r="V190" s="226"/>
      <c r="W190" s="226"/>
      <c r="X190" s="226"/>
      <c r="Y190" s="226"/>
      <c r="Z190" s="226"/>
      <c r="AA190" s="226"/>
      <c r="AB190" s="226"/>
      <c r="AC190" s="226"/>
      <c r="AD190" s="226"/>
      <c r="AE190" s="226"/>
      <c r="AF190" s="226"/>
      <c r="AG190" s="226"/>
      <c r="AH190" s="226"/>
      <c r="AI190" s="226"/>
      <c r="AJ190" s="226"/>
      <c r="AK190" s="226"/>
      <c r="AL190" s="226"/>
      <c r="AM190" s="226"/>
      <c r="AN190" s="226"/>
      <c r="AO190" s="226"/>
      <c r="AP190" s="226"/>
      <c r="AQ190" s="226"/>
      <c r="AR190" s="226"/>
      <c r="AS190" s="226"/>
      <c r="AT190" s="226"/>
      <c r="AU190" s="226"/>
      <c r="AV190" s="226"/>
      <c r="AW190" s="226"/>
      <c r="AX190" s="226"/>
      <c r="AY190" s="226"/>
      <c r="AZ190" s="226"/>
      <c r="BA190" s="226"/>
      <c r="BB190" s="226"/>
      <c r="BC190" s="226"/>
      <c r="BD190" s="226"/>
      <c r="BE190" s="226"/>
      <c r="BF190" s="226"/>
      <c r="BG190" s="226"/>
      <c r="BH190" s="226"/>
      <c r="BI190" s="226"/>
      <c r="BJ190" s="226"/>
      <c r="BK190" s="226"/>
      <c r="BL190" s="226"/>
      <c r="BM190" s="227">
        <v>1</v>
      </c>
    </row>
    <row r="191" spans="1:65">
      <c r="A191" s="30"/>
      <c r="B191" s="19">
        <v>1</v>
      </c>
      <c r="C191" s="9">
        <v>2</v>
      </c>
      <c r="D191" s="228">
        <v>123.00000000000001</v>
      </c>
      <c r="E191" s="228">
        <v>107.82047978392711</v>
      </c>
      <c r="F191" s="229">
        <v>130.99780000000001</v>
      </c>
      <c r="G191" s="228">
        <v>108</v>
      </c>
      <c r="H191" s="228">
        <v>99</v>
      </c>
      <c r="I191" s="228">
        <v>114</v>
      </c>
      <c r="J191" s="228">
        <v>100.0498</v>
      </c>
      <c r="K191" s="228">
        <v>112</v>
      </c>
      <c r="L191" s="228">
        <v>105</v>
      </c>
      <c r="M191" s="229">
        <v>95.234176600000012</v>
      </c>
      <c r="N191" s="228">
        <v>119</v>
      </c>
      <c r="O191" s="228">
        <v>111.04706227543829</v>
      </c>
      <c r="P191" s="228">
        <v>109</v>
      </c>
      <c r="Q191" s="228">
        <v>112</v>
      </c>
      <c r="R191" s="228">
        <v>115</v>
      </c>
      <c r="S191" s="228">
        <v>106</v>
      </c>
      <c r="T191" s="225"/>
      <c r="U191" s="226"/>
      <c r="V191" s="226"/>
      <c r="W191" s="226"/>
      <c r="X191" s="226"/>
      <c r="Y191" s="226"/>
      <c r="Z191" s="226"/>
      <c r="AA191" s="226"/>
      <c r="AB191" s="226"/>
      <c r="AC191" s="226"/>
      <c r="AD191" s="226"/>
      <c r="AE191" s="226"/>
      <c r="AF191" s="226"/>
      <c r="AG191" s="226"/>
      <c r="AH191" s="226"/>
      <c r="AI191" s="226"/>
      <c r="AJ191" s="226"/>
      <c r="AK191" s="226"/>
      <c r="AL191" s="226"/>
      <c r="AM191" s="226"/>
      <c r="AN191" s="226"/>
      <c r="AO191" s="226"/>
      <c r="AP191" s="226"/>
      <c r="AQ191" s="226"/>
      <c r="AR191" s="226"/>
      <c r="AS191" s="226"/>
      <c r="AT191" s="226"/>
      <c r="AU191" s="226"/>
      <c r="AV191" s="226"/>
      <c r="AW191" s="226"/>
      <c r="AX191" s="226"/>
      <c r="AY191" s="226"/>
      <c r="AZ191" s="226"/>
      <c r="BA191" s="226"/>
      <c r="BB191" s="226"/>
      <c r="BC191" s="226"/>
      <c r="BD191" s="226"/>
      <c r="BE191" s="226"/>
      <c r="BF191" s="226"/>
      <c r="BG191" s="226"/>
      <c r="BH191" s="226"/>
      <c r="BI191" s="226"/>
      <c r="BJ191" s="226"/>
      <c r="BK191" s="226"/>
      <c r="BL191" s="226"/>
      <c r="BM191" s="227">
        <v>28</v>
      </c>
    </row>
    <row r="192" spans="1:65">
      <c r="A192" s="30"/>
      <c r="B192" s="19">
        <v>1</v>
      </c>
      <c r="C192" s="9">
        <v>3</v>
      </c>
      <c r="D192" s="228">
        <v>129</v>
      </c>
      <c r="E192" s="228">
        <v>112.61736600896896</v>
      </c>
      <c r="F192" s="229">
        <v>140.45240000000001</v>
      </c>
      <c r="G192" s="228">
        <v>103</v>
      </c>
      <c r="H192" s="228">
        <v>94</v>
      </c>
      <c r="I192" s="228">
        <v>115</v>
      </c>
      <c r="J192" s="228">
        <v>103.818</v>
      </c>
      <c r="K192" s="228">
        <v>110</v>
      </c>
      <c r="L192" s="228">
        <v>101</v>
      </c>
      <c r="M192" s="229">
        <v>91.238897540000011</v>
      </c>
      <c r="N192" s="228">
        <v>116</v>
      </c>
      <c r="O192" s="228">
        <v>109.034543326023</v>
      </c>
      <c r="P192" s="228">
        <v>114</v>
      </c>
      <c r="Q192" s="228">
        <v>113</v>
      </c>
      <c r="R192" s="228">
        <v>113</v>
      </c>
      <c r="S192" s="230">
        <v>111</v>
      </c>
      <c r="T192" s="225"/>
      <c r="U192" s="226"/>
      <c r="V192" s="226"/>
      <c r="W192" s="226"/>
      <c r="X192" s="226"/>
      <c r="Y192" s="226"/>
      <c r="Z192" s="226"/>
      <c r="AA192" s="226"/>
      <c r="AB192" s="226"/>
      <c r="AC192" s="226"/>
      <c r="AD192" s="226"/>
      <c r="AE192" s="226"/>
      <c r="AF192" s="226"/>
      <c r="AG192" s="226"/>
      <c r="AH192" s="226"/>
      <c r="AI192" s="226"/>
      <c r="AJ192" s="226"/>
      <c r="AK192" s="226"/>
      <c r="AL192" s="226"/>
      <c r="AM192" s="226"/>
      <c r="AN192" s="226"/>
      <c r="AO192" s="226"/>
      <c r="AP192" s="226"/>
      <c r="AQ192" s="226"/>
      <c r="AR192" s="226"/>
      <c r="AS192" s="226"/>
      <c r="AT192" s="226"/>
      <c r="AU192" s="226"/>
      <c r="AV192" s="226"/>
      <c r="AW192" s="226"/>
      <c r="AX192" s="226"/>
      <c r="AY192" s="226"/>
      <c r="AZ192" s="226"/>
      <c r="BA192" s="226"/>
      <c r="BB192" s="226"/>
      <c r="BC192" s="226"/>
      <c r="BD192" s="226"/>
      <c r="BE192" s="226"/>
      <c r="BF192" s="226"/>
      <c r="BG192" s="226"/>
      <c r="BH192" s="226"/>
      <c r="BI192" s="226"/>
      <c r="BJ192" s="226"/>
      <c r="BK192" s="226"/>
      <c r="BL192" s="226"/>
      <c r="BM192" s="227">
        <v>16</v>
      </c>
    </row>
    <row r="193" spans="1:65">
      <c r="A193" s="30"/>
      <c r="B193" s="19">
        <v>1</v>
      </c>
      <c r="C193" s="9">
        <v>4</v>
      </c>
      <c r="D193" s="228">
        <v>116</v>
      </c>
      <c r="E193" s="228">
        <v>111.44407357706569</v>
      </c>
      <c r="F193" s="229">
        <v>138.2764</v>
      </c>
      <c r="G193" s="228">
        <v>111</v>
      </c>
      <c r="H193" s="228">
        <v>98</v>
      </c>
      <c r="I193" s="228">
        <v>113</v>
      </c>
      <c r="J193" s="228">
        <v>104.1288</v>
      </c>
      <c r="K193" s="228">
        <v>111</v>
      </c>
      <c r="L193" s="228">
        <v>106</v>
      </c>
      <c r="M193" s="229">
        <v>92.835745430000003</v>
      </c>
      <c r="N193" s="228">
        <v>117</v>
      </c>
      <c r="O193" s="228">
        <v>109.0148909996187</v>
      </c>
      <c r="P193" s="228">
        <v>117</v>
      </c>
      <c r="Q193" s="228">
        <v>114</v>
      </c>
      <c r="R193" s="230">
        <v>99</v>
      </c>
      <c r="S193" s="228">
        <v>104</v>
      </c>
      <c r="T193" s="225"/>
      <c r="U193" s="226"/>
      <c r="V193" s="226"/>
      <c r="W193" s="226"/>
      <c r="X193" s="226"/>
      <c r="Y193" s="226"/>
      <c r="Z193" s="226"/>
      <c r="AA193" s="226"/>
      <c r="AB193" s="226"/>
      <c r="AC193" s="226"/>
      <c r="AD193" s="226"/>
      <c r="AE193" s="226"/>
      <c r="AF193" s="226"/>
      <c r="AG193" s="226"/>
      <c r="AH193" s="226"/>
      <c r="AI193" s="226"/>
      <c r="AJ193" s="226"/>
      <c r="AK193" s="226"/>
      <c r="AL193" s="226"/>
      <c r="AM193" s="226"/>
      <c r="AN193" s="226"/>
      <c r="AO193" s="226"/>
      <c r="AP193" s="226"/>
      <c r="AQ193" s="226"/>
      <c r="AR193" s="226"/>
      <c r="AS193" s="226"/>
      <c r="AT193" s="226"/>
      <c r="AU193" s="226"/>
      <c r="AV193" s="226"/>
      <c r="AW193" s="226"/>
      <c r="AX193" s="226"/>
      <c r="AY193" s="226"/>
      <c r="AZ193" s="226"/>
      <c r="BA193" s="226"/>
      <c r="BB193" s="226"/>
      <c r="BC193" s="226"/>
      <c r="BD193" s="226"/>
      <c r="BE193" s="226"/>
      <c r="BF193" s="226"/>
      <c r="BG193" s="226"/>
      <c r="BH193" s="226"/>
      <c r="BI193" s="226"/>
      <c r="BJ193" s="226"/>
      <c r="BK193" s="226"/>
      <c r="BL193" s="226"/>
      <c r="BM193" s="227">
        <v>110.5599817444117</v>
      </c>
    </row>
    <row r="194" spans="1:65">
      <c r="A194" s="30"/>
      <c r="B194" s="19">
        <v>1</v>
      </c>
      <c r="C194" s="9">
        <v>5</v>
      </c>
      <c r="D194" s="228">
        <v>126</v>
      </c>
      <c r="E194" s="228">
        <v>111.46596202815928</v>
      </c>
      <c r="F194" s="229">
        <v>136.25729999999999</v>
      </c>
      <c r="G194" s="228">
        <v>117</v>
      </c>
      <c r="H194" s="228">
        <v>92</v>
      </c>
      <c r="I194" s="228">
        <v>119</v>
      </c>
      <c r="J194" s="228">
        <v>102.1484</v>
      </c>
      <c r="K194" s="228">
        <v>112</v>
      </c>
      <c r="L194" s="228">
        <v>106</v>
      </c>
      <c r="M194" s="229">
        <v>91.040048769999984</v>
      </c>
      <c r="N194" s="228">
        <v>118</v>
      </c>
      <c r="O194" s="228">
        <v>111.65231875719405</v>
      </c>
      <c r="P194" s="228">
        <v>112</v>
      </c>
      <c r="Q194" s="230">
        <v>127</v>
      </c>
      <c r="R194" s="228">
        <v>114</v>
      </c>
      <c r="S194" s="228">
        <v>104</v>
      </c>
      <c r="T194" s="225"/>
      <c r="U194" s="226"/>
      <c r="V194" s="226"/>
      <c r="W194" s="226"/>
      <c r="X194" s="226"/>
      <c r="Y194" s="226"/>
      <c r="Z194" s="226"/>
      <c r="AA194" s="226"/>
      <c r="AB194" s="226"/>
      <c r="AC194" s="226"/>
      <c r="AD194" s="226"/>
      <c r="AE194" s="226"/>
      <c r="AF194" s="226"/>
      <c r="AG194" s="226"/>
      <c r="AH194" s="226"/>
      <c r="AI194" s="226"/>
      <c r="AJ194" s="226"/>
      <c r="AK194" s="226"/>
      <c r="AL194" s="226"/>
      <c r="AM194" s="226"/>
      <c r="AN194" s="226"/>
      <c r="AO194" s="226"/>
      <c r="AP194" s="226"/>
      <c r="AQ194" s="226"/>
      <c r="AR194" s="226"/>
      <c r="AS194" s="226"/>
      <c r="AT194" s="226"/>
      <c r="AU194" s="226"/>
      <c r="AV194" s="226"/>
      <c r="AW194" s="226"/>
      <c r="AX194" s="226"/>
      <c r="AY194" s="226"/>
      <c r="AZ194" s="226"/>
      <c r="BA194" s="226"/>
      <c r="BB194" s="226"/>
      <c r="BC194" s="226"/>
      <c r="BD194" s="226"/>
      <c r="BE194" s="226"/>
      <c r="BF194" s="226"/>
      <c r="BG194" s="226"/>
      <c r="BH194" s="226"/>
      <c r="BI194" s="226"/>
      <c r="BJ194" s="226"/>
      <c r="BK194" s="226"/>
      <c r="BL194" s="226"/>
      <c r="BM194" s="227">
        <v>23</v>
      </c>
    </row>
    <row r="195" spans="1:65">
      <c r="A195" s="30"/>
      <c r="B195" s="19">
        <v>1</v>
      </c>
      <c r="C195" s="9">
        <v>6</v>
      </c>
      <c r="D195" s="228">
        <v>129</v>
      </c>
      <c r="E195" s="228">
        <v>113.29350212079663</v>
      </c>
      <c r="F195" s="229">
        <v>130.44280000000001</v>
      </c>
      <c r="G195" s="228">
        <v>111</v>
      </c>
      <c r="H195" s="228">
        <v>106</v>
      </c>
      <c r="I195" s="228">
        <v>115</v>
      </c>
      <c r="J195" s="228">
        <v>104.2176</v>
      </c>
      <c r="K195" s="228">
        <v>113</v>
      </c>
      <c r="L195" s="228">
        <v>94</v>
      </c>
      <c r="M195" s="229">
        <v>94.732459559999995</v>
      </c>
      <c r="N195" s="228">
        <v>117</v>
      </c>
      <c r="O195" s="228">
        <v>109.2893342523498</v>
      </c>
      <c r="P195" s="228">
        <v>115</v>
      </c>
      <c r="Q195" s="228">
        <v>113</v>
      </c>
      <c r="R195" s="228">
        <v>116</v>
      </c>
      <c r="S195" s="228">
        <v>104</v>
      </c>
      <c r="T195" s="225"/>
      <c r="U195" s="226"/>
      <c r="V195" s="226"/>
      <c r="W195" s="226"/>
      <c r="X195" s="226"/>
      <c r="Y195" s="226"/>
      <c r="Z195" s="226"/>
      <c r="AA195" s="226"/>
      <c r="AB195" s="226"/>
      <c r="AC195" s="226"/>
      <c r="AD195" s="226"/>
      <c r="AE195" s="226"/>
      <c r="AF195" s="226"/>
      <c r="AG195" s="226"/>
      <c r="AH195" s="226"/>
      <c r="AI195" s="226"/>
      <c r="AJ195" s="226"/>
      <c r="AK195" s="226"/>
      <c r="AL195" s="226"/>
      <c r="AM195" s="226"/>
      <c r="AN195" s="226"/>
      <c r="AO195" s="226"/>
      <c r="AP195" s="226"/>
      <c r="AQ195" s="226"/>
      <c r="AR195" s="226"/>
      <c r="AS195" s="226"/>
      <c r="AT195" s="226"/>
      <c r="AU195" s="226"/>
      <c r="AV195" s="226"/>
      <c r="AW195" s="226"/>
      <c r="AX195" s="226"/>
      <c r="AY195" s="226"/>
      <c r="AZ195" s="226"/>
      <c r="BA195" s="226"/>
      <c r="BB195" s="226"/>
      <c r="BC195" s="226"/>
      <c r="BD195" s="226"/>
      <c r="BE195" s="226"/>
      <c r="BF195" s="226"/>
      <c r="BG195" s="226"/>
      <c r="BH195" s="226"/>
      <c r="BI195" s="226"/>
      <c r="BJ195" s="226"/>
      <c r="BK195" s="226"/>
      <c r="BL195" s="226"/>
      <c r="BM195" s="231"/>
    </row>
    <row r="196" spans="1:65">
      <c r="A196" s="30"/>
      <c r="B196" s="20" t="s">
        <v>256</v>
      </c>
      <c r="C196" s="12"/>
      <c r="D196" s="232">
        <v>124.83333333333333</v>
      </c>
      <c r="E196" s="232">
        <v>111.44843413105347</v>
      </c>
      <c r="F196" s="232">
        <v>135.67125000000001</v>
      </c>
      <c r="G196" s="232">
        <v>109</v>
      </c>
      <c r="H196" s="232">
        <v>102.16666666666667</v>
      </c>
      <c r="I196" s="232">
        <v>115.83333333333333</v>
      </c>
      <c r="J196" s="232">
        <v>102.44353333333333</v>
      </c>
      <c r="K196" s="232">
        <v>112.5</v>
      </c>
      <c r="L196" s="232">
        <v>101.66666666666667</v>
      </c>
      <c r="M196" s="232">
        <v>92.753157381666668</v>
      </c>
      <c r="N196" s="232">
        <v>116.66666666666667</v>
      </c>
      <c r="O196" s="232">
        <v>110.28111029071049</v>
      </c>
      <c r="P196" s="232">
        <v>113.16666666666667</v>
      </c>
      <c r="Q196" s="232">
        <v>115.66666666666667</v>
      </c>
      <c r="R196" s="232">
        <v>111.5</v>
      </c>
      <c r="S196" s="232">
        <v>105.83333333333333</v>
      </c>
      <c r="T196" s="225"/>
      <c r="U196" s="226"/>
      <c r="V196" s="226"/>
      <c r="W196" s="226"/>
      <c r="X196" s="226"/>
      <c r="Y196" s="226"/>
      <c r="Z196" s="226"/>
      <c r="AA196" s="226"/>
      <c r="AB196" s="226"/>
      <c r="AC196" s="226"/>
      <c r="AD196" s="226"/>
      <c r="AE196" s="226"/>
      <c r="AF196" s="226"/>
      <c r="AG196" s="226"/>
      <c r="AH196" s="226"/>
      <c r="AI196" s="226"/>
      <c r="AJ196" s="226"/>
      <c r="AK196" s="226"/>
      <c r="AL196" s="226"/>
      <c r="AM196" s="226"/>
      <c r="AN196" s="226"/>
      <c r="AO196" s="226"/>
      <c r="AP196" s="226"/>
      <c r="AQ196" s="226"/>
      <c r="AR196" s="226"/>
      <c r="AS196" s="226"/>
      <c r="AT196" s="226"/>
      <c r="AU196" s="226"/>
      <c r="AV196" s="226"/>
      <c r="AW196" s="226"/>
      <c r="AX196" s="226"/>
      <c r="AY196" s="226"/>
      <c r="AZ196" s="226"/>
      <c r="BA196" s="226"/>
      <c r="BB196" s="226"/>
      <c r="BC196" s="226"/>
      <c r="BD196" s="226"/>
      <c r="BE196" s="226"/>
      <c r="BF196" s="226"/>
      <c r="BG196" s="226"/>
      <c r="BH196" s="226"/>
      <c r="BI196" s="226"/>
      <c r="BJ196" s="226"/>
      <c r="BK196" s="226"/>
      <c r="BL196" s="226"/>
      <c r="BM196" s="231"/>
    </row>
    <row r="197" spans="1:65">
      <c r="A197" s="30"/>
      <c r="B197" s="3" t="s">
        <v>257</v>
      </c>
      <c r="C197" s="29"/>
      <c r="D197" s="228">
        <v>126</v>
      </c>
      <c r="E197" s="228">
        <v>111.75759164778125</v>
      </c>
      <c r="F197" s="228">
        <v>136.92904999999999</v>
      </c>
      <c r="G197" s="228">
        <v>109.5</v>
      </c>
      <c r="H197" s="228">
        <v>98.5</v>
      </c>
      <c r="I197" s="228">
        <v>115</v>
      </c>
      <c r="J197" s="228">
        <v>102.9832</v>
      </c>
      <c r="K197" s="228">
        <v>112</v>
      </c>
      <c r="L197" s="228">
        <v>103</v>
      </c>
      <c r="M197" s="228">
        <v>92.136680909999995</v>
      </c>
      <c r="N197" s="228">
        <v>117</v>
      </c>
      <c r="O197" s="228">
        <v>110.16819826389406</v>
      </c>
      <c r="P197" s="228">
        <v>113</v>
      </c>
      <c r="Q197" s="228">
        <v>113.5</v>
      </c>
      <c r="R197" s="228">
        <v>113.5</v>
      </c>
      <c r="S197" s="228">
        <v>105</v>
      </c>
      <c r="T197" s="225"/>
      <c r="U197" s="226"/>
      <c r="V197" s="226"/>
      <c r="W197" s="226"/>
      <c r="X197" s="226"/>
      <c r="Y197" s="226"/>
      <c r="Z197" s="226"/>
      <c r="AA197" s="226"/>
      <c r="AB197" s="226"/>
      <c r="AC197" s="226"/>
      <c r="AD197" s="226"/>
      <c r="AE197" s="226"/>
      <c r="AF197" s="226"/>
      <c r="AG197" s="226"/>
      <c r="AH197" s="226"/>
      <c r="AI197" s="226"/>
      <c r="AJ197" s="226"/>
      <c r="AK197" s="226"/>
      <c r="AL197" s="226"/>
      <c r="AM197" s="226"/>
      <c r="AN197" s="226"/>
      <c r="AO197" s="226"/>
      <c r="AP197" s="226"/>
      <c r="AQ197" s="226"/>
      <c r="AR197" s="226"/>
      <c r="AS197" s="226"/>
      <c r="AT197" s="226"/>
      <c r="AU197" s="226"/>
      <c r="AV197" s="226"/>
      <c r="AW197" s="226"/>
      <c r="AX197" s="226"/>
      <c r="AY197" s="226"/>
      <c r="AZ197" s="226"/>
      <c r="BA197" s="226"/>
      <c r="BB197" s="226"/>
      <c r="BC197" s="226"/>
      <c r="BD197" s="226"/>
      <c r="BE197" s="226"/>
      <c r="BF197" s="226"/>
      <c r="BG197" s="226"/>
      <c r="BH197" s="226"/>
      <c r="BI197" s="226"/>
      <c r="BJ197" s="226"/>
      <c r="BK197" s="226"/>
      <c r="BL197" s="226"/>
      <c r="BM197" s="231"/>
    </row>
    <row r="198" spans="1:65">
      <c r="A198" s="30"/>
      <c r="B198" s="3" t="s">
        <v>258</v>
      </c>
      <c r="C198" s="29"/>
      <c r="D198" s="228">
        <v>4.875106836436168</v>
      </c>
      <c r="E198" s="228">
        <v>1.9127990899007823</v>
      </c>
      <c r="F198" s="228">
        <v>4.0716248342645684</v>
      </c>
      <c r="G198" s="228">
        <v>5.1768716422179137</v>
      </c>
      <c r="H198" s="228">
        <v>11.737404596701401</v>
      </c>
      <c r="I198" s="228">
        <v>2.5625508125043424</v>
      </c>
      <c r="J198" s="228">
        <v>1.9128197433806118</v>
      </c>
      <c r="K198" s="228">
        <v>2.4289915602982237</v>
      </c>
      <c r="L198" s="228">
        <v>4.9261208538429777</v>
      </c>
      <c r="M198" s="228">
        <v>1.8459840922840129</v>
      </c>
      <c r="N198" s="228">
        <v>2.0655911179772888</v>
      </c>
      <c r="O198" s="228">
        <v>1.3021169764931686</v>
      </c>
      <c r="P198" s="228">
        <v>2.7868739954771304</v>
      </c>
      <c r="Q198" s="228">
        <v>5.6450568346710792</v>
      </c>
      <c r="R198" s="228">
        <v>6.2849025449882676</v>
      </c>
      <c r="S198" s="228">
        <v>2.7141603981096374</v>
      </c>
      <c r="T198" s="225"/>
      <c r="U198" s="226"/>
      <c r="V198" s="226"/>
      <c r="W198" s="226"/>
      <c r="X198" s="226"/>
      <c r="Y198" s="226"/>
      <c r="Z198" s="226"/>
      <c r="AA198" s="226"/>
      <c r="AB198" s="226"/>
      <c r="AC198" s="226"/>
      <c r="AD198" s="226"/>
      <c r="AE198" s="226"/>
      <c r="AF198" s="226"/>
      <c r="AG198" s="226"/>
      <c r="AH198" s="226"/>
      <c r="AI198" s="226"/>
      <c r="AJ198" s="226"/>
      <c r="AK198" s="226"/>
      <c r="AL198" s="226"/>
      <c r="AM198" s="226"/>
      <c r="AN198" s="226"/>
      <c r="AO198" s="226"/>
      <c r="AP198" s="226"/>
      <c r="AQ198" s="226"/>
      <c r="AR198" s="226"/>
      <c r="AS198" s="226"/>
      <c r="AT198" s="226"/>
      <c r="AU198" s="226"/>
      <c r="AV198" s="226"/>
      <c r="AW198" s="226"/>
      <c r="AX198" s="226"/>
      <c r="AY198" s="226"/>
      <c r="AZ198" s="226"/>
      <c r="BA198" s="226"/>
      <c r="BB198" s="226"/>
      <c r="BC198" s="226"/>
      <c r="BD198" s="226"/>
      <c r="BE198" s="226"/>
      <c r="BF198" s="226"/>
      <c r="BG198" s="226"/>
      <c r="BH198" s="226"/>
      <c r="BI198" s="226"/>
      <c r="BJ198" s="226"/>
      <c r="BK198" s="226"/>
      <c r="BL198" s="226"/>
      <c r="BM198" s="231"/>
    </row>
    <row r="199" spans="1:65">
      <c r="A199" s="30"/>
      <c r="B199" s="3" t="s">
        <v>86</v>
      </c>
      <c r="C199" s="29"/>
      <c r="D199" s="13">
        <v>3.9052925258500681E-2</v>
      </c>
      <c r="E199" s="13">
        <v>1.7163086272270995E-2</v>
      </c>
      <c r="F199" s="13">
        <v>3.0010962781463042E-2</v>
      </c>
      <c r="G199" s="13">
        <v>4.7494235249705634E-2</v>
      </c>
      <c r="H199" s="13">
        <v>0.11488487370343949</v>
      </c>
      <c r="I199" s="13">
        <v>2.2122740827375618E-2</v>
      </c>
      <c r="J199" s="13">
        <v>1.8671942299731414E-2</v>
      </c>
      <c r="K199" s="13">
        <v>2.1591036091539766E-2</v>
      </c>
      <c r="L199" s="13">
        <v>4.8453647742717813E-2</v>
      </c>
      <c r="M199" s="13">
        <v>1.9902115942943468E-2</v>
      </c>
      <c r="N199" s="13">
        <v>1.7705066725519619E-2</v>
      </c>
      <c r="O199" s="13">
        <v>1.1807253055946538E-2</v>
      </c>
      <c r="P199" s="13">
        <v>2.4626279783303066E-2</v>
      </c>
      <c r="Q199" s="13">
        <v>4.8804525948164951E-2</v>
      </c>
      <c r="R199" s="13">
        <v>5.636683896850464E-2</v>
      </c>
      <c r="S199" s="13">
        <v>2.5645610060878465E-2</v>
      </c>
      <c r="T199" s="15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259</v>
      </c>
      <c r="C200" s="29"/>
      <c r="D200" s="13">
        <v>0.12910052411114004</v>
      </c>
      <c r="E200" s="13">
        <v>8.0359310179307641E-3</v>
      </c>
      <c r="F200" s="13">
        <v>0.22712800652988152</v>
      </c>
      <c r="G200" s="13">
        <v>-1.410982273873751E-2</v>
      </c>
      <c r="H200" s="13">
        <v>-7.5916393484474098E-2</v>
      </c>
      <c r="I200" s="13">
        <v>4.769674800699919E-2</v>
      </c>
      <c r="J200" s="13">
        <v>-7.3412172135137066E-2</v>
      </c>
      <c r="K200" s="13">
        <v>1.7547201301761683E-2</v>
      </c>
      <c r="L200" s="13">
        <v>-8.0438825490259713E-2</v>
      </c>
      <c r="M200" s="13">
        <v>-0.16106030483896205</v>
      </c>
      <c r="N200" s="13">
        <v>5.5234134683308511E-2</v>
      </c>
      <c r="O200" s="13">
        <v>-2.5223543754366862E-3</v>
      </c>
      <c r="P200" s="13">
        <v>2.3577110642809318E-2</v>
      </c>
      <c r="Q200" s="13">
        <v>4.6189270671737281E-2</v>
      </c>
      <c r="R200" s="13">
        <v>8.5023372901904537E-3</v>
      </c>
      <c r="S200" s="13">
        <v>-4.2751892108712997E-2</v>
      </c>
      <c r="T200" s="15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260</v>
      </c>
      <c r="C201" s="47"/>
      <c r="D201" s="45">
        <v>1.89</v>
      </c>
      <c r="E201" s="45">
        <v>0</v>
      </c>
      <c r="F201" s="45">
        <v>3.42</v>
      </c>
      <c r="G201" s="45">
        <v>0.35</v>
      </c>
      <c r="H201" s="45">
        <v>1.31</v>
      </c>
      <c r="I201" s="45">
        <v>0.62</v>
      </c>
      <c r="J201" s="45">
        <v>1.28</v>
      </c>
      <c r="K201" s="45">
        <v>0.14000000000000001</v>
      </c>
      <c r="L201" s="45">
        <v>1.38</v>
      </c>
      <c r="M201" s="45">
        <v>2.64</v>
      </c>
      <c r="N201" s="45">
        <v>0.73</v>
      </c>
      <c r="O201" s="45">
        <v>0.17</v>
      </c>
      <c r="P201" s="45">
        <v>0.24</v>
      </c>
      <c r="Q201" s="45">
        <v>0.59</v>
      </c>
      <c r="R201" s="45">
        <v>0</v>
      </c>
      <c r="S201" s="45">
        <v>0.8</v>
      </c>
      <c r="T201" s="15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BM202" s="55"/>
    </row>
    <row r="203" spans="1:65" ht="15">
      <c r="B203" s="8" t="s">
        <v>450</v>
      </c>
      <c r="BM203" s="28" t="s">
        <v>66</v>
      </c>
    </row>
    <row r="204" spans="1:65" ht="15">
      <c r="A204" s="25" t="s">
        <v>28</v>
      </c>
      <c r="B204" s="18" t="s">
        <v>110</v>
      </c>
      <c r="C204" s="15" t="s">
        <v>111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5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228</v>
      </c>
      <c r="C205" s="9" t="s">
        <v>228</v>
      </c>
      <c r="D205" s="151" t="s">
        <v>230</v>
      </c>
      <c r="E205" s="152" t="s">
        <v>232</v>
      </c>
      <c r="F205" s="152" t="s">
        <v>236</v>
      </c>
      <c r="G205" s="152" t="s">
        <v>238</v>
      </c>
      <c r="H205" s="152" t="s">
        <v>239</v>
      </c>
      <c r="I205" s="152" t="s">
        <v>241</v>
      </c>
      <c r="J205" s="152" t="s">
        <v>243</v>
      </c>
      <c r="K205" s="152" t="s">
        <v>244</v>
      </c>
      <c r="L205" s="152" t="s">
        <v>245</v>
      </c>
      <c r="M205" s="152" t="s">
        <v>246</v>
      </c>
      <c r="N205" s="152" t="s">
        <v>247</v>
      </c>
      <c r="O205" s="152" t="s">
        <v>248</v>
      </c>
      <c r="P205" s="152" t="s">
        <v>249</v>
      </c>
      <c r="Q205" s="152" t="s">
        <v>250</v>
      </c>
      <c r="R205" s="15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274</v>
      </c>
      <c r="E206" s="11" t="s">
        <v>274</v>
      </c>
      <c r="F206" s="11" t="s">
        <v>274</v>
      </c>
      <c r="G206" s="11" t="s">
        <v>275</v>
      </c>
      <c r="H206" s="11" t="s">
        <v>274</v>
      </c>
      <c r="I206" s="11" t="s">
        <v>275</v>
      </c>
      <c r="J206" s="11" t="s">
        <v>275</v>
      </c>
      <c r="K206" s="11" t="s">
        <v>275</v>
      </c>
      <c r="L206" s="11" t="s">
        <v>114</v>
      </c>
      <c r="M206" s="11" t="s">
        <v>275</v>
      </c>
      <c r="N206" s="11" t="s">
        <v>275</v>
      </c>
      <c r="O206" s="11" t="s">
        <v>275</v>
      </c>
      <c r="P206" s="11" t="s">
        <v>275</v>
      </c>
      <c r="Q206" s="11" t="s">
        <v>274</v>
      </c>
      <c r="R206" s="15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2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5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3</v>
      </c>
    </row>
    <row r="208" spans="1:65">
      <c r="A208" s="30"/>
      <c r="B208" s="18">
        <v>1</v>
      </c>
      <c r="C208" s="14">
        <v>1</v>
      </c>
      <c r="D208" s="22">
        <v>2.5499999999999998</v>
      </c>
      <c r="E208" s="154">
        <v>2.7309276231112101</v>
      </c>
      <c r="F208" s="22">
        <v>2.2999999999999998</v>
      </c>
      <c r="G208" s="22">
        <v>2.4</v>
      </c>
      <c r="H208" s="22">
        <v>2.5099999999999998</v>
      </c>
      <c r="I208" s="22">
        <v>2.61</v>
      </c>
      <c r="J208" s="22">
        <v>2.3919000000000001</v>
      </c>
      <c r="K208" s="22">
        <v>2.42</v>
      </c>
      <c r="L208" s="22">
        <v>2.448417513465778</v>
      </c>
      <c r="M208" s="22">
        <v>2.38</v>
      </c>
      <c r="N208" s="22">
        <v>2.39</v>
      </c>
      <c r="O208" s="22">
        <v>2.57</v>
      </c>
      <c r="P208" s="22">
        <v>2.41</v>
      </c>
      <c r="Q208" s="22">
        <v>2.58</v>
      </c>
      <c r="R208" s="15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</v>
      </c>
    </row>
    <row r="209" spans="1:65">
      <c r="A209" s="30"/>
      <c r="B209" s="19">
        <v>1</v>
      </c>
      <c r="C209" s="9">
        <v>2</v>
      </c>
      <c r="D209" s="11">
        <v>2.52</v>
      </c>
      <c r="E209" s="11">
        <v>2.6399727529580899</v>
      </c>
      <c r="F209" s="11">
        <v>2.4</v>
      </c>
      <c r="G209" s="11">
        <v>2.46</v>
      </c>
      <c r="H209" s="11">
        <v>2.61</v>
      </c>
      <c r="I209" s="11">
        <v>2.52</v>
      </c>
      <c r="J209" s="11">
        <v>2.3576999999999999</v>
      </c>
      <c r="K209" s="11">
        <v>2.4</v>
      </c>
      <c r="L209" s="11">
        <v>2.5029383980504565</v>
      </c>
      <c r="M209" s="11">
        <v>2.33</v>
      </c>
      <c r="N209" s="11">
        <v>2.37</v>
      </c>
      <c r="O209" s="11">
        <v>2.54</v>
      </c>
      <c r="P209" s="11">
        <v>2.44</v>
      </c>
      <c r="Q209" s="11">
        <v>2.72</v>
      </c>
      <c r="R209" s="15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29</v>
      </c>
    </row>
    <row r="210" spans="1:65">
      <c r="A210" s="30"/>
      <c r="B210" s="19">
        <v>1</v>
      </c>
      <c r="C210" s="9">
        <v>3</v>
      </c>
      <c r="D210" s="11">
        <v>2.4700000000000002</v>
      </c>
      <c r="E210" s="11">
        <v>2.5886696233761</v>
      </c>
      <c r="F210" s="11">
        <v>2.2999999999999998</v>
      </c>
      <c r="G210" s="11">
        <v>2.38</v>
      </c>
      <c r="H210" s="11">
        <v>2.59</v>
      </c>
      <c r="I210" s="11">
        <v>2.5299999999999998</v>
      </c>
      <c r="J210" s="11">
        <v>2.3967999999999998</v>
      </c>
      <c r="K210" s="11">
        <v>2.36</v>
      </c>
      <c r="L210" s="11">
        <v>2.4533653950963412</v>
      </c>
      <c r="M210" s="11">
        <v>2.4300000000000002</v>
      </c>
      <c r="N210" s="11">
        <v>2.4</v>
      </c>
      <c r="O210" s="11">
        <v>2.62</v>
      </c>
      <c r="P210" s="11">
        <v>2.23</v>
      </c>
      <c r="Q210" s="11">
        <v>2.67</v>
      </c>
      <c r="R210" s="15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16</v>
      </c>
    </row>
    <row r="211" spans="1:65">
      <c r="A211" s="30"/>
      <c r="B211" s="19">
        <v>1</v>
      </c>
      <c r="C211" s="9">
        <v>4</v>
      </c>
      <c r="D211" s="11">
        <v>2.5299999999999998</v>
      </c>
      <c r="E211" s="11">
        <v>2.5570525349347002</v>
      </c>
      <c r="F211" s="11">
        <v>2.2999999999999998</v>
      </c>
      <c r="G211" s="11">
        <v>2.4300000000000002</v>
      </c>
      <c r="H211" s="11">
        <v>2.64</v>
      </c>
      <c r="I211" s="11">
        <v>2.54</v>
      </c>
      <c r="J211" s="11">
        <v>2.2867999999999999</v>
      </c>
      <c r="K211" s="11">
        <v>2.36</v>
      </c>
      <c r="L211" s="11">
        <v>2.1973931438891858</v>
      </c>
      <c r="M211" s="11">
        <v>2.4300000000000002</v>
      </c>
      <c r="N211" s="11">
        <v>2.34</v>
      </c>
      <c r="O211" s="11">
        <v>2.61</v>
      </c>
      <c r="P211" s="11">
        <v>2.5499999999999998</v>
      </c>
      <c r="Q211" s="11">
        <v>2.67</v>
      </c>
      <c r="R211" s="15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8">
        <v>2.4745180172452534</v>
      </c>
    </row>
    <row r="212" spans="1:65">
      <c r="A212" s="30"/>
      <c r="B212" s="19">
        <v>1</v>
      </c>
      <c r="C212" s="9">
        <v>5</v>
      </c>
      <c r="D212" s="11">
        <v>2.4700000000000002</v>
      </c>
      <c r="E212" s="11">
        <v>2.5939180908522701</v>
      </c>
      <c r="F212" s="11">
        <v>2.2999999999999998</v>
      </c>
      <c r="G212" s="11">
        <v>2.39</v>
      </c>
      <c r="H212" s="11">
        <v>2.64</v>
      </c>
      <c r="I212" s="148">
        <v>2.29</v>
      </c>
      <c r="J212" s="11">
        <v>2.3645</v>
      </c>
      <c r="K212" s="11">
        <v>2.6</v>
      </c>
      <c r="L212" s="11">
        <v>2.5063851164795237</v>
      </c>
      <c r="M212" s="11">
        <v>2.4</v>
      </c>
      <c r="N212" s="11">
        <v>2.39</v>
      </c>
      <c r="O212" s="11">
        <v>2.5099999999999998</v>
      </c>
      <c r="P212" s="11">
        <v>2.5099999999999998</v>
      </c>
      <c r="Q212" s="11">
        <v>2.72</v>
      </c>
      <c r="R212" s="15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24</v>
      </c>
    </row>
    <row r="213" spans="1:65">
      <c r="A213" s="30"/>
      <c r="B213" s="19">
        <v>1</v>
      </c>
      <c r="C213" s="9">
        <v>6</v>
      </c>
      <c r="D213" s="11">
        <v>2.46</v>
      </c>
      <c r="E213" s="11">
        <v>2.5738815305279599</v>
      </c>
      <c r="F213" s="11">
        <v>2.4</v>
      </c>
      <c r="G213" s="11">
        <v>2.4500000000000002</v>
      </c>
      <c r="H213" s="11">
        <v>2.54</v>
      </c>
      <c r="I213" s="11">
        <v>2.48</v>
      </c>
      <c r="J213" s="11">
        <v>2.4095</v>
      </c>
      <c r="K213" s="11">
        <v>2.59</v>
      </c>
      <c r="L213" s="11">
        <v>2.2036204424411014</v>
      </c>
      <c r="M213" s="11">
        <v>2.44</v>
      </c>
      <c r="N213" s="11">
        <v>2.44</v>
      </c>
      <c r="O213" s="11">
        <v>2.58</v>
      </c>
      <c r="P213" s="11">
        <v>2.5099999999999998</v>
      </c>
      <c r="Q213" s="11">
        <v>2.63</v>
      </c>
      <c r="R213" s="15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20" t="s">
        <v>256</v>
      </c>
      <c r="C214" s="12"/>
      <c r="D214" s="23">
        <v>2.5</v>
      </c>
      <c r="E214" s="23">
        <v>2.6140703592933883</v>
      </c>
      <c r="F214" s="23">
        <v>2.333333333333333</v>
      </c>
      <c r="G214" s="23">
        <v>2.4183333333333334</v>
      </c>
      <c r="H214" s="23">
        <v>2.5883333333333334</v>
      </c>
      <c r="I214" s="23">
        <v>2.4949999999999997</v>
      </c>
      <c r="J214" s="23">
        <v>2.3678666666666666</v>
      </c>
      <c r="K214" s="23">
        <v>2.4549999999999996</v>
      </c>
      <c r="L214" s="23">
        <v>2.3853533349037312</v>
      </c>
      <c r="M214" s="23">
        <v>2.4016666666666668</v>
      </c>
      <c r="N214" s="23">
        <v>2.3883333333333332</v>
      </c>
      <c r="O214" s="23">
        <v>2.5716666666666668</v>
      </c>
      <c r="P214" s="23">
        <v>2.4416666666666664</v>
      </c>
      <c r="Q214" s="23">
        <v>2.6650000000000005</v>
      </c>
      <c r="R214" s="15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257</v>
      </c>
      <c r="C215" s="29"/>
      <c r="D215" s="11">
        <v>2.4950000000000001</v>
      </c>
      <c r="E215" s="11">
        <v>2.5912938571141853</v>
      </c>
      <c r="F215" s="11">
        <v>2.2999999999999998</v>
      </c>
      <c r="G215" s="11">
        <v>2.415</v>
      </c>
      <c r="H215" s="11">
        <v>2.5999999999999996</v>
      </c>
      <c r="I215" s="11">
        <v>2.5249999999999999</v>
      </c>
      <c r="J215" s="11">
        <v>2.3782000000000001</v>
      </c>
      <c r="K215" s="11">
        <v>2.41</v>
      </c>
      <c r="L215" s="11">
        <v>2.4508914542810594</v>
      </c>
      <c r="M215" s="11">
        <v>2.415</v>
      </c>
      <c r="N215" s="11">
        <v>2.39</v>
      </c>
      <c r="O215" s="11">
        <v>2.5750000000000002</v>
      </c>
      <c r="P215" s="11">
        <v>2.4749999999999996</v>
      </c>
      <c r="Q215" s="11">
        <v>2.67</v>
      </c>
      <c r="R215" s="15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258</v>
      </c>
      <c r="C216" s="29"/>
      <c r="D216" s="24">
        <v>3.7947331922020426E-2</v>
      </c>
      <c r="E216" s="24">
        <v>6.3630243854863572E-2</v>
      </c>
      <c r="F216" s="24">
        <v>5.1639777949432274E-2</v>
      </c>
      <c r="G216" s="24">
        <v>3.3115957885386162E-2</v>
      </c>
      <c r="H216" s="24">
        <v>5.3447793842839542E-2</v>
      </c>
      <c r="I216" s="24">
        <v>0.10894952959971874</v>
      </c>
      <c r="J216" s="24">
        <v>4.4349911687247667E-2</v>
      </c>
      <c r="K216" s="24">
        <v>0.11095043938624133</v>
      </c>
      <c r="L216" s="24">
        <v>0.14521263566579651</v>
      </c>
      <c r="M216" s="24">
        <v>4.1673332800085339E-2</v>
      </c>
      <c r="N216" s="24">
        <v>3.311595788538612E-2</v>
      </c>
      <c r="O216" s="24">
        <v>4.167333280008538E-2</v>
      </c>
      <c r="P216" s="24">
        <v>0.11565754046609607</v>
      </c>
      <c r="Q216" s="24">
        <v>5.3944415837044769E-2</v>
      </c>
      <c r="R216" s="204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205"/>
      <c r="AJ216" s="205"/>
      <c r="AK216" s="205"/>
      <c r="AL216" s="205"/>
      <c r="AM216" s="205"/>
      <c r="AN216" s="205"/>
      <c r="AO216" s="205"/>
      <c r="AP216" s="205"/>
      <c r="AQ216" s="205"/>
      <c r="AR216" s="205"/>
      <c r="AS216" s="205"/>
      <c r="AT216" s="205"/>
      <c r="AU216" s="205"/>
      <c r="AV216" s="205"/>
      <c r="AW216" s="205"/>
      <c r="AX216" s="205"/>
      <c r="AY216" s="205"/>
      <c r="AZ216" s="205"/>
      <c r="BA216" s="205"/>
      <c r="BB216" s="205"/>
      <c r="BC216" s="205"/>
      <c r="BD216" s="205"/>
      <c r="BE216" s="205"/>
      <c r="BF216" s="205"/>
      <c r="BG216" s="205"/>
      <c r="BH216" s="205"/>
      <c r="BI216" s="205"/>
      <c r="BJ216" s="205"/>
      <c r="BK216" s="205"/>
      <c r="BL216" s="205"/>
      <c r="BM216" s="56"/>
    </row>
    <row r="217" spans="1:65">
      <c r="A217" s="30"/>
      <c r="B217" s="3" t="s">
        <v>86</v>
      </c>
      <c r="C217" s="29"/>
      <c r="D217" s="13">
        <v>1.5178932768808171E-2</v>
      </c>
      <c r="E217" s="13">
        <v>2.434144269631041E-2</v>
      </c>
      <c r="F217" s="13">
        <v>2.2131333406899548E-2</v>
      </c>
      <c r="G217" s="13">
        <v>1.3693711048402271E-2</v>
      </c>
      <c r="H217" s="13">
        <v>2.0649501806634721E-2</v>
      </c>
      <c r="I217" s="13">
        <v>4.3667146132151807E-2</v>
      </c>
      <c r="J217" s="13">
        <v>1.8729902452523088E-2</v>
      </c>
      <c r="K217" s="13">
        <v>4.5193661664456757E-2</v>
      </c>
      <c r="L217" s="13">
        <v>6.0876782295087965E-2</v>
      </c>
      <c r="M217" s="13">
        <v>1.7351838778661487E-2</v>
      </c>
      <c r="N217" s="13">
        <v>1.3865718584250994E-2</v>
      </c>
      <c r="O217" s="13">
        <v>1.62047956448809E-2</v>
      </c>
      <c r="P217" s="13">
        <v>4.7368275958810678E-2</v>
      </c>
      <c r="Q217" s="13">
        <v>2.0241807068309477E-2</v>
      </c>
      <c r="R217" s="15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259</v>
      </c>
      <c r="C218" s="29"/>
      <c r="D218" s="13">
        <v>1.0297755998202041E-2</v>
      </c>
      <c r="E218" s="13">
        <v>5.6395767206209646E-2</v>
      </c>
      <c r="F218" s="13">
        <v>-5.7055427735011488E-2</v>
      </c>
      <c r="G218" s="13">
        <v>-2.2705304031072404E-2</v>
      </c>
      <c r="H218" s="13">
        <v>4.5994943376805209E-2</v>
      </c>
      <c r="I218" s="13">
        <v>8.2771604862055259E-3</v>
      </c>
      <c r="J218" s="13">
        <v>-4.3099848065489499E-2</v>
      </c>
      <c r="K218" s="13">
        <v>-7.8876036097657032E-3</v>
      </c>
      <c r="L218" s="13">
        <v>-3.6033151393572993E-2</v>
      </c>
      <c r="M218" s="13">
        <v>-2.9440622404393713E-2</v>
      </c>
      <c r="N218" s="13">
        <v>-3.4828877103050937E-2</v>
      </c>
      <c r="O218" s="13">
        <v>3.9259625003484011E-2</v>
      </c>
      <c r="P218" s="13">
        <v>-1.3275858308422706E-2</v>
      </c>
      <c r="Q218" s="13">
        <v>7.6977407894083694E-2</v>
      </c>
      <c r="R218" s="15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260</v>
      </c>
      <c r="C219" s="47"/>
      <c r="D219" s="45">
        <v>0.56999999999999995</v>
      </c>
      <c r="E219" s="45">
        <v>1.82</v>
      </c>
      <c r="F219" s="45">
        <v>1.26</v>
      </c>
      <c r="G219" s="45">
        <v>0.33</v>
      </c>
      <c r="H219" s="45">
        <v>1.54</v>
      </c>
      <c r="I219" s="45">
        <v>0.51</v>
      </c>
      <c r="J219" s="45">
        <v>0.88</v>
      </c>
      <c r="K219" s="45">
        <v>7.0000000000000007E-2</v>
      </c>
      <c r="L219" s="45">
        <v>0.69</v>
      </c>
      <c r="M219" s="45">
        <v>0.51</v>
      </c>
      <c r="N219" s="45">
        <v>0.66</v>
      </c>
      <c r="O219" s="45">
        <v>1.35</v>
      </c>
      <c r="P219" s="45">
        <v>7.0000000000000007E-2</v>
      </c>
      <c r="Q219" s="45">
        <v>2.38</v>
      </c>
      <c r="R219" s="15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BM220" s="55"/>
    </row>
    <row r="221" spans="1:65" ht="15">
      <c r="B221" s="8" t="s">
        <v>451</v>
      </c>
      <c r="BM221" s="28" t="s">
        <v>66</v>
      </c>
    </row>
    <row r="222" spans="1:65" ht="15">
      <c r="A222" s="25" t="s">
        <v>0</v>
      </c>
      <c r="B222" s="18" t="s">
        <v>110</v>
      </c>
      <c r="C222" s="15" t="s">
        <v>111</v>
      </c>
      <c r="D222" s="16" t="s">
        <v>227</v>
      </c>
      <c r="E222" s="17" t="s">
        <v>227</v>
      </c>
      <c r="F222" s="17" t="s">
        <v>227</v>
      </c>
      <c r="G222" s="17" t="s">
        <v>227</v>
      </c>
      <c r="H222" s="17" t="s">
        <v>227</v>
      </c>
      <c r="I222" s="17" t="s">
        <v>227</v>
      </c>
      <c r="J222" s="17" t="s">
        <v>227</v>
      </c>
      <c r="K222" s="17" t="s">
        <v>227</v>
      </c>
      <c r="L222" s="17" t="s">
        <v>227</v>
      </c>
      <c r="M222" s="17" t="s">
        <v>227</v>
      </c>
      <c r="N222" s="17" t="s">
        <v>227</v>
      </c>
      <c r="O222" s="17" t="s">
        <v>227</v>
      </c>
      <c r="P222" s="17" t="s">
        <v>227</v>
      </c>
      <c r="Q222" s="17" t="s">
        <v>227</v>
      </c>
      <c r="R222" s="17" t="s">
        <v>227</v>
      </c>
      <c r="S222" s="17" t="s">
        <v>227</v>
      </c>
      <c r="T222" s="17" t="s">
        <v>227</v>
      </c>
      <c r="U222" s="15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228</v>
      </c>
      <c r="C223" s="9" t="s">
        <v>228</v>
      </c>
      <c r="D223" s="151" t="s">
        <v>230</v>
      </c>
      <c r="E223" s="152" t="s">
        <v>232</v>
      </c>
      <c r="F223" s="152" t="s">
        <v>235</v>
      </c>
      <c r="G223" s="152" t="s">
        <v>236</v>
      </c>
      <c r="H223" s="152" t="s">
        <v>238</v>
      </c>
      <c r="I223" s="152" t="s">
        <v>239</v>
      </c>
      <c r="J223" s="152" t="s">
        <v>240</v>
      </c>
      <c r="K223" s="152" t="s">
        <v>241</v>
      </c>
      <c r="L223" s="152" t="s">
        <v>242</v>
      </c>
      <c r="M223" s="152" t="s">
        <v>243</v>
      </c>
      <c r="N223" s="152" t="s">
        <v>244</v>
      </c>
      <c r="O223" s="152" t="s">
        <v>245</v>
      </c>
      <c r="P223" s="152" t="s">
        <v>246</v>
      </c>
      <c r="Q223" s="152" t="s">
        <v>247</v>
      </c>
      <c r="R223" s="152" t="s">
        <v>248</v>
      </c>
      <c r="S223" s="152" t="s">
        <v>249</v>
      </c>
      <c r="T223" s="152" t="s">
        <v>250</v>
      </c>
      <c r="U223" s="15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274</v>
      </c>
      <c r="E224" s="11" t="s">
        <v>274</v>
      </c>
      <c r="F224" s="11" t="s">
        <v>114</v>
      </c>
      <c r="G224" s="11" t="s">
        <v>114</v>
      </c>
      <c r="H224" s="11" t="s">
        <v>275</v>
      </c>
      <c r="I224" s="11" t="s">
        <v>275</v>
      </c>
      <c r="J224" s="11" t="s">
        <v>114</v>
      </c>
      <c r="K224" s="11" t="s">
        <v>275</v>
      </c>
      <c r="L224" s="11" t="s">
        <v>274</v>
      </c>
      <c r="M224" s="11" t="s">
        <v>275</v>
      </c>
      <c r="N224" s="11" t="s">
        <v>275</v>
      </c>
      <c r="O224" s="11" t="s">
        <v>114</v>
      </c>
      <c r="P224" s="11" t="s">
        <v>275</v>
      </c>
      <c r="Q224" s="11" t="s">
        <v>275</v>
      </c>
      <c r="R224" s="11" t="s">
        <v>275</v>
      </c>
      <c r="S224" s="11" t="s">
        <v>275</v>
      </c>
      <c r="T224" s="11" t="s">
        <v>114</v>
      </c>
      <c r="U224" s="15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15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8">
        <v>1</v>
      </c>
      <c r="C226" s="14">
        <v>1</v>
      </c>
      <c r="D226" s="212">
        <v>31.7</v>
      </c>
      <c r="E226" s="212">
        <v>31.53141029344745</v>
      </c>
      <c r="F226" s="212">
        <v>29.993600000000001</v>
      </c>
      <c r="G226" s="212">
        <v>28</v>
      </c>
      <c r="H226" s="214">
        <v>35</v>
      </c>
      <c r="I226" s="212">
        <v>36</v>
      </c>
      <c r="J226" s="212">
        <v>29.900000000000002</v>
      </c>
      <c r="K226" s="212">
        <v>31.5</v>
      </c>
      <c r="L226" s="212">
        <v>35.1</v>
      </c>
      <c r="M226" s="213">
        <v>19.044089699999997</v>
      </c>
      <c r="N226" s="212">
        <v>29</v>
      </c>
      <c r="O226" s="212">
        <v>25.447903358307375</v>
      </c>
      <c r="P226" s="212">
        <v>32</v>
      </c>
      <c r="Q226" s="212">
        <v>31</v>
      </c>
      <c r="R226" s="212">
        <v>34.1</v>
      </c>
      <c r="S226" s="212">
        <v>31.2</v>
      </c>
      <c r="T226" s="212">
        <v>32.700000000000003</v>
      </c>
      <c r="U226" s="215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  <c r="AR226" s="216"/>
      <c r="AS226" s="216"/>
      <c r="AT226" s="216"/>
      <c r="AU226" s="216"/>
      <c r="AV226" s="216"/>
      <c r="AW226" s="216"/>
      <c r="AX226" s="216"/>
      <c r="AY226" s="216"/>
      <c r="AZ226" s="216"/>
      <c r="BA226" s="216"/>
      <c r="BB226" s="216"/>
      <c r="BC226" s="216"/>
      <c r="BD226" s="216"/>
      <c r="BE226" s="216"/>
      <c r="BF226" s="216"/>
      <c r="BG226" s="216"/>
      <c r="BH226" s="216"/>
      <c r="BI226" s="216"/>
      <c r="BJ226" s="216"/>
      <c r="BK226" s="216"/>
      <c r="BL226" s="216"/>
      <c r="BM226" s="217">
        <v>1</v>
      </c>
    </row>
    <row r="227" spans="1:65">
      <c r="A227" s="30"/>
      <c r="B227" s="19">
        <v>1</v>
      </c>
      <c r="C227" s="9">
        <v>2</v>
      </c>
      <c r="D227" s="218">
        <v>32</v>
      </c>
      <c r="E227" s="218">
        <v>31.060329200124563</v>
      </c>
      <c r="F227" s="218">
        <v>28.892099999999999</v>
      </c>
      <c r="G227" s="218">
        <v>28</v>
      </c>
      <c r="H227" s="218">
        <v>32</v>
      </c>
      <c r="I227" s="218">
        <v>36</v>
      </c>
      <c r="J227" s="218">
        <v>28.927500000000002</v>
      </c>
      <c r="K227" s="218">
        <v>31.2</v>
      </c>
      <c r="L227" s="218">
        <v>35.200000000000003</v>
      </c>
      <c r="M227" s="219">
        <v>18.777058</v>
      </c>
      <c r="N227" s="218">
        <v>28.2</v>
      </c>
      <c r="O227" s="218">
        <v>24.984614193103376</v>
      </c>
      <c r="P227" s="218">
        <v>32.299999999999997</v>
      </c>
      <c r="Q227" s="218">
        <v>31.6</v>
      </c>
      <c r="R227" s="218">
        <v>33.5</v>
      </c>
      <c r="S227" s="218">
        <v>31.8</v>
      </c>
      <c r="T227" s="218">
        <v>33.6</v>
      </c>
      <c r="U227" s="215"/>
      <c r="V227" s="216"/>
      <c r="W227" s="216"/>
      <c r="X227" s="216"/>
      <c r="Y227" s="216"/>
      <c r="Z227" s="216"/>
      <c r="AA227" s="216"/>
      <c r="AB227" s="216"/>
      <c r="AC227" s="216"/>
      <c r="AD227" s="216"/>
      <c r="AE227" s="216"/>
      <c r="AF227" s="216"/>
      <c r="AG227" s="216"/>
      <c r="AH227" s="216"/>
      <c r="AI227" s="216"/>
      <c r="AJ227" s="216"/>
      <c r="AK227" s="216"/>
      <c r="AL227" s="216"/>
      <c r="AM227" s="216"/>
      <c r="AN227" s="216"/>
      <c r="AO227" s="216"/>
      <c r="AP227" s="216"/>
      <c r="AQ227" s="216"/>
      <c r="AR227" s="216"/>
      <c r="AS227" s="216"/>
      <c r="AT227" s="216"/>
      <c r="AU227" s="216"/>
      <c r="AV227" s="216"/>
      <c r="AW227" s="216"/>
      <c r="AX227" s="216"/>
      <c r="AY227" s="216"/>
      <c r="AZ227" s="216"/>
      <c r="BA227" s="216"/>
      <c r="BB227" s="216"/>
      <c r="BC227" s="216"/>
      <c r="BD227" s="216"/>
      <c r="BE227" s="216"/>
      <c r="BF227" s="216"/>
      <c r="BG227" s="216"/>
      <c r="BH227" s="216"/>
      <c r="BI227" s="216"/>
      <c r="BJ227" s="216"/>
      <c r="BK227" s="216"/>
      <c r="BL227" s="216"/>
      <c r="BM227" s="217">
        <v>30</v>
      </c>
    </row>
    <row r="228" spans="1:65">
      <c r="A228" s="30"/>
      <c r="B228" s="19">
        <v>1</v>
      </c>
      <c r="C228" s="9">
        <v>3</v>
      </c>
      <c r="D228" s="218">
        <v>32.200000000000003</v>
      </c>
      <c r="E228" s="218">
        <v>30.885957272630684</v>
      </c>
      <c r="F228" s="218">
        <v>29.725999999999999</v>
      </c>
      <c r="G228" s="218">
        <v>28</v>
      </c>
      <c r="H228" s="218">
        <v>32</v>
      </c>
      <c r="I228" s="218">
        <v>36</v>
      </c>
      <c r="J228" s="218">
        <v>30.024800000000003</v>
      </c>
      <c r="K228" s="218">
        <v>31.5</v>
      </c>
      <c r="L228" s="218">
        <v>35.299999999999997</v>
      </c>
      <c r="M228" s="219">
        <v>19.552860499999998</v>
      </c>
      <c r="N228" s="218">
        <v>30.2</v>
      </c>
      <c r="O228" s="218">
        <v>26.188808275920849</v>
      </c>
      <c r="P228" s="218">
        <v>33.299999999999997</v>
      </c>
      <c r="Q228" s="218">
        <v>30.9</v>
      </c>
      <c r="R228" s="218">
        <v>35</v>
      </c>
      <c r="S228" s="218">
        <v>31.2</v>
      </c>
      <c r="T228" s="218">
        <v>33.6</v>
      </c>
      <c r="U228" s="215"/>
      <c r="V228" s="216"/>
      <c r="W228" s="216"/>
      <c r="X228" s="216"/>
      <c r="Y228" s="216"/>
      <c r="Z228" s="216"/>
      <c r="AA228" s="216"/>
      <c r="AB228" s="216"/>
      <c r="AC228" s="216"/>
      <c r="AD228" s="216"/>
      <c r="AE228" s="216"/>
      <c r="AF228" s="216"/>
      <c r="AG228" s="216"/>
      <c r="AH228" s="216"/>
      <c r="AI228" s="216"/>
      <c r="AJ228" s="216"/>
      <c r="AK228" s="216"/>
      <c r="AL228" s="216"/>
      <c r="AM228" s="216"/>
      <c r="AN228" s="216"/>
      <c r="AO228" s="216"/>
      <c r="AP228" s="216"/>
      <c r="AQ228" s="216"/>
      <c r="AR228" s="216"/>
      <c r="AS228" s="216"/>
      <c r="AT228" s="216"/>
      <c r="AU228" s="216"/>
      <c r="AV228" s="216"/>
      <c r="AW228" s="216"/>
      <c r="AX228" s="216"/>
      <c r="AY228" s="216"/>
      <c r="AZ228" s="216"/>
      <c r="BA228" s="216"/>
      <c r="BB228" s="216"/>
      <c r="BC228" s="216"/>
      <c r="BD228" s="216"/>
      <c r="BE228" s="216"/>
      <c r="BF228" s="216"/>
      <c r="BG228" s="216"/>
      <c r="BH228" s="216"/>
      <c r="BI228" s="216"/>
      <c r="BJ228" s="216"/>
      <c r="BK228" s="216"/>
      <c r="BL228" s="216"/>
      <c r="BM228" s="217">
        <v>16</v>
      </c>
    </row>
    <row r="229" spans="1:65">
      <c r="A229" s="30"/>
      <c r="B229" s="19">
        <v>1</v>
      </c>
      <c r="C229" s="9">
        <v>4</v>
      </c>
      <c r="D229" s="218">
        <v>32.1</v>
      </c>
      <c r="E229" s="218">
        <v>30.97282052175191</v>
      </c>
      <c r="F229" s="218">
        <v>28.7408</v>
      </c>
      <c r="G229" s="218">
        <v>28</v>
      </c>
      <c r="H229" s="218">
        <v>32</v>
      </c>
      <c r="I229" s="218">
        <v>36</v>
      </c>
      <c r="J229" s="218">
        <v>30.483333333333334</v>
      </c>
      <c r="K229" s="218">
        <v>30.7</v>
      </c>
      <c r="L229" s="218">
        <v>34.700000000000003</v>
      </c>
      <c r="M229" s="219">
        <v>18.775883400000001</v>
      </c>
      <c r="N229" s="218">
        <v>27.6</v>
      </c>
      <c r="O229" s="218">
        <v>24.821588481032848</v>
      </c>
      <c r="P229" s="218">
        <v>33</v>
      </c>
      <c r="Q229" s="218">
        <v>30.2</v>
      </c>
      <c r="R229" s="218">
        <v>33</v>
      </c>
      <c r="S229" s="218">
        <v>33.4</v>
      </c>
      <c r="T229" s="218">
        <v>32</v>
      </c>
      <c r="U229" s="215"/>
      <c r="V229" s="216"/>
      <c r="W229" s="216"/>
      <c r="X229" s="216"/>
      <c r="Y229" s="216"/>
      <c r="Z229" s="216"/>
      <c r="AA229" s="216"/>
      <c r="AB229" s="216"/>
      <c r="AC229" s="216"/>
      <c r="AD229" s="216"/>
      <c r="AE229" s="216"/>
      <c r="AF229" s="216"/>
      <c r="AG229" s="216"/>
      <c r="AH229" s="216"/>
      <c r="AI229" s="216"/>
      <c r="AJ229" s="216"/>
      <c r="AK229" s="216"/>
      <c r="AL229" s="216"/>
      <c r="AM229" s="216"/>
      <c r="AN229" s="216"/>
      <c r="AO229" s="216"/>
      <c r="AP229" s="216"/>
      <c r="AQ229" s="216"/>
      <c r="AR229" s="216"/>
      <c r="AS229" s="216"/>
      <c r="AT229" s="216"/>
      <c r="AU229" s="216"/>
      <c r="AV229" s="216"/>
      <c r="AW229" s="216"/>
      <c r="AX229" s="216"/>
      <c r="AY229" s="216"/>
      <c r="AZ229" s="216"/>
      <c r="BA229" s="216"/>
      <c r="BB229" s="216"/>
      <c r="BC229" s="216"/>
      <c r="BD229" s="216"/>
      <c r="BE229" s="216"/>
      <c r="BF229" s="216"/>
      <c r="BG229" s="216"/>
      <c r="BH229" s="216"/>
      <c r="BI229" s="216"/>
      <c r="BJ229" s="216"/>
      <c r="BK229" s="216"/>
      <c r="BL229" s="216"/>
      <c r="BM229" s="217">
        <v>31.378460356892816</v>
      </c>
    </row>
    <row r="230" spans="1:65">
      <c r="A230" s="30"/>
      <c r="B230" s="19">
        <v>1</v>
      </c>
      <c r="C230" s="9">
        <v>5</v>
      </c>
      <c r="D230" s="218">
        <v>31.899999999999995</v>
      </c>
      <c r="E230" s="218">
        <v>31.408912728067008</v>
      </c>
      <c r="F230" s="218">
        <v>29.17</v>
      </c>
      <c r="G230" s="218">
        <v>28</v>
      </c>
      <c r="H230" s="218">
        <v>33</v>
      </c>
      <c r="I230" s="218">
        <v>36</v>
      </c>
      <c r="J230" s="218">
        <v>31.095750000000006</v>
      </c>
      <c r="K230" s="218">
        <v>30</v>
      </c>
      <c r="L230" s="218">
        <v>35.700000000000003</v>
      </c>
      <c r="M230" s="219">
        <v>18.930475300000001</v>
      </c>
      <c r="N230" s="218">
        <v>32.1</v>
      </c>
      <c r="O230" s="218">
        <v>26.072423022176096</v>
      </c>
      <c r="P230" s="218">
        <v>33.299999999999997</v>
      </c>
      <c r="Q230" s="218">
        <v>30.599999999999998</v>
      </c>
      <c r="R230" s="218">
        <v>33.200000000000003</v>
      </c>
      <c r="S230" s="218">
        <v>32.5</v>
      </c>
      <c r="T230" s="218">
        <v>32.1</v>
      </c>
      <c r="U230" s="215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  <c r="AG230" s="216"/>
      <c r="AH230" s="216"/>
      <c r="AI230" s="216"/>
      <c r="AJ230" s="216"/>
      <c r="AK230" s="216"/>
      <c r="AL230" s="216"/>
      <c r="AM230" s="216"/>
      <c r="AN230" s="216"/>
      <c r="AO230" s="216"/>
      <c r="AP230" s="216"/>
      <c r="AQ230" s="216"/>
      <c r="AR230" s="216"/>
      <c r="AS230" s="216"/>
      <c r="AT230" s="216"/>
      <c r="AU230" s="216"/>
      <c r="AV230" s="216"/>
      <c r="AW230" s="216"/>
      <c r="AX230" s="216"/>
      <c r="AY230" s="216"/>
      <c r="AZ230" s="216"/>
      <c r="BA230" s="216"/>
      <c r="BB230" s="216"/>
      <c r="BC230" s="216"/>
      <c r="BD230" s="216"/>
      <c r="BE230" s="216"/>
      <c r="BF230" s="216"/>
      <c r="BG230" s="216"/>
      <c r="BH230" s="216"/>
      <c r="BI230" s="216"/>
      <c r="BJ230" s="216"/>
      <c r="BK230" s="216"/>
      <c r="BL230" s="216"/>
      <c r="BM230" s="217">
        <v>25</v>
      </c>
    </row>
    <row r="231" spans="1:65">
      <c r="A231" s="30"/>
      <c r="B231" s="19">
        <v>1</v>
      </c>
      <c r="C231" s="9">
        <v>6</v>
      </c>
      <c r="D231" s="218">
        <v>32.200000000000003</v>
      </c>
      <c r="E231" s="218">
        <v>31.639304706910785</v>
      </c>
      <c r="F231" s="218">
        <v>29.571200000000001</v>
      </c>
      <c r="G231" s="218">
        <v>28</v>
      </c>
      <c r="H231" s="218">
        <v>32</v>
      </c>
      <c r="I231" s="218">
        <v>36</v>
      </c>
      <c r="J231" s="218">
        <v>28.983333333333334</v>
      </c>
      <c r="K231" s="218">
        <v>30.800000000000004</v>
      </c>
      <c r="L231" s="218">
        <v>34.299999999999997</v>
      </c>
      <c r="M231" s="219">
        <v>19.675683899999999</v>
      </c>
      <c r="N231" s="218">
        <v>30.1</v>
      </c>
      <c r="O231" s="218">
        <v>24.509705541570437</v>
      </c>
      <c r="P231" s="218">
        <v>32.799999999999997</v>
      </c>
      <c r="Q231" s="218">
        <v>31.8</v>
      </c>
      <c r="R231" s="218">
        <v>33.6</v>
      </c>
      <c r="S231" s="218">
        <v>31.8</v>
      </c>
      <c r="T231" s="218">
        <v>33.700000000000003</v>
      </c>
      <c r="U231" s="215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  <c r="AG231" s="216"/>
      <c r="AH231" s="216"/>
      <c r="AI231" s="216"/>
      <c r="AJ231" s="216"/>
      <c r="AK231" s="216"/>
      <c r="AL231" s="216"/>
      <c r="AM231" s="216"/>
      <c r="AN231" s="216"/>
      <c r="AO231" s="216"/>
      <c r="AP231" s="216"/>
      <c r="AQ231" s="216"/>
      <c r="AR231" s="216"/>
      <c r="AS231" s="216"/>
      <c r="AT231" s="216"/>
      <c r="AU231" s="216"/>
      <c r="AV231" s="216"/>
      <c r="AW231" s="216"/>
      <c r="AX231" s="216"/>
      <c r="AY231" s="216"/>
      <c r="AZ231" s="216"/>
      <c r="BA231" s="216"/>
      <c r="BB231" s="216"/>
      <c r="BC231" s="216"/>
      <c r="BD231" s="216"/>
      <c r="BE231" s="216"/>
      <c r="BF231" s="216"/>
      <c r="BG231" s="216"/>
      <c r="BH231" s="216"/>
      <c r="BI231" s="216"/>
      <c r="BJ231" s="216"/>
      <c r="BK231" s="216"/>
      <c r="BL231" s="216"/>
      <c r="BM231" s="221"/>
    </row>
    <row r="232" spans="1:65">
      <c r="A232" s="30"/>
      <c r="B232" s="20" t="s">
        <v>256</v>
      </c>
      <c r="C232" s="12"/>
      <c r="D232" s="222">
        <v>32.016666666666673</v>
      </c>
      <c r="E232" s="222">
        <v>31.249789120488739</v>
      </c>
      <c r="F232" s="222">
        <v>29.348949999999999</v>
      </c>
      <c r="G232" s="222">
        <v>28</v>
      </c>
      <c r="H232" s="222">
        <v>32.666666666666664</v>
      </c>
      <c r="I232" s="222">
        <v>36</v>
      </c>
      <c r="J232" s="222">
        <v>29.902452777777778</v>
      </c>
      <c r="K232" s="222">
        <v>30.950000000000003</v>
      </c>
      <c r="L232" s="222">
        <v>35.050000000000004</v>
      </c>
      <c r="M232" s="222">
        <v>19.126008466666665</v>
      </c>
      <c r="N232" s="222">
        <v>29.533333333333331</v>
      </c>
      <c r="O232" s="222">
        <v>25.337507145351832</v>
      </c>
      <c r="P232" s="222">
        <v>32.783333333333331</v>
      </c>
      <c r="Q232" s="222">
        <v>31.016666666666669</v>
      </c>
      <c r="R232" s="222">
        <v>33.733333333333334</v>
      </c>
      <c r="S232" s="222">
        <v>31.983333333333334</v>
      </c>
      <c r="T232" s="222">
        <v>32.949999999999996</v>
      </c>
      <c r="U232" s="215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  <c r="AG232" s="216"/>
      <c r="AH232" s="216"/>
      <c r="AI232" s="216"/>
      <c r="AJ232" s="216"/>
      <c r="AK232" s="216"/>
      <c r="AL232" s="216"/>
      <c r="AM232" s="216"/>
      <c r="AN232" s="216"/>
      <c r="AO232" s="216"/>
      <c r="AP232" s="216"/>
      <c r="AQ232" s="216"/>
      <c r="AR232" s="216"/>
      <c r="AS232" s="216"/>
      <c r="AT232" s="216"/>
      <c r="AU232" s="216"/>
      <c r="AV232" s="216"/>
      <c r="AW232" s="216"/>
      <c r="AX232" s="216"/>
      <c r="AY232" s="216"/>
      <c r="AZ232" s="216"/>
      <c r="BA232" s="216"/>
      <c r="BB232" s="216"/>
      <c r="BC232" s="216"/>
      <c r="BD232" s="216"/>
      <c r="BE232" s="216"/>
      <c r="BF232" s="216"/>
      <c r="BG232" s="216"/>
      <c r="BH232" s="216"/>
      <c r="BI232" s="216"/>
      <c r="BJ232" s="216"/>
      <c r="BK232" s="216"/>
      <c r="BL232" s="216"/>
      <c r="BM232" s="221"/>
    </row>
    <row r="233" spans="1:65">
      <c r="A233" s="30"/>
      <c r="B233" s="3" t="s">
        <v>257</v>
      </c>
      <c r="C233" s="29"/>
      <c r="D233" s="218">
        <v>32.049999999999997</v>
      </c>
      <c r="E233" s="218">
        <v>31.234620964095786</v>
      </c>
      <c r="F233" s="218">
        <v>29.370600000000003</v>
      </c>
      <c r="G233" s="218">
        <v>28</v>
      </c>
      <c r="H233" s="218">
        <v>32</v>
      </c>
      <c r="I233" s="218">
        <v>36</v>
      </c>
      <c r="J233" s="218">
        <v>29.962400000000002</v>
      </c>
      <c r="K233" s="218">
        <v>31</v>
      </c>
      <c r="L233" s="218">
        <v>35.150000000000006</v>
      </c>
      <c r="M233" s="218">
        <v>18.987282499999999</v>
      </c>
      <c r="N233" s="218">
        <v>29.55</v>
      </c>
      <c r="O233" s="218">
        <v>25.216258775705377</v>
      </c>
      <c r="P233" s="218">
        <v>32.9</v>
      </c>
      <c r="Q233" s="218">
        <v>30.95</v>
      </c>
      <c r="R233" s="218">
        <v>33.549999999999997</v>
      </c>
      <c r="S233" s="218">
        <v>31.8</v>
      </c>
      <c r="T233" s="218">
        <v>33.150000000000006</v>
      </c>
      <c r="U233" s="215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  <c r="AG233" s="216"/>
      <c r="AH233" s="216"/>
      <c r="AI233" s="216"/>
      <c r="AJ233" s="216"/>
      <c r="AK233" s="216"/>
      <c r="AL233" s="216"/>
      <c r="AM233" s="216"/>
      <c r="AN233" s="216"/>
      <c r="AO233" s="216"/>
      <c r="AP233" s="216"/>
      <c r="AQ233" s="216"/>
      <c r="AR233" s="216"/>
      <c r="AS233" s="216"/>
      <c r="AT233" s="216"/>
      <c r="AU233" s="216"/>
      <c r="AV233" s="216"/>
      <c r="AW233" s="216"/>
      <c r="AX233" s="216"/>
      <c r="AY233" s="216"/>
      <c r="AZ233" s="216"/>
      <c r="BA233" s="216"/>
      <c r="BB233" s="216"/>
      <c r="BC233" s="216"/>
      <c r="BD233" s="216"/>
      <c r="BE233" s="216"/>
      <c r="BF233" s="216"/>
      <c r="BG233" s="216"/>
      <c r="BH233" s="216"/>
      <c r="BI233" s="216"/>
      <c r="BJ233" s="216"/>
      <c r="BK233" s="216"/>
      <c r="BL233" s="216"/>
      <c r="BM233" s="221"/>
    </row>
    <row r="234" spans="1:65">
      <c r="A234" s="30"/>
      <c r="B234" s="3" t="s">
        <v>258</v>
      </c>
      <c r="C234" s="29"/>
      <c r="D234" s="24">
        <v>0.19407902170679719</v>
      </c>
      <c r="E234" s="24">
        <v>0.31664916839919971</v>
      </c>
      <c r="F234" s="24">
        <v>0.49350113171096183</v>
      </c>
      <c r="G234" s="24">
        <v>0</v>
      </c>
      <c r="H234" s="24">
        <v>1.2110601416389966</v>
      </c>
      <c r="I234" s="24">
        <v>0</v>
      </c>
      <c r="J234" s="24">
        <v>0.84518267982047557</v>
      </c>
      <c r="K234" s="24">
        <v>0.57532599454570077</v>
      </c>
      <c r="L234" s="24">
        <v>0.48887626246321381</v>
      </c>
      <c r="M234" s="24">
        <v>0.39335572563904275</v>
      </c>
      <c r="N234" s="24">
        <v>1.6219330031375117</v>
      </c>
      <c r="O234" s="24">
        <v>0.68599756324840622</v>
      </c>
      <c r="P234" s="24">
        <v>0.53447793842839397</v>
      </c>
      <c r="Q234" s="24">
        <v>0.60138728508895822</v>
      </c>
      <c r="R234" s="24">
        <v>0.72571803523590772</v>
      </c>
      <c r="S234" s="24">
        <v>0.8447879418331361</v>
      </c>
      <c r="T234" s="24">
        <v>0.78676553051083831</v>
      </c>
      <c r="U234" s="15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86</v>
      </c>
      <c r="C235" s="29"/>
      <c r="D235" s="13">
        <v>6.0618122344652942E-3</v>
      </c>
      <c r="E235" s="13">
        <v>1.0132841766653413E-2</v>
      </c>
      <c r="F235" s="13">
        <v>1.6814950167244887E-2</v>
      </c>
      <c r="G235" s="13">
        <v>0</v>
      </c>
      <c r="H235" s="13">
        <v>3.7073269642010104E-2</v>
      </c>
      <c r="I235" s="13">
        <v>0</v>
      </c>
      <c r="J235" s="13">
        <v>2.8264660631738516E-2</v>
      </c>
      <c r="K235" s="13">
        <v>1.8588885122639766E-2</v>
      </c>
      <c r="L235" s="13">
        <v>1.3947967545312802E-2</v>
      </c>
      <c r="M235" s="13">
        <v>2.0566535162033099E-2</v>
      </c>
      <c r="N235" s="13">
        <v>5.4918724711202432E-2</v>
      </c>
      <c r="O235" s="13">
        <v>2.7074390519678748E-2</v>
      </c>
      <c r="P235" s="13">
        <v>1.6303343317592089E-2</v>
      </c>
      <c r="Q235" s="13">
        <v>1.9389165559020684E-2</v>
      </c>
      <c r="R235" s="13">
        <v>2.1513380491183034E-2</v>
      </c>
      <c r="S235" s="13">
        <v>2.6413380151114208E-2</v>
      </c>
      <c r="T235" s="13">
        <v>2.3877557830374457E-2</v>
      </c>
      <c r="U235" s="15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259</v>
      </c>
      <c r="C236" s="29"/>
      <c r="D236" s="13">
        <v>2.033899377200199E-2</v>
      </c>
      <c r="E236" s="13">
        <v>-4.1006230050995018E-3</v>
      </c>
      <c r="F236" s="13">
        <v>-6.4678455660652001E-2</v>
      </c>
      <c r="G236" s="13">
        <v>-0.10766813662833774</v>
      </c>
      <c r="H236" s="13">
        <v>4.1053840600272506E-2</v>
      </c>
      <c r="I236" s="13">
        <v>0.14728382433499432</v>
      </c>
      <c r="J236" s="13">
        <v>-4.7038878336514878E-2</v>
      </c>
      <c r="K236" s="13">
        <v>-1.3654601023109003E-2</v>
      </c>
      <c r="L236" s="13">
        <v>0.11700827897059884</v>
      </c>
      <c r="M236" s="13">
        <v>-0.39047332950275526</v>
      </c>
      <c r="N236" s="13">
        <v>-5.8802344110365889E-2</v>
      </c>
      <c r="O236" s="13">
        <v>-0.19251910842126407</v>
      </c>
      <c r="P236" s="13">
        <v>4.4771890030987693E-2</v>
      </c>
      <c r="Q236" s="13">
        <v>-1.1530001348414531E-2</v>
      </c>
      <c r="R236" s="13">
        <v>7.504743539538361E-2</v>
      </c>
      <c r="S236" s="13">
        <v>1.9276693934654698E-2</v>
      </c>
      <c r="T236" s="13">
        <v>5.0083389217723706E-2</v>
      </c>
      <c r="U236" s="15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260</v>
      </c>
      <c r="C237" s="47"/>
      <c r="D237" s="45">
        <v>0.3</v>
      </c>
      <c r="E237" s="45">
        <v>0</v>
      </c>
      <c r="F237" s="45">
        <v>0.75</v>
      </c>
      <c r="G237" s="45">
        <v>1.29</v>
      </c>
      <c r="H237" s="45">
        <v>0.56000000000000005</v>
      </c>
      <c r="I237" s="45">
        <v>1.88</v>
      </c>
      <c r="J237" s="45">
        <v>0.53</v>
      </c>
      <c r="K237" s="45">
        <v>0.12</v>
      </c>
      <c r="L237" s="45">
        <v>1.51</v>
      </c>
      <c r="M237" s="45">
        <v>4.8099999999999996</v>
      </c>
      <c r="N237" s="45">
        <v>0.68</v>
      </c>
      <c r="O237" s="45">
        <v>2.34</v>
      </c>
      <c r="P237" s="45">
        <v>0.61</v>
      </c>
      <c r="Q237" s="45">
        <v>0.09</v>
      </c>
      <c r="R237" s="45">
        <v>0.98</v>
      </c>
      <c r="S237" s="45">
        <v>0.28999999999999998</v>
      </c>
      <c r="T237" s="45">
        <v>0.67</v>
      </c>
      <c r="U237" s="15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BM238" s="55"/>
    </row>
    <row r="239" spans="1:65" ht="15">
      <c r="B239" s="8" t="s">
        <v>452</v>
      </c>
      <c r="BM239" s="28" t="s">
        <v>66</v>
      </c>
    </row>
    <row r="240" spans="1:65" ht="15">
      <c r="A240" s="25" t="s">
        <v>33</v>
      </c>
      <c r="B240" s="18" t="s">
        <v>110</v>
      </c>
      <c r="C240" s="15" t="s">
        <v>111</v>
      </c>
      <c r="D240" s="16" t="s">
        <v>227</v>
      </c>
      <c r="E240" s="17" t="s">
        <v>227</v>
      </c>
      <c r="F240" s="17" t="s">
        <v>227</v>
      </c>
      <c r="G240" s="17" t="s">
        <v>227</v>
      </c>
      <c r="H240" s="17" t="s">
        <v>227</v>
      </c>
      <c r="I240" s="17" t="s">
        <v>227</v>
      </c>
      <c r="J240" s="17" t="s">
        <v>227</v>
      </c>
      <c r="K240" s="15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51" t="s">
        <v>230</v>
      </c>
      <c r="E241" s="152" t="s">
        <v>231</v>
      </c>
      <c r="F241" s="152" t="s">
        <v>232</v>
      </c>
      <c r="G241" s="152" t="s">
        <v>238</v>
      </c>
      <c r="H241" s="152" t="s">
        <v>239</v>
      </c>
      <c r="I241" s="152" t="s">
        <v>243</v>
      </c>
      <c r="J241" s="152" t="s">
        <v>250</v>
      </c>
      <c r="K241" s="15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274</v>
      </c>
      <c r="E242" s="11" t="s">
        <v>274</v>
      </c>
      <c r="F242" s="11" t="s">
        <v>274</v>
      </c>
      <c r="G242" s="11" t="s">
        <v>275</v>
      </c>
      <c r="H242" s="11" t="s">
        <v>274</v>
      </c>
      <c r="I242" s="11" t="s">
        <v>275</v>
      </c>
      <c r="J242" s="11" t="s">
        <v>274</v>
      </c>
      <c r="K242" s="15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26"/>
      <c r="F243" s="26"/>
      <c r="G243" s="26"/>
      <c r="H243" s="26"/>
      <c r="I243" s="26"/>
      <c r="J243" s="26"/>
      <c r="K243" s="15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3</v>
      </c>
    </row>
    <row r="244" spans="1:65">
      <c r="A244" s="30"/>
      <c r="B244" s="18">
        <v>1</v>
      </c>
      <c r="C244" s="14">
        <v>1</v>
      </c>
      <c r="D244" s="22">
        <v>3.39</v>
      </c>
      <c r="E244" s="22">
        <v>3.5255452385242401</v>
      </c>
      <c r="F244" s="154">
        <v>4.23544534604292</v>
      </c>
      <c r="G244" s="22">
        <v>3.5</v>
      </c>
      <c r="H244" s="22">
        <v>3.43</v>
      </c>
      <c r="I244" s="147">
        <v>2.6293463749999995</v>
      </c>
      <c r="J244" s="22">
        <v>3.18</v>
      </c>
      <c r="K244" s="15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3.4</v>
      </c>
      <c r="E245" s="11">
        <v>3.5547502391533601</v>
      </c>
      <c r="F245" s="149">
        <v>4.0327721771519043</v>
      </c>
      <c r="G245" s="11">
        <v>3.6</v>
      </c>
      <c r="H245" s="11">
        <v>3.42</v>
      </c>
      <c r="I245" s="149">
        <v>2.6634477450000009</v>
      </c>
      <c r="J245" s="11">
        <v>3.37</v>
      </c>
      <c r="K245" s="15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4</v>
      </c>
    </row>
    <row r="246" spans="1:65">
      <c r="A246" s="30"/>
      <c r="B246" s="19">
        <v>1</v>
      </c>
      <c r="C246" s="9">
        <v>3</v>
      </c>
      <c r="D246" s="11">
        <v>3.38</v>
      </c>
      <c r="E246" s="11">
        <v>3.5811963515995902</v>
      </c>
      <c r="F246" s="149">
        <v>3.8208113695247308</v>
      </c>
      <c r="G246" s="11">
        <v>3.3</v>
      </c>
      <c r="H246" s="11">
        <v>3.49</v>
      </c>
      <c r="I246" s="149">
        <v>2.5916732950000001</v>
      </c>
      <c r="J246" s="11">
        <v>3.4</v>
      </c>
      <c r="K246" s="15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19">
        <v>1</v>
      </c>
      <c r="C247" s="9">
        <v>4</v>
      </c>
      <c r="D247" s="11">
        <v>3.37</v>
      </c>
      <c r="E247" s="11">
        <v>3.5489149455583799</v>
      </c>
      <c r="F247" s="149">
        <v>3.8607304984528827</v>
      </c>
      <c r="G247" s="11">
        <v>3.6</v>
      </c>
      <c r="H247" s="11">
        <v>3.52</v>
      </c>
      <c r="I247" s="149">
        <v>2.6248279000000005</v>
      </c>
      <c r="J247" s="11">
        <v>3.32</v>
      </c>
      <c r="K247" s="15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3.4439815642485927</v>
      </c>
    </row>
    <row r="248" spans="1:65">
      <c r="A248" s="30"/>
      <c r="B248" s="19">
        <v>1</v>
      </c>
      <c r="C248" s="9">
        <v>5</v>
      </c>
      <c r="D248" s="11">
        <v>3.36</v>
      </c>
      <c r="E248" s="11">
        <v>3.5334224459135499</v>
      </c>
      <c r="F248" s="149">
        <v>3.9221758529630275</v>
      </c>
      <c r="G248" s="11">
        <v>3.5</v>
      </c>
      <c r="H248" s="11">
        <v>3.5</v>
      </c>
      <c r="I248" s="149">
        <v>2.6302553399999997</v>
      </c>
      <c r="J248" s="11">
        <v>3.34</v>
      </c>
      <c r="K248" s="15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26</v>
      </c>
    </row>
    <row r="249" spans="1:65">
      <c r="A249" s="30"/>
      <c r="B249" s="19">
        <v>1</v>
      </c>
      <c r="C249" s="9">
        <v>6</v>
      </c>
      <c r="D249" s="11">
        <v>3.34</v>
      </c>
      <c r="E249" s="11">
        <v>3.6156177067086701</v>
      </c>
      <c r="F249" s="149">
        <v>3.9139011642598431</v>
      </c>
      <c r="G249" s="11">
        <v>3.5</v>
      </c>
      <c r="H249" s="11">
        <v>3.45</v>
      </c>
      <c r="I249" s="149">
        <v>2.6531182850000006</v>
      </c>
      <c r="J249" s="11">
        <v>3.3</v>
      </c>
      <c r="K249" s="15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20" t="s">
        <v>256</v>
      </c>
      <c r="C250" s="12"/>
      <c r="D250" s="23">
        <v>3.3733333333333331</v>
      </c>
      <c r="E250" s="23">
        <v>3.5599078212429647</v>
      </c>
      <c r="F250" s="23">
        <v>3.9643060680658846</v>
      </c>
      <c r="G250" s="23">
        <v>3.5</v>
      </c>
      <c r="H250" s="23">
        <v>3.4683333333333333</v>
      </c>
      <c r="I250" s="23">
        <v>2.6321114899999998</v>
      </c>
      <c r="J250" s="23">
        <v>3.3183333333333334</v>
      </c>
      <c r="K250" s="15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257</v>
      </c>
      <c r="C251" s="29"/>
      <c r="D251" s="11">
        <v>3.375</v>
      </c>
      <c r="E251" s="11">
        <v>3.5518325923558702</v>
      </c>
      <c r="F251" s="11">
        <v>3.9180385086114353</v>
      </c>
      <c r="G251" s="11">
        <v>3.5</v>
      </c>
      <c r="H251" s="11">
        <v>3.47</v>
      </c>
      <c r="I251" s="11">
        <v>2.6298008574999994</v>
      </c>
      <c r="J251" s="11">
        <v>3.33</v>
      </c>
      <c r="K251" s="15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258</v>
      </c>
      <c r="C252" s="29"/>
      <c r="D252" s="24">
        <v>2.1602468994692915E-2</v>
      </c>
      <c r="E252" s="24">
        <v>3.3426034851941053E-2</v>
      </c>
      <c r="F252" s="24">
        <v>0.1508895971481603</v>
      </c>
      <c r="G252" s="24">
        <v>0.10954451150103332</v>
      </c>
      <c r="H252" s="24">
        <v>4.0702170294305763E-2</v>
      </c>
      <c r="I252" s="24">
        <v>2.4990541272765465E-2</v>
      </c>
      <c r="J252" s="24">
        <v>7.6528861657982714E-2</v>
      </c>
      <c r="K252" s="204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  <c r="AS252" s="205"/>
      <c r="AT252" s="205"/>
      <c r="AU252" s="205"/>
      <c r="AV252" s="205"/>
      <c r="AW252" s="205"/>
      <c r="AX252" s="205"/>
      <c r="AY252" s="205"/>
      <c r="AZ252" s="205"/>
      <c r="BA252" s="205"/>
      <c r="BB252" s="205"/>
      <c r="BC252" s="205"/>
      <c r="BD252" s="205"/>
      <c r="BE252" s="205"/>
      <c r="BF252" s="205"/>
      <c r="BG252" s="205"/>
      <c r="BH252" s="205"/>
      <c r="BI252" s="205"/>
      <c r="BJ252" s="205"/>
      <c r="BK252" s="205"/>
      <c r="BL252" s="205"/>
      <c r="BM252" s="56"/>
    </row>
    <row r="253" spans="1:65">
      <c r="A253" s="30"/>
      <c r="B253" s="3" t="s">
        <v>86</v>
      </c>
      <c r="C253" s="29"/>
      <c r="D253" s="13">
        <v>6.4038939707587693E-3</v>
      </c>
      <c r="E253" s="13">
        <v>9.3895787560786155E-3</v>
      </c>
      <c r="F253" s="13">
        <v>3.8062045300598271E-2</v>
      </c>
      <c r="G253" s="13">
        <v>3.1298431857438094E-2</v>
      </c>
      <c r="H253" s="13">
        <v>1.1735368657656635E-2</v>
      </c>
      <c r="I253" s="13">
        <v>9.4944843209378901E-3</v>
      </c>
      <c r="J253" s="13">
        <v>2.3062439475032458E-2</v>
      </c>
      <c r="K253" s="15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259</v>
      </c>
      <c r="C254" s="29"/>
      <c r="D254" s="13">
        <v>-2.0513533419762586E-2</v>
      </c>
      <c r="E254" s="13">
        <v>3.3660533551568061E-2</v>
      </c>
      <c r="F254" s="13">
        <v>0.15108225584558732</v>
      </c>
      <c r="G254" s="13">
        <v>1.6265602677123958E-2</v>
      </c>
      <c r="H254" s="13">
        <v>7.0708186529022665E-3</v>
      </c>
      <c r="I254" s="13">
        <v>-0.23573589437193365</v>
      </c>
      <c r="J254" s="13">
        <v>-3.6483421461831589E-2</v>
      </c>
      <c r="K254" s="15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46" t="s">
        <v>260</v>
      </c>
      <c r="C255" s="47"/>
      <c r="D255" s="45">
        <v>0.67</v>
      </c>
      <c r="E255" s="45">
        <v>0.65</v>
      </c>
      <c r="F255" s="45">
        <v>3.52</v>
      </c>
      <c r="G255" s="45">
        <v>0.22</v>
      </c>
      <c r="H255" s="45">
        <v>0</v>
      </c>
      <c r="I255" s="45">
        <v>5.94</v>
      </c>
      <c r="J255" s="45">
        <v>1.06</v>
      </c>
      <c r="K255" s="15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1"/>
      <c r="C256" s="20"/>
      <c r="D256" s="20"/>
      <c r="E256" s="20"/>
      <c r="F256" s="20"/>
      <c r="G256" s="20"/>
      <c r="H256" s="20"/>
      <c r="I256" s="20"/>
      <c r="J256" s="20"/>
      <c r="BM256" s="55"/>
    </row>
    <row r="257" spans="1:65" ht="15">
      <c r="B257" s="8" t="s">
        <v>453</v>
      </c>
      <c r="BM257" s="28" t="s">
        <v>66</v>
      </c>
    </row>
    <row r="258" spans="1:65" ht="15">
      <c r="A258" s="25" t="s">
        <v>36</v>
      </c>
      <c r="B258" s="18" t="s">
        <v>110</v>
      </c>
      <c r="C258" s="15" t="s">
        <v>111</v>
      </c>
      <c r="D258" s="16" t="s">
        <v>227</v>
      </c>
      <c r="E258" s="17" t="s">
        <v>227</v>
      </c>
      <c r="F258" s="17" t="s">
        <v>227</v>
      </c>
      <c r="G258" s="17" t="s">
        <v>227</v>
      </c>
      <c r="H258" s="17" t="s">
        <v>227</v>
      </c>
      <c r="I258" s="17" t="s">
        <v>227</v>
      </c>
      <c r="J258" s="17" t="s">
        <v>227</v>
      </c>
      <c r="K258" s="15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228</v>
      </c>
      <c r="C259" s="9" t="s">
        <v>228</v>
      </c>
      <c r="D259" s="151" t="s">
        <v>230</v>
      </c>
      <c r="E259" s="152" t="s">
        <v>231</v>
      </c>
      <c r="F259" s="152" t="s">
        <v>232</v>
      </c>
      <c r="G259" s="152" t="s">
        <v>238</v>
      </c>
      <c r="H259" s="152" t="s">
        <v>239</v>
      </c>
      <c r="I259" s="152" t="s">
        <v>243</v>
      </c>
      <c r="J259" s="152" t="s">
        <v>250</v>
      </c>
      <c r="K259" s="15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274</v>
      </c>
      <c r="E260" s="11" t="s">
        <v>274</v>
      </c>
      <c r="F260" s="11" t="s">
        <v>274</v>
      </c>
      <c r="G260" s="11" t="s">
        <v>275</v>
      </c>
      <c r="H260" s="11" t="s">
        <v>274</v>
      </c>
      <c r="I260" s="11" t="s">
        <v>275</v>
      </c>
      <c r="J260" s="11" t="s">
        <v>274</v>
      </c>
      <c r="K260" s="15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/>
      <c r="E261" s="26"/>
      <c r="F261" s="26"/>
      <c r="G261" s="26"/>
      <c r="H261" s="26"/>
      <c r="I261" s="26"/>
      <c r="J261" s="26"/>
      <c r="K261" s="15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3</v>
      </c>
    </row>
    <row r="262" spans="1:65">
      <c r="A262" s="30"/>
      <c r="B262" s="18">
        <v>1</v>
      </c>
      <c r="C262" s="14">
        <v>1</v>
      </c>
      <c r="D262" s="22">
        <v>1.59</v>
      </c>
      <c r="E262" s="22">
        <v>1.58734415223449</v>
      </c>
      <c r="F262" s="22">
        <v>1.6274379511636501</v>
      </c>
      <c r="G262" s="22">
        <v>1.6</v>
      </c>
      <c r="H262" s="22">
        <v>1.55</v>
      </c>
      <c r="I262" s="147">
        <v>3.033183300000001</v>
      </c>
      <c r="J262" s="22">
        <v>1.59</v>
      </c>
      <c r="K262" s="15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1.64</v>
      </c>
      <c r="E263" s="11">
        <v>1.65216792488289</v>
      </c>
      <c r="F263" s="11">
        <v>1.592199324611</v>
      </c>
      <c r="G263" s="11">
        <v>1.7</v>
      </c>
      <c r="H263" s="11">
        <v>1.51</v>
      </c>
      <c r="I263" s="149">
        <v>3.0627509000000002</v>
      </c>
      <c r="J263" s="11">
        <v>1.68</v>
      </c>
      <c r="K263" s="15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5</v>
      </c>
    </row>
    <row r="264" spans="1:65">
      <c r="A264" s="30"/>
      <c r="B264" s="19">
        <v>1</v>
      </c>
      <c r="C264" s="9">
        <v>3</v>
      </c>
      <c r="D264" s="11">
        <v>1.51</v>
      </c>
      <c r="E264" s="11">
        <v>1.65971590207571</v>
      </c>
      <c r="F264" s="11">
        <v>1.5354698030490701</v>
      </c>
      <c r="G264" s="11">
        <v>1.6</v>
      </c>
      <c r="H264" s="11">
        <v>1.55</v>
      </c>
      <c r="I264" s="149">
        <v>2.9951740000000013</v>
      </c>
      <c r="J264" s="11">
        <v>1.65</v>
      </c>
      <c r="K264" s="15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>
        <v>1.56</v>
      </c>
      <c r="E265" s="11">
        <v>1.64307663920202</v>
      </c>
      <c r="F265" s="11">
        <v>1.5170480974409399</v>
      </c>
      <c r="G265" s="11">
        <v>1.6</v>
      </c>
      <c r="H265" s="11">
        <v>1.6</v>
      </c>
      <c r="I265" s="149">
        <v>3.0098599999999989</v>
      </c>
      <c r="J265" s="11">
        <v>1.62</v>
      </c>
      <c r="K265" s="15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1.5927834295663157</v>
      </c>
    </row>
    <row r="266" spans="1:65">
      <c r="A266" s="30"/>
      <c r="B266" s="19">
        <v>1</v>
      </c>
      <c r="C266" s="9">
        <v>5</v>
      </c>
      <c r="D266" s="11">
        <v>1.54</v>
      </c>
      <c r="E266" s="11">
        <v>1.68995169132408</v>
      </c>
      <c r="F266" s="11">
        <v>1.5239853186137799</v>
      </c>
      <c r="G266" s="11">
        <v>1.6</v>
      </c>
      <c r="H266" s="11">
        <v>1.57</v>
      </c>
      <c r="I266" s="149">
        <v>2.9768699000000005</v>
      </c>
      <c r="J266" s="11">
        <v>1.65</v>
      </c>
      <c r="K266" s="15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27</v>
      </c>
    </row>
    <row r="267" spans="1:65">
      <c r="A267" s="30"/>
      <c r="B267" s="19">
        <v>1</v>
      </c>
      <c r="C267" s="9">
        <v>6</v>
      </c>
      <c r="D267" s="11">
        <v>1.47</v>
      </c>
      <c r="E267" s="11">
        <v>1.6468070148851901</v>
      </c>
      <c r="F267" s="11">
        <v>1.54499964490455</v>
      </c>
      <c r="G267" s="11">
        <v>1.6</v>
      </c>
      <c r="H267" s="11">
        <v>1.54</v>
      </c>
      <c r="I267" s="149">
        <v>3.0460441999999994</v>
      </c>
      <c r="J267" s="11">
        <v>1.6</v>
      </c>
      <c r="K267" s="15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20" t="s">
        <v>256</v>
      </c>
      <c r="C268" s="12"/>
      <c r="D268" s="23">
        <v>1.5516666666666667</v>
      </c>
      <c r="E268" s="23">
        <v>1.6465105541007301</v>
      </c>
      <c r="F268" s="23">
        <v>1.5568566899638316</v>
      </c>
      <c r="G268" s="23">
        <v>1.6166666666666665</v>
      </c>
      <c r="H268" s="23">
        <v>1.5533333333333335</v>
      </c>
      <c r="I268" s="23">
        <v>3.0206470500000004</v>
      </c>
      <c r="J268" s="23">
        <v>1.6316666666666666</v>
      </c>
      <c r="K268" s="15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257</v>
      </c>
      <c r="C269" s="29"/>
      <c r="D269" s="11">
        <v>1.55</v>
      </c>
      <c r="E269" s="11">
        <v>1.64948746988404</v>
      </c>
      <c r="F269" s="11">
        <v>1.5402347239768099</v>
      </c>
      <c r="G269" s="11">
        <v>1.6</v>
      </c>
      <c r="H269" s="11">
        <v>1.55</v>
      </c>
      <c r="I269" s="11">
        <v>3.0215216499999999</v>
      </c>
      <c r="J269" s="11">
        <v>1.635</v>
      </c>
      <c r="K269" s="15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258</v>
      </c>
      <c r="C270" s="29"/>
      <c r="D270" s="24">
        <v>5.9805239458317241E-2</v>
      </c>
      <c r="E270" s="24">
        <v>3.3484510547089626E-2</v>
      </c>
      <c r="F270" s="24">
        <v>4.3575350368963151E-2</v>
      </c>
      <c r="G270" s="24">
        <v>4.0824829046386249E-2</v>
      </c>
      <c r="H270" s="24">
        <v>3.0110906108363266E-2</v>
      </c>
      <c r="I270" s="24">
        <v>3.2424011359284105E-2</v>
      </c>
      <c r="J270" s="24">
        <v>3.4302575219167741E-2</v>
      </c>
      <c r="K270" s="204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05"/>
      <c r="BB270" s="205"/>
      <c r="BC270" s="205"/>
      <c r="BD270" s="205"/>
      <c r="BE270" s="205"/>
      <c r="BF270" s="205"/>
      <c r="BG270" s="205"/>
      <c r="BH270" s="205"/>
      <c r="BI270" s="205"/>
      <c r="BJ270" s="205"/>
      <c r="BK270" s="205"/>
      <c r="BL270" s="205"/>
      <c r="BM270" s="56"/>
    </row>
    <row r="271" spans="1:65">
      <c r="A271" s="30"/>
      <c r="B271" s="3" t="s">
        <v>86</v>
      </c>
      <c r="C271" s="29"/>
      <c r="D271" s="13">
        <v>3.8542581820612612E-2</v>
      </c>
      <c r="E271" s="13">
        <v>2.0336651024613545E-2</v>
      </c>
      <c r="F271" s="13">
        <v>2.7989313756281241E-2</v>
      </c>
      <c r="G271" s="13">
        <v>2.5252471575084281E-2</v>
      </c>
      <c r="H271" s="13">
        <v>1.9384703503238152E-2</v>
      </c>
      <c r="I271" s="13">
        <v>1.0734127762223693E-2</v>
      </c>
      <c r="J271" s="13">
        <v>2.1023028734934265E-2</v>
      </c>
      <c r="K271" s="15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259</v>
      </c>
      <c r="C272" s="29"/>
      <c r="D272" s="13">
        <v>-2.5814409000252003E-2</v>
      </c>
      <c r="E272" s="13">
        <v>3.3731594350553618E-2</v>
      </c>
      <c r="F272" s="13">
        <v>-2.2555947616975325E-2</v>
      </c>
      <c r="G272" s="13">
        <v>1.4994654425086296E-2</v>
      </c>
      <c r="H272" s="13">
        <v>-2.4768022758576591E-2</v>
      </c>
      <c r="I272" s="13">
        <v>0.89645810844633456</v>
      </c>
      <c r="J272" s="13">
        <v>2.4412130600164561E-2</v>
      </c>
      <c r="K272" s="15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46" t="s">
        <v>260</v>
      </c>
      <c r="C273" s="47"/>
      <c r="D273" s="45">
        <v>0.73</v>
      </c>
      <c r="E273" s="45">
        <v>0.34</v>
      </c>
      <c r="F273" s="45">
        <v>0.67</v>
      </c>
      <c r="G273" s="45">
        <v>0</v>
      </c>
      <c r="H273" s="45">
        <v>0.71</v>
      </c>
      <c r="I273" s="45">
        <v>15.83</v>
      </c>
      <c r="J273" s="45">
        <v>0.17</v>
      </c>
      <c r="K273" s="15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1"/>
      <c r="C274" s="20"/>
      <c r="D274" s="20"/>
      <c r="E274" s="20"/>
      <c r="F274" s="20"/>
      <c r="G274" s="20"/>
      <c r="H274" s="20"/>
      <c r="I274" s="20"/>
      <c r="J274" s="20"/>
      <c r="BM274" s="55"/>
    </row>
    <row r="275" spans="1:65" ht="15">
      <c r="B275" s="8" t="s">
        <v>454</v>
      </c>
      <c r="BM275" s="28" t="s">
        <v>66</v>
      </c>
    </row>
    <row r="276" spans="1:65" ht="15">
      <c r="A276" s="25" t="s">
        <v>39</v>
      </c>
      <c r="B276" s="18" t="s">
        <v>110</v>
      </c>
      <c r="C276" s="15" t="s">
        <v>111</v>
      </c>
      <c r="D276" s="16" t="s">
        <v>227</v>
      </c>
      <c r="E276" s="17" t="s">
        <v>227</v>
      </c>
      <c r="F276" s="17" t="s">
        <v>227</v>
      </c>
      <c r="G276" s="17" t="s">
        <v>227</v>
      </c>
      <c r="H276" s="17" t="s">
        <v>227</v>
      </c>
      <c r="I276" s="17" t="s">
        <v>227</v>
      </c>
      <c r="J276" s="17" t="s">
        <v>227</v>
      </c>
      <c r="K276" s="15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228</v>
      </c>
      <c r="C277" s="9" t="s">
        <v>228</v>
      </c>
      <c r="D277" s="151" t="s">
        <v>230</v>
      </c>
      <c r="E277" s="152" t="s">
        <v>231</v>
      </c>
      <c r="F277" s="152" t="s">
        <v>232</v>
      </c>
      <c r="G277" s="152" t="s">
        <v>238</v>
      </c>
      <c r="H277" s="152" t="s">
        <v>239</v>
      </c>
      <c r="I277" s="152" t="s">
        <v>243</v>
      </c>
      <c r="J277" s="152" t="s">
        <v>250</v>
      </c>
      <c r="K277" s="15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274</v>
      </c>
      <c r="E278" s="11" t="s">
        <v>274</v>
      </c>
      <c r="F278" s="11" t="s">
        <v>274</v>
      </c>
      <c r="G278" s="11" t="s">
        <v>275</v>
      </c>
      <c r="H278" s="11" t="s">
        <v>274</v>
      </c>
      <c r="I278" s="11" t="s">
        <v>275</v>
      </c>
      <c r="J278" s="11" t="s">
        <v>274</v>
      </c>
      <c r="K278" s="15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9"/>
      <c r="C279" s="9"/>
      <c r="D279" s="26"/>
      <c r="E279" s="26"/>
      <c r="F279" s="26"/>
      <c r="G279" s="26"/>
      <c r="H279" s="26"/>
      <c r="I279" s="26"/>
      <c r="J279" s="26"/>
      <c r="K279" s="15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3</v>
      </c>
    </row>
    <row r="280" spans="1:65">
      <c r="A280" s="30"/>
      <c r="B280" s="18">
        <v>1</v>
      </c>
      <c r="C280" s="14">
        <v>1</v>
      </c>
      <c r="D280" s="22">
        <v>1.58</v>
      </c>
      <c r="E280" s="147">
        <v>0.502800941925723</v>
      </c>
      <c r="F280" s="22">
        <v>1.6474054394659099</v>
      </c>
      <c r="G280" s="22">
        <v>1.33</v>
      </c>
      <c r="H280" s="22">
        <v>1.57</v>
      </c>
      <c r="I280" s="22">
        <v>1.32441052</v>
      </c>
      <c r="J280" s="22">
        <v>1.51</v>
      </c>
      <c r="K280" s="15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>
        <v>1</v>
      </c>
      <c r="C281" s="9">
        <v>2</v>
      </c>
      <c r="D281" s="11">
        <v>1.59</v>
      </c>
      <c r="E281" s="149">
        <v>0.46185562457630402</v>
      </c>
      <c r="F281" s="11">
        <v>1.6753412624483901</v>
      </c>
      <c r="G281" s="11">
        <v>1.4</v>
      </c>
      <c r="H281" s="11">
        <v>1.56</v>
      </c>
      <c r="I281" s="11">
        <v>1.3351378999999999</v>
      </c>
      <c r="J281" s="11">
        <v>1.6</v>
      </c>
      <c r="K281" s="15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6</v>
      </c>
    </row>
    <row r="282" spans="1:65">
      <c r="A282" s="30"/>
      <c r="B282" s="19">
        <v>1</v>
      </c>
      <c r="C282" s="9">
        <v>3</v>
      </c>
      <c r="D282" s="11">
        <v>1.58</v>
      </c>
      <c r="E282" s="149">
        <v>0.50908988405851296</v>
      </c>
      <c r="F282" s="11">
        <v>1.58990770604253</v>
      </c>
      <c r="G282" s="11">
        <v>1.34</v>
      </c>
      <c r="H282" s="11">
        <v>1.59</v>
      </c>
      <c r="I282" s="11">
        <v>1.3162122199999997</v>
      </c>
      <c r="J282" s="11">
        <v>1.6</v>
      </c>
      <c r="K282" s="15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16</v>
      </c>
    </row>
    <row r="283" spans="1:65">
      <c r="A283" s="30"/>
      <c r="B283" s="19">
        <v>1</v>
      </c>
      <c r="C283" s="9">
        <v>4</v>
      </c>
      <c r="D283" s="11">
        <v>1.58</v>
      </c>
      <c r="E283" s="149">
        <v>0.47034667214180997</v>
      </c>
      <c r="F283" s="11">
        <v>1.5249673236764401</v>
      </c>
      <c r="G283" s="11">
        <v>1.41</v>
      </c>
      <c r="H283" s="11">
        <v>1.61</v>
      </c>
      <c r="I283" s="11">
        <v>1.3359072400000001</v>
      </c>
      <c r="J283" s="11">
        <v>1.53</v>
      </c>
      <c r="K283" s="15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1.5004334427149253</v>
      </c>
    </row>
    <row r="284" spans="1:65">
      <c r="A284" s="30"/>
      <c r="B284" s="19">
        <v>1</v>
      </c>
      <c r="C284" s="9">
        <v>5</v>
      </c>
      <c r="D284" s="11">
        <v>1.54</v>
      </c>
      <c r="E284" s="149">
        <v>0.49986541498791304</v>
      </c>
      <c r="F284" s="11">
        <v>1.57634137097583</v>
      </c>
      <c r="G284" s="11">
        <v>1.34</v>
      </c>
      <c r="H284" s="11">
        <v>1.59</v>
      </c>
      <c r="I284" s="11">
        <v>1.3178988600000001</v>
      </c>
      <c r="J284" s="11">
        <v>1.53</v>
      </c>
      <c r="K284" s="15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28</v>
      </c>
    </row>
    <row r="285" spans="1:65">
      <c r="A285" s="30"/>
      <c r="B285" s="19">
        <v>1</v>
      </c>
      <c r="C285" s="9">
        <v>6</v>
      </c>
      <c r="D285" s="11">
        <v>1.57</v>
      </c>
      <c r="E285" s="149">
        <v>0.49727745326135303</v>
      </c>
      <c r="F285" s="11">
        <v>1.56681397512821</v>
      </c>
      <c r="G285" s="11">
        <v>1.35</v>
      </c>
      <c r="H285" s="11">
        <v>1.56</v>
      </c>
      <c r="I285" s="11">
        <v>1.3452601200000001</v>
      </c>
      <c r="J285" s="11">
        <v>1.6</v>
      </c>
      <c r="K285" s="15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20" t="s">
        <v>256</v>
      </c>
      <c r="C286" s="12"/>
      <c r="D286" s="23">
        <v>1.5733333333333333</v>
      </c>
      <c r="E286" s="23">
        <v>0.49020599849193597</v>
      </c>
      <c r="F286" s="23">
        <v>1.5967961796228849</v>
      </c>
      <c r="G286" s="23">
        <v>1.3616666666666666</v>
      </c>
      <c r="H286" s="23">
        <v>1.58</v>
      </c>
      <c r="I286" s="23">
        <v>1.32913781</v>
      </c>
      <c r="J286" s="23">
        <v>1.5616666666666668</v>
      </c>
      <c r="K286" s="15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257</v>
      </c>
      <c r="C287" s="29"/>
      <c r="D287" s="11">
        <v>1.58</v>
      </c>
      <c r="E287" s="11">
        <v>0.49857143412463301</v>
      </c>
      <c r="F287" s="11">
        <v>1.5831245385091801</v>
      </c>
      <c r="G287" s="11">
        <v>1.3450000000000002</v>
      </c>
      <c r="H287" s="11">
        <v>1.58</v>
      </c>
      <c r="I287" s="11">
        <v>1.3297742100000001</v>
      </c>
      <c r="J287" s="11">
        <v>1.5649999999999999</v>
      </c>
      <c r="K287" s="15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258</v>
      </c>
      <c r="C288" s="29"/>
      <c r="D288" s="24">
        <v>1.7511900715418277E-2</v>
      </c>
      <c r="E288" s="24">
        <v>1.927008084065808E-2</v>
      </c>
      <c r="F288" s="24">
        <v>5.5235486086237719E-2</v>
      </c>
      <c r="G288" s="24">
        <v>3.4302575219167748E-2</v>
      </c>
      <c r="H288" s="24">
        <v>2.0000000000000018E-2</v>
      </c>
      <c r="I288" s="24">
        <v>1.1467234077699867E-2</v>
      </c>
      <c r="J288" s="24">
        <v>4.2622372841814776E-2</v>
      </c>
      <c r="K288" s="204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E288" s="205"/>
      <c r="AF288" s="205"/>
      <c r="AG288" s="205"/>
      <c r="AH288" s="205"/>
      <c r="AI288" s="205"/>
      <c r="AJ288" s="205"/>
      <c r="AK288" s="205"/>
      <c r="AL288" s="205"/>
      <c r="AM288" s="205"/>
      <c r="AN288" s="205"/>
      <c r="AO288" s="205"/>
      <c r="AP288" s="205"/>
      <c r="AQ288" s="205"/>
      <c r="AR288" s="205"/>
      <c r="AS288" s="205"/>
      <c r="AT288" s="205"/>
      <c r="AU288" s="205"/>
      <c r="AV288" s="205"/>
      <c r="AW288" s="205"/>
      <c r="AX288" s="205"/>
      <c r="AY288" s="205"/>
      <c r="AZ288" s="205"/>
      <c r="BA288" s="205"/>
      <c r="BB288" s="205"/>
      <c r="BC288" s="205"/>
      <c r="BD288" s="205"/>
      <c r="BE288" s="205"/>
      <c r="BF288" s="205"/>
      <c r="BG288" s="205"/>
      <c r="BH288" s="205"/>
      <c r="BI288" s="205"/>
      <c r="BJ288" s="205"/>
      <c r="BK288" s="205"/>
      <c r="BL288" s="205"/>
      <c r="BM288" s="56"/>
    </row>
    <row r="289" spans="1:65">
      <c r="A289" s="30"/>
      <c r="B289" s="3" t="s">
        <v>86</v>
      </c>
      <c r="C289" s="29"/>
      <c r="D289" s="13">
        <v>1.1130445369969244E-2</v>
      </c>
      <c r="E289" s="13">
        <v>3.9310169398049662E-2</v>
      </c>
      <c r="F289" s="13">
        <v>3.4591444287700307E-2</v>
      </c>
      <c r="G289" s="13">
        <v>2.519160970807913E-2</v>
      </c>
      <c r="H289" s="13">
        <v>1.2658227848101276E-2</v>
      </c>
      <c r="I289" s="13">
        <v>8.6275734475568539E-3</v>
      </c>
      <c r="J289" s="13">
        <v>2.7292874818664742E-2</v>
      </c>
      <c r="K289" s="15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259</v>
      </c>
      <c r="C290" s="29"/>
      <c r="D290" s="13">
        <v>4.8585887612915934E-2</v>
      </c>
      <c r="E290" s="13">
        <v>-0.67329040760052394</v>
      </c>
      <c r="F290" s="13">
        <v>6.4223266533967927E-2</v>
      </c>
      <c r="G290" s="13">
        <v>-9.248445955534712E-2</v>
      </c>
      <c r="H290" s="13">
        <v>5.3029048153648839E-2</v>
      </c>
      <c r="I290" s="13">
        <v>-0.11416409941181949</v>
      </c>
      <c r="J290" s="13">
        <v>4.0810356666633796E-2</v>
      </c>
      <c r="K290" s="15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46" t="s">
        <v>260</v>
      </c>
      <c r="C291" s="47"/>
      <c r="D291" s="45">
        <v>0.22</v>
      </c>
      <c r="E291" s="45">
        <v>20.57</v>
      </c>
      <c r="F291" s="45">
        <v>0.67</v>
      </c>
      <c r="G291" s="45">
        <v>3.84</v>
      </c>
      <c r="H291" s="45">
        <v>0.35</v>
      </c>
      <c r="I291" s="45">
        <v>4.46</v>
      </c>
      <c r="J291" s="45">
        <v>0</v>
      </c>
      <c r="K291" s="15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1"/>
      <c r="C292" s="20"/>
      <c r="D292" s="20"/>
      <c r="E292" s="20"/>
      <c r="F292" s="20"/>
      <c r="G292" s="20"/>
      <c r="H292" s="20"/>
      <c r="I292" s="20"/>
      <c r="J292" s="20"/>
      <c r="BM292" s="55"/>
    </row>
    <row r="293" spans="1:65" ht="15">
      <c r="B293" s="8" t="s">
        <v>455</v>
      </c>
      <c r="BM293" s="28" t="s">
        <v>66</v>
      </c>
    </row>
    <row r="294" spans="1:65" ht="15">
      <c r="A294" s="25" t="s">
        <v>52</v>
      </c>
      <c r="B294" s="18" t="s">
        <v>110</v>
      </c>
      <c r="C294" s="15" t="s">
        <v>111</v>
      </c>
      <c r="D294" s="16" t="s">
        <v>227</v>
      </c>
      <c r="E294" s="17" t="s">
        <v>227</v>
      </c>
      <c r="F294" s="17" t="s">
        <v>227</v>
      </c>
      <c r="G294" s="17" t="s">
        <v>227</v>
      </c>
      <c r="H294" s="17" t="s">
        <v>227</v>
      </c>
      <c r="I294" s="17" t="s">
        <v>227</v>
      </c>
      <c r="J294" s="17" t="s">
        <v>227</v>
      </c>
      <c r="K294" s="17" t="s">
        <v>227</v>
      </c>
      <c r="L294" s="17" t="s">
        <v>227</v>
      </c>
      <c r="M294" s="17" t="s">
        <v>227</v>
      </c>
      <c r="N294" s="17" t="s">
        <v>227</v>
      </c>
      <c r="O294" s="17" t="s">
        <v>227</v>
      </c>
      <c r="P294" s="17" t="s">
        <v>227</v>
      </c>
      <c r="Q294" s="17" t="s">
        <v>227</v>
      </c>
      <c r="R294" s="17" t="s">
        <v>227</v>
      </c>
      <c r="S294" s="17" t="s">
        <v>227</v>
      </c>
      <c r="T294" s="17" t="s">
        <v>227</v>
      </c>
      <c r="U294" s="17" t="s">
        <v>227</v>
      </c>
      <c r="V294" s="15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228</v>
      </c>
      <c r="C295" s="9" t="s">
        <v>228</v>
      </c>
      <c r="D295" s="151" t="s">
        <v>230</v>
      </c>
      <c r="E295" s="152" t="s">
        <v>231</v>
      </c>
      <c r="F295" s="152" t="s">
        <v>232</v>
      </c>
      <c r="G295" s="152" t="s">
        <v>235</v>
      </c>
      <c r="H295" s="152" t="s">
        <v>236</v>
      </c>
      <c r="I295" s="152" t="s">
        <v>238</v>
      </c>
      <c r="J295" s="152" t="s">
        <v>239</v>
      </c>
      <c r="K295" s="152" t="s">
        <v>240</v>
      </c>
      <c r="L295" s="152" t="s">
        <v>241</v>
      </c>
      <c r="M295" s="152" t="s">
        <v>242</v>
      </c>
      <c r="N295" s="152" t="s">
        <v>243</v>
      </c>
      <c r="O295" s="152" t="s">
        <v>244</v>
      </c>
      <c r="P295" s="152" t="s">
        <v>245</v>
      </c>
      <c r="Q295" s="152" t="s">
        <v>246</v>
      </c>
      <c r="R295" s="152" t="s">
        <v>247</v>
      </c>
      <c r="S295" s="152" t="s">
        <v>248</v>
      </c>
      <c r="T295" s="152" t="s">
        <v>249</v>
      </c>
      <c r="U295" s="152" t="s">
        <v>250</v>
      </c>
      <c r="V295" s="15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1</v>
      </c>
    </row>
    <row r="296" spans="1:65">
      <c r="A296" s="30"/>
      <c r="B296" s="19"/>
      <c r="C296" s="9"/>
      <c r="D296" s="10" t="s">
        <v>114</v>
      </c>
      <c r="E296" s="11" t="s">
        <v>114</v>
      </c>
      <c r="F296" s="11" t="s">
        <v>274</v>
      </c>
      <c r="G296" s="11" t="s">
        <v>114</v>
      </c>
      <c r="H296" s="11" t="s">
        <v>114</v>
      </c>
      <c r="I296" s="11" t="s">
        <v>275</v>
      </c>
      <c r="J296" s="11" t="s">
        <v>274</v>
      </c>
      <c r="K296" s="11" t="s">
        <v>114</v>
      </c>
      <c r="L296" s="11" t="s">
        <v>275</v>
      </c>
      <c r="M296" s="11" t="s">
        <v>274</v>
      </c>
      <c r="N296" s="11" t="s">
        <v>275</v>
      </c>
      <c r="O296" s="11" t="s">
        <v>275</v>
      </c>
      <c r="P296" s="11" t="s">
        <v>114</v>
      </c>
      <c r="Q296" s="11" t="s">
        <v>275</v>
      </c>
      <c r="R296" s="11" t="s">
        <v>275</v>
      </c>
      <c r="S296" s="11" t="s">
        <v>275</v>
      </c>
      <c r="T296" s="11" t="s">
        <v>275</v>
      </c>
      <c r="U296" s="11" t="s">
        <v>114</v>
      </c>
      <c r="V296" s="15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15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3</v>
      </c>
    </row>
    <row r="298" spans="1:65">
      <c r="A298" s="30"/>
      <c r="B298" s="18">
        <v>1</v>
      </c>
      <c r="C298" s="14">
        <v>1</v>
      </c>
      <c r="D298" s="22">
        <v>4.05</v>
      </c>
      <c r="E298" s="147">
        <v>4.1768999999999998</v>
      </c>
      <c r="F298" s="22">
        <v>4.0290291806431071</v>
      </c>
      <c r="G298" s="147">
        <v>3.1698818800000002</v>
      </c>
      <c r="H298" s="22">
        <v>4.04</v>
      </c>
      <c r="I298" s="154">
        <v>3.66</v>
      </c>
      <c r="J298" s="22">
        <v>3.9</v>
      </c>
      <c r="K298" s="22">
        <v>3.93</v>
      </c>
      <c r="L298" s="22">
        <v>4.13</v>
      </c>
      <c r="M298" s="22">
        <v>3.82</v>
      </c>
      <c r="N298" s="22">
        <v>3.9780550425629992</v>
      </c>
      <c r="O298" s="22">
        <v>3.8900000000000006</v>
      </c>
      <c r="P298" s="22">
        <v>3.9527067377824618</v>
      </c>
      <c r="Q298" s="22">
        <v>3.92</v>
      </c>
      <c r="R298" s="22">
        <v>3.94</v>
      </c>
      <c r="S298" s="22">
        <v>4.04</v>
      </c>
      <c r="T298" s="22">
        <v>3.8</v>
      </c>
      <c r="U298" s="22">
        <v>3.8900000000000006</v>
      </c>
      <c r="V298" s="15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4.04</v>
      </c>
      <c r="E299" s="149">
        <v>4.1935319999999994</v>
      </c>
      <c r="F299" s="11">
        <v>3.9787079107657228</v>
      </c>
      <c r="G299" s="149">
        <v>3.1487142599999998</v>
      </c>
      <c r="H299" s="11">
        <v>4.03</v>
      </c>
      <c r="I299" s="11">
        <v>3.7900000000000005</v>
      </c>
      <c r="J299" s="11">
        <v>3.8699999999999997</v>
      </c>
      <c r="K299" s="11">
        <v>3.8699999999999997</v>
      </c>
      <c r="L299" s="11">
        <v>4.03</v>
      </c>
      <c r="M299" s="11">
        <v>3.83</v>
      </c>
      <c r="N299" s="11">
        <v>3.927850063907</v>
      </c>
      <c r="O299" s="11">
        <v>4</v>
      </c>
      <c r="P299" s="11">
        <v>3.9946017072754914</v>
      </c>
      <c r="Q299" s="11">
        <v>3.85</v>
      </c>
      <c r="R299" s="11">
        <v>3.9800000000000004</v>
      </c>
      <c r="S299" s="11">
        <v>3.9900000000000007</v>
      </c>
      <c r="T299" s="11">
        <v>3.83</v>
      </c>
      <c r="U299" s="11">
        <v>3.81</v>
      </c>
      <c r="V299" s="15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 t="e">
        <v>#N/A</v>
      </c>
    </row>
    <row r="300" spans="1:65">
      <c r="A300" s="30"/>
      <c r="B300" s="19">
        <v>1</v>
      </c>
      <c r="C300" s="9">
        <v>3</v>
      </c>
      <c r="D300" s="11">
        <v>3.9900000000000007</v>
      </c>
      <c r="E300" s="149">
        <v>4.1480639999999998</v>
      </c>
      <c r="F300" s="11">
        <v>3.9974098491950438</v>
      </c>
      <c r="G300" s="149">
        <v>3.2100716</v>
      </c>
      <c r="H300" s="11">
        <v>3.9900000000000007</v>
      </c>
      <c r="I300" s="11">
        <v>3.8</v>
      </c>
      <c r="J300" s="11">
        <v>3.92</v>
      </c>
      <c r="K300" s="11">
        <v>3.95</v>
      </c>
      <c r="L300" s="11">
        <v>3.9800000000000004</v>
      </c>
      <c r="M300" s="11">
        <v>3.8599999999999994</v>
      </c>
      <c r="N300" s="11">
        <v>3.9308580158520003</v>
      </c>
      <c r="O300" s="11">
        <v>3.94</v>
      </c>
      <c r="P300" s="11">
        <v>3.9924084069601449</v>
      </c>
      <c r="Q300" s="11">
        <v>3.8699999999999997</v>
      </c>
      <c r="R300" s="11">
        <v>3.8599999999999994</v>
      </c>
      <c r="S300" s="11">
        <v>4.0199999999999996</v>
      </c>
      <c r="T300" s="11">
        <v>3.85</v>
      </c>
      <c r="U300" s="11">
        <v>3.9900000000000007</v>
      </c>
      <c r="V300" s="15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4</v>
      </c>
      <c r="E301" s="149">
        <v>4.1283000000000003</v>
      </c>
      <c r="F301" s="11">
        <v>3.977535770283438</v>
      </c>
      <c r="G301" s="149">
        <v>3.1632084599999999</v>
      </c>
      <c r="H301" s="11">
        <v>4</v>
      </c>
      <c r="I301" s="11">
        <v>4.03</v>
      </c>
      <c r="J301" s="11">
        <v>4.03</v>
      </c>
      <c r="K301" s="11">
        <v>3.95</v>
      </c>
      <c r="L301" s="11">
        <v>3.94</v>
      </c>
      <c r="M301" s="11">
        <v>3.81</v>
      </c>
      <c r="N301" s="11">
        <v>3.9362556877149997</v>
      </c>
      <c r="O301" s="11">
        <v>3.95</v>
      </c>
      <c r="P301" s="11">
        <v>3.9512414091983978</v>
      </c>
      <c r="Q301" s="11">
        <v>3.95</v>
      </c>
      <c r="R301" s="11">
        <v>3.82</v>
      </c>
      <c r="S301" s="148">
        <v>3.05</v>
      </c>
      <c r="T301" s="11">
        <v>3.9</v>
      </c>
      <c r="U301" s="11">
        <v>3.92</v>
      </c>
      <c r="V301" s="15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3.933210591377827</v>
      </c>
    </row>
    <row r="302" spans="1:65">
      <c r="A302" s="30"/>
      <c r="B302" s="19">
        <v>1</v>
      </c>
      <c r="C302" s="9">
        <v>5</v>
      </c>
      <c r="D302" s="11">
        <v>3.94</v>
      </c>
      <c r="E302" s="149">
        <v>4.1484959999999997</v>
      </c>
      <c r="F302" s="11">
        <v>4.010184506694987</v>
      </c>
      <c r="G302" s="149">
        <v>3.1538588299999994</v>
      </c>
      <c r="H302" s="11">
        <v>4.07</v>
      </c>
      <c r="I302" s="11">
        <v>3.71</v>
      </c>
      <c r="J302" s="11">
        <v>4.01</v>
      </c>
      <c r="K302" s="11">
        <v>3.8900000000000006</v>
      </c>
      <c r="L302" s="11">
        <v>3.9</v>
      </c>
      <c r="M302" s="11">
        <v>3.91</v>
      </c>
      <c r="N302" s="11">
        <v>3.9134588439469993</v>
      </c>
      <c r="O302" s="11">
        <v>4.04</v>
      </c>
      <c r="P302" s="11">
        <v>3.9644566046115939</v>
      </c>
      <c r="Q302" s="11">
        <v>3.88</v>
      </c>
      <c r="R302" s="11">
        <v>3.9</v>
      </c>
      <c r="S302" s="11">
        <v>4.05</v>
      </c>
      <c r="T302" s="11">
        <v>3.82</v>
      </c>
      <c r="U302" s="11">
        <v>3.7800000000000002</v>
      </c>
      <c r="V302" s="15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29</v>
      </c>
    </row>
    <row r="303" spans="1:65">
      <c r="A303" s="30"/>
      <c r="B303" s="19">
        <v>1</v>
      </c>
      <c r="C303" s="9">
        <v>6</v>
      </c>
      <c r="D303" s="11">
        <v>3.9599999999999995</v>
      </c>
      <c r="E303" s="149">
        <v>4.1874840000000004</v>
      </c>
      <c r="F303" s="11">
        <v>4.0271036437776973</v>
      </c>
      <c r="G303" s="149">
        <v>3.2263554200000004</v>
      </c>
      <c r="H303" s="11">
        <v>4.04</v>
      </c>
      <c r="I303" s="11">
        <v>3.6799999999999997</v>
      </c>
      <c r="J303" s="11">
        <v>3.9</v>
      </c>
      <c r="K303" s="11">
        <v>3.9699999999999998</v>
      </c>
      <c r="L303" s="11">
        <v>3.95</v>
      </c>
      <c r="M303" s="11">
        <v>3.72</v>
      </c>
      <c r="N303" s="11">
        <v>3.9220496730949996</v>
      </c>
      <c r="O303" s="11">
        <v>3.9900000000000007</v>
      </c>
      <c r="P303" s="11">
        <v>3.972303718004329</v>
      </c>
      <c r="Q303" s="11">
        <v>3.8900000000000006</v>
      </c>
      <c r="R303" s="11">
        <v>3.9599999999999995</v>
      </c>
      <c r="S303" s="11">
        <v>4</v>
      </c>
      <c r="T303" s="11">
        <v>3.82</v>
      </c>
      <c r="U303" s="11">
        <v>3.94</v>
      </c>
      <c r="V303" s="15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20" t="s">
        <v>256</v>
      </c>
      <c r="C304" s="12"/>
      <c r="D304" s="23">
        <v>3.9966666666666666</v>
      </c>
      <c r="E304" s="23">
        <v>4.1637959999999996</v>
      </c>
      <c r="F304" s="23">
        <v>4.0033284768933326</v>
      </c>
      <c r="G304" s="23">
        <v>3.1786817416666664</v>
      </c>
      <c r="H304" s="23">
        <v>4.0283333333333333</v>
      </c>
      <c r="I304" s="23">
        <v>3.7783333333333338</v>
      </c>
      <c r="J304" s="23">
        <v>3.9383333333333326</v>
      </c>
      <c r="K304" s="23">
        <v>3.9266666666666663</v>
      </c>
      <c r="L304" s="23">
        <v>3.9883333333333333</v>
      </c>
      <c r="M304" s="23">
        <v>3.8249999999999997</v>
      </c>
      <c r="N304" s="23">
        <v>3.9347545545131664</v>
      </c>
      <c r="O304" s="23">
        <v>3.9683333333333337</v>
      </c>
      <c r="P304" s="23">
        <v>3.9712864306387363</v>
      </c>
      <c r="Q304" s="23">
        <v>3.8933333333333331</v>
      </c>
      <c r="R304" s="23">
        <v>3.91</v>
      </c>
      <c r="S304" s="23">
        <v>3.8583333333333338</v>
      </c>
      <c r="T304" s="23">
        <v>3.8366666666666664</v>
      </c>
      <c r="U304" s="23">
        <v>3.8883333333333336</v>
      </c>
      <c r="V304" s="15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257</v>
      </c>
      <c r="C305" s="29"/>
      <c r="D305" s="11">
        <v>3.9950000000000001</v>
      </c>
      <c r="E305" s="11">
        <v>4.1626979999999998</v>
      </c>
      <c r="F305" s="11">
        <v>4.0037971779450157</v>
      </c>
      <c r="G305" s="11">
        <v>3.16654517</v>
      </c>
      <c r="H305" s="11">
        <v>4.0350000000000001</v>
      </c>
      <c r="I305" s="11">
        <v>3.75</v>
      </c>
      <c r="J305" s="11">
        <v>3.91</v>
      </c>
      <c r="K305" s="11">
        <v>3.9400000000000004</v>
      </c>
      <c r="L305" s="11">
        <v>3.9650000000000003</v>
      </c>
      <c r="M305" s="11">
        <v>3.8250000000000002</v>
      </c>
      <c r="N305" s="11">
        <v>3.9293540398795002</v>
      </c>
      <c r="O305" s="11">
        <v>3.9700000000000006</v>
      </c>
      <c r="P305" s="11">
        <v>3.9683801613079615</v>
      </c>
      <c r="Q305" s="11">
        <v>3.8850000000000002</v>
      </c>
      <c r="R305" s="11">
        <v>3.92</v>
      </c>
      <c r="S305" s="11">
        <v>4.01</v>
      </c>
      <c r="T305" s="11">
        <v>3.8250000000000002</v>
      </c>
      <c r="U305" s="11">
        <v>3.9050000000000002</v>
      </c>
      <c r="V305" s="15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258</v>
      </c>
      <c r="C306" s="29"/>
      <c r="D306" s="24">
        <v>4.320493798938578E-2</v>
      </c>
      <c r="E306" s="24">
        <v>2.5917629891639291E-2</v>
      </c>
      <c r="F306" s="24">
        <v>2.2712357970027224E-2</v>
      </c>
      <c r="G306" s="24">
        <v>3.1903572602323294E-2</v>
      </c>
      <c r="H306" s="24">
        <v>2.9268868558020168E-2</v>
      </c>
      <c r="I306" s="24">
        <v>0.13585531519475672</v>
      </c>
      <c r="J306" s="24">
        <v>6.5548963887056846E-2</v>
      </c>
      <c r="K306" s="24">
        <v>3.8815804341359013E-2</v>
      </c>
      <c r="L306" s="24">
        <v>8.1833163611500837E-2</v>
      </c>
      <c r="M306" s="24">
        <v>6.2849025449882578E-2</v>
      </c>
      <c r="N306" s="24">
        <v>2.2605140878479861E-2</v>
      </c>
      <c r="O306" s="24">
        <v>5.2694085689635559E-2</v>
      </c>
      <c r="P306" s="24">
        <v>1.8891422798153198E-2</v>
      </c>
      <c r="Q306" s="24">
        <v>3.6147844564602627E-2</v>
      </c>
      <c r="R306" s="24">
        <v>6.1644140029689924E-2</v>
      </c>
      <c r="S306" s="24">
        <v>0.3966568626239394</v>
      </c>
      <c r="T306" s="24">
        <v>3.5023801430836568E-2</v>
      </c>
      <c r="U306" s="24">
        <v>7.9854033502802346E-2</v>
      </c>
      <c r="V306" s="204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  <c r="AI306" s="205"/>
      <c r="AJ306" s="205"/>
      <c r="AK306" s="205"/>
      <c r="AL306" s="205"/>
      <c r="AM306" s="205"/>
      <c r="AN306" s="205"/>
      <c r="AO306" s="205"/>
      <c r="AP306" s="205"/>
      <c r="AQ306" s="205"/>
      <c r="AR306" s="205"/>
      <c r="AS306" s="205"/>
      <c r="AT306" s="205"/>
      <c r="AU306" s="205"/>
      <c r="AV306" s="205"/>
      <c r="AW306" s="205"/>
      <c r="AX306" s="205"/>
      <c r="AY306" s="205"/>
      <c r="AZ306" s="205"/>
      <c r="BA306" s="205"/>
      <c r="BB306" s="205"/>
      <c r="BC306" s="205"/>
      <c r="BD306" s="205"/>
      <c r="BE306" s="205"/>
      <c r="BF306" s="205"/>
      <c r="BG306" s="205"/>
      <c r="BH306" s="205"/>
      <c r="BI306" s="205"/>
      <c r="BJ306" s="205"/>
      <c r="BK306" s="205"/>
      <c r="BL306" s="205"/>
      <c r="BM306" s="56"/>
    </row>
    <row r="307" spans="1:65">
      <c r="A307" s="30"/>
      <c r="B307" s="3" t="s">
        <v>86</v>
      </c>
      <c r="C307" s="29"/>
      <c r="D307" s="13">
        <v>1.0810243033207451E-2</v>
      </c>
      <c r="E307" s="13">
        <v>6.2245196190301574E-3</v>
      </c>
      <c r="F307" s="13">
        <v>5.6733685734557792E-3</v>
      </c>
      <c r="G307" s="13">
        <v>1.0036730693773517E-2</v>
      </c>
      <c r="H307" s="13">
        <v>7.2657514004187424E-3</v>
      </c>
      <c r="I307" s="13">
        <v>3.5956413373116024E-2</v>
      </c>
      <c r="J307" s="13">
        <v>1.6643833403399963E-2</v>
      </c>
      <c r="K307" s="13">
        <v>9.8851793738605302E-3</v>
      </c>
      <c r="L307" s="13">
        <v>2.0518135464647098E-2</v>
      </c>
      <c r="M307" s="13">
        <v>1.6431117764675186E-2</v>
      </c>
      <c r="N307" s="13">
        <v>5.7449938910552239E-3</v>
      </c>
      <c r="O307" s="13">
        <v>1.3278644020907742E-2</v>
      </c>
      <c r="P307" s="13">
        <v>4.7570033358472026E-3</v>
      </c>
      <c r="Q307" s="13">
        <v>9.2845491176205379E-3</v>
      </c>
      <c r="R307" s="13">
        <v>1.5765764713475683E-2</v>
      </c>
      <c r="S307" s="13">
        <v>0.10280523437337521</v>
      </c>
      <c r="T307" s="13">
        <v>9.1287058464387238E-3</v>
      </c>
      <c r="U307" s="13">
        <v>2.0536828161886584E-2</v>
      </c>
      <c r="V307" s="15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259</v>
      </c>
      <c r="C308" s="29"/>
      <c r="D308" s="13">
        <v>1.6133403949420977E-2</v>
      </c>
      <c r="E308" s="13">
        <v>5.8625238406417868E-2</v>
      </c>
      <c r="F308" s="13">
        <v>1.78271373694594E-2</v>
      </c>
      <c r="G308" s="13">
        <v>-0.19183535490451442</v>
      </c>
      <c r="H308" s="13">
        <v>2.4184502646267925E-2</v>
      </c>
      <c r="I308" s="13">
        <v>-3.9376802855155213E-2</v>
      </c>
      <c r="J308" s="13">
        <v>1.3024326657553598E-3</v>
      </c>
      <c r="K308" s="13">
        <v>-1.663761590977586E-3</v>
      </c>
      <c r="L308" s="13">
        <v>1.4014693766040143E-2</v>
      </c>
      <c r="M308" s="13">
        <v>-2.7512025828223097E-2</v>
      </c>
      <c r="N308" s="13">
        <v>3.9254525011300778E-4</v>
      </c>
      <c r="O308" s="13">
        <v>8.9297893259265848E-3</v>
      </c>
      <c r="P308" s="13">
        <v>9.6806002059430796E-3</v>
      </c>
      <c r="Q308" s="13">
        <v>-1.0138602324500701E-2</v>
      </c>
      <c r="R308" s="13">
        <v>-5.9011819577390323E-3</v>
      </c>
      <c r="S308" s="13">
        <v>-1.903718509469976E-2</v>
      </c>
      <c r="T308" s="13">
        <v>-2.4545831571489929E-2</v>
      </c>
      <c r="U308" s="13">
        <v>-1.1409828434528979E-2</v>
      </c>
      <c r="V308" s="15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46" t="s">
        <v>260</v>
      </c>
      <c r="C309" s="47"/>
      <c r="D309" s="45">
        <v>0.72</v>
      </c>
      <c r="E309" s="45">
        <v>2.54</v>
      </c>
      <c r="F309" s="45">
        <v>0.79</v>
      </c>
      <c r="G309" s="45">
        <v>8.2100000000000009</v>
      </c>
      <c r="H309" s="45">
        <v>1.07</v>
      </c>
      <c r="I309" s="45">
        <v>1.66</v>
      </c>
      <c r="J309" s="45">
        <v>0.08</v>
      </c>
      <c r="K309" s="45">
        <v>0.04</v>
      </c>
      <c r="L309" s="45">
        <v>0.63</v>
      </c>
      <c r="M309" s="45">
        <v>1.1499999999999999</v>
      </c>
      <c r="N309" s="45">
        <v>0.04</v>
      </c>
      <c r="O309" s="45">
        <v>0.41</v>
      </c>
      <c r="P309" s="45">
        <v>0.44</v>
      </c>
      <c r="Q309" s="45">
        <v>0.41</v>
      </c>
      <c r="R309" s="45">
        <v>0.23</v>
      </c>
      <c r="S309" s="45">
        <v>0.79</v>
      </c>
      <c r="T309" s="45">
        <v>1.03</v>
      </c>
      <c r="U309" s="45">
        <v>0.46</v>
      </c>
      <c r="V309" s="15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BM310" s="55"/>
    </row>
    <row r="311" spans="1:65" ht="15">
      <c r="B311" s="8" t="s">
        <v>456</v>
      </c>
      <c r="BM311" s="28" t="s">
        <v>66</v>
      </c>
    </row>
    <row r="312" spans="1:65" ht="15">
      <c r="A312" s="25" t="s">
        <v>42</v>
      </c>
      <c r="B312" s="18" t="s">
        <v>110</v>
      </c>
      <c r="C312" s="15" t="s">
        <v>111</v>
      </c>
      <c r="D312" s="16" t="s">
        <v>227</v>
      </c>
      <c r="E312" s="17" t="s">
        <v>227</v>
      </c>
      <c r="F312" s="17" t="s">
        <v>227</v>
      </c>
      <c r="G312" s="17" t="s">
        <v>227</v>
      </c>
      <c r="H312" s="17" t="s">
        <v>227</v>
      </c>
      <c r="I312" s="17" t="s">
        <v>227</v>
      </c>
      <c r="J312" s="17" t="s">
        <v>227</v>
      </c>
      <c r="K312" s="17" t="s">
        <v>227</v>
      </c>
      <c r="L312" s="17" t="s">
        <v>227</v>
      </c>
      <c r="M312" s="17" t="s">
        <v>227</v>
      </c>
      <c r="N312" s="17" t="s">
        <v>227</v>
      </c>
      <c r="O312" s="17" t="s">
        <v>227</v>
      </c>
      <c r="P312" s="17" t="s">
        <v>227</v>
      </c>
      <c r="Q312" s="17" t="s">
        <v>227</v>
      </c>
      <c r="R312" s="17" t="s">
        <v>227</v>
      </c>
      <c r="S312" s="17" t="s">
        <v>227</v>
      </c>
      <c r="T312" s="15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 t="s">
        <v>228</v>
      </c>
      <c r="C313" s="9" t="s">
        <v>228</v>
      </c>
      <c r="D313" s="151" t="s">
        <v>230</v>
      </c>
      <c r="E313" s="152" t="s">
        <v>231</v>
      </c>
      <c r="F313" s="152" t="s">
        <v>232</v>
      </c>
      <c r="G313" s="152" t="s">
        <v>236</v>
      </c>
      <c r="H313" s="152" t="s">
        <v>238</v>
      </c>
      <c r="I313" s="152" t="s">
        <v>239</v>
      </c>
      <c r="J313" s="152" t="s">
        <v>240</v>
      </c>
      <c r="K313" s="152" t="s">
        <v>241</v>
      </c>
      <c r="L313" s="152" t="s">
        <v>243</v>
      </c>
      <c r="M313" s="152" t="s">
        <v>244</v>
      </c>
      <c r="N313" s="152" t="s">
        <v>245</v>
      </c>
      <c r="O313" s="152" t="s">
        <v>246</v>
      </c>
      <c r="P313" s="152" t="s">
        <v>247</v>
      </c>
      <c r="Q313" s="152" t="s">
        <v>248</v>
      </c>
      <c r="R313" s="152" t="s">
        <v>249</v>
      </c>
      <c r="S313" s="152" t="s">
        <v>250</v>
      </c>
      <c r="T313" s="15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s">
        <v>3</v>
      </c>
    </row>
    <row r="314" spans="1:65">
      <c r="A314" s="30"/>
      <c r="B314" s="19"/>
      <c r="C314" s="9"/>
      <c r="D314" s="10" t="s">
        <v>274</v>
      </c>
      <c r="E314" s="11" t="s">
        <v>114</v>
      </c>
      <c r="F314" s="11" t="s">
        <v>274</v>
      </c>
      <c r="G314" s="11" t="s">
        <v>274</v>
      </c>
      <c r="H314" s="11" t="s">
        <v>275</v>
      </c>
      <c r="I314" s="11" t="s">
        <v>274</v>
      </c>
      <c r="J314" s="11" t="s">
        <v>114</v>
      </c>
      <c r="K314" s="11" t="s">
        <v>275</v>
      </c>
      <c r="L314" s="11" t="s">
        <v>275</v>
      </c>
      <c r="M314" s="11" t="s">
        <v>275</v>
      </c>
      <c r="N314" s="11" t="s">
        <v>114</v>
      </c>
      <c r="O314" s="11" t="s">
        <v>275</v>
      </c>
      <c r="P314" s="11" t="s">
        <v>275</v>
      </c>
      <c r="Q314" s="11" t="s">
        <v>275</v>
      </c>
      <c r="R314" s="11" t="s">
        <v>275</v>
      </c>
      <c r="S314" s="11" t="s">
        <v>274</v>
      </c>
      <c r="T314" s="15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/>
      <c r="C315" s="9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15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8">
        <v>1</v>
      </c>
      <c r="C316" s="14">
        <v>1</v>
      </c>
      <c r="D316" s="212">
        <v>15.420000000000002</v>
      </c>
      <c r="E316" s="212">
        <v>14.44</v>
      </c>
      <c r="F316" s="212">
        <v>14.818299418641551</v>
      </c>
      <c r="G316" s="212">
        <v>16.3</v>
      </c>
      <c r="H316" s="213">
        <v>9.9</v>
      </c>
      <c r="I316" s="212">
        <v>16.64</v>
      </c>
      <c r="J316" s="212">
        <v>16.455200000000001</v>
      </c>
      <c r="K316" s="212">
        <v>15.299999999999999</v>
      </c>
      <c r="L316" s="214">
        <v>13.00447086</v>
      </c>
      <c r="M316" s="212">
        <v>13.65</v>
      </c>
      <c r="N316" s="212">
        <v>15.354291558381654</v>
      </c>
      <c r="O316" s="212">
        <v>15.690000000000001</v>
      </c>
      <c r="P316" s="212">
        <v>13.95</v>
      </c>
      <c r="Q316" s="212">
        <v>15.15</v>
      </c>
      <c r="R316" s="212">
        <v>14.35</v>
      </c>
      <c r="S316" s="212">
        <v>15.63</v>
      </c>
      <c r="T316" s="215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  <c r="AL316" s="216"/>
      <c r="AM316" s="216"/>
      <c r="AN316" s="216"/>
      <c r="AO316" s="216"/>
      <c r="AP316" s="216"/>
      <c r="AQ316" s="216"/>
      <c r="AR316" s="216"/>
      <c r="AS316" s="216"/>
      <c r="AT316" s="216"/>
      <c r="AU316" s="216"/>
      <c r="AV316" s="216"/>
      <c r="AW316" s="216"/>
      <c r="AX316" s="216"/>
      <c r="AY316" s="216"/>
      <c r="AZ316" s="216"/>
      <c r="BA316" s="216"/>
      <c r="BB316" s="216"/>
      <c r="BC316" s="216"/>
      <c r="BD316" s="216"/>
      <c r="BE316" s="216"/>
      <c r="BF316" s="216"/>
      <c r="BG316" s="216"/>
      <c r="BH316" s="216"/>
      <c r="BI316" s="216"/>
      <c r="BJ316" s="216"/>
      <c r="BK316" s="216"/>
      <c r="BL316" s="216"/>
      <c r="BM316" s="217">
        <v>1</v>
      </c>
    </row>
    <row r="317" spans="1:65">
      <c r="A317" s="30"/>
      <c r="B317" s="19">
        <v>1</v>
      </c>
      <c r="C317" s="9">
        <v>2</v>
      </c>
      <c r="D317" s="218">
        <v>15.289999999999997</v>
      </c>
      <c r="E317" s="218">
        <v>13.18</v>
      </c>
      <c r="F317" s="218">
        <v>14.412671595858452</v>
      </c>
      <c r="G317" s="218">
        <v>16.2</v>
      </c>
      <c r="H317" s="219">
        <v>10.3</v>
      </c>
      <c r="I317" s="218">
        <v>16.850000000000001</v>
      </c>
      <c r="J317" s="218">
        <v>16.179500000000001</v>
      </c>
      <c r="K317" s="218">
        <v>14.75</v>
      </c>
      <c r="L317" s="218">
        <v>12.637664840000003</v>
      </c>
      <c r="M317" s="218">
        <v>13.25</v>
      </c>
      <c r="N317" s="218">
        <v>15.369284416326433</v>
      </c>
      <c r="O317" s="218">
        <v>15.469999999999999</v>
      </c>
      <c r="P317" s="218">
        <v>13.85</v>
      </c>
      <c r="Q317" s="218">
        <v>14.7</v>
      </c>
      <c r="R317" s="218">
        <v>14.5</v>
      </c>
      <c r="S317" s="218">
        <v>16.21</v>
      </c>
      <c r="T317" s="215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7">
        <v>34</v>
      </c>
    </row>
    <row r="318" spans="1:65">
      <c r="A318" s="30"/>
      <c r="B318" s="19">
        <v>1</v>
      </c>
      <c r="C318" s="9">
        <v>3</v>
      </c>
      <c r="D318" s="218">
        <v>15.270000000000001</v>
      </c>
      <c r="E318" s="218">
        <v>13.36</v>
      </c>
      <c r="F318" s="218">
        <v>14.9622985794838</v>
      </c>
      <c r="G318" s="218">
        <v>16.2</v>
      </c>
      <c r="H318" s="219">
        <v>10.7</v>
      </c>
      <c r="I318" s="218">
        <v>16.920000000000002</v>
      </c>
      <c r="J318" s="218">
        <v>16.675699999999999</v>
      </c>
      <c r="K318" s="218">
        <v>15.05</v>
      </c>
      <c r="L318" s="218">
        <v>12.456863839999999</v>
      </c>
      <c r="M318" s="218">
        <v>13.5</v>
      </c>
      <c r="N318" s="218">
        <v>14.836955531004875</v>
      </c>
      <c r="O318" s="218">
        <v>15.890000000000002</v>
      </c>
      <c r="P318" s="218">
        <v>14</v>
      </c>
      <c r="Q318" s="218">
        <v>15.400000000000002</v>
      </c>
      <c r="R318" s="218">
        <v>14.2</v>
      </c>
      <c r="S318" s="218">
        <v>16.32</v>
      </c>
      <c r="T318" s="215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  <c r="AL318" s="216"/>
      <c r="AM318" s="216"/>
      <c r="AN318" s="216"/>
      <c r="AO318" s="216"/>
      <c r="AP318" s="216"/>
      <c r="AQ318" s="216"/>
      <c r="AR318" s="216"/>
      <c r="AS318" s="216"/>
      <c r="AT318" s="216"/>
      <c r="AU318" s="216"/>
      <c r="AV318" s="216"/>
      <c r="AW318" s="216"/>
      <c r="AX318" s="216"/>
      <c r="AY318" s="216"/>
      <c r="AZ318" s="216"/>
      <c r="BA318" s="216"/>
      <c r="BB318" s="216"/>
      <c r="BC318" s="216"/>
      <c r="BD318" s="216"/>
      <c r="BE318" s="216"/>
      <c r="BF318" s="216"/>
      <c r="BG318" s="216"/>
      <c r="BH318" s="216"/>
      <c r="BI318" s="216"/>
      <c r="BJ318" s="216"/>
      <c r="BK318" s="216"/>
      <c r="BL318" s="216"/>
      <c r="BM318" s="217">
        <v>16</v>
      </c>
    </row>
    <row r="319" spans="1:65">
      <c r="A319" s="30"/>
      <c r="B319" s="19">
        <v>1</v>
      </c>
      <c r="C319" s="9">
        <v>4</v>
      </c>
      <c r="D319" s="218">
        <v>15.520000000000001</v>
      </c>
      <c r="E319" s="218">
        <v>13.5</v>
      </c>
      <c r="F319" s="218">
        <v>15.06004344697795</v>
      </c>
      <c r="G319" s="218">
        <v>16.5</v>
      </c>
      <c r="H319" s="220">
        <v>14.8</v>
      </c>
      <c r="I319" s="218">
        <v>16.920000000000002</v>
      </c>
      <c r="J319" s="218">
        <v>16.658166666666663</v>
      </c>
      <c r="K319" s="218">
        <v>15.15</v>
      </c>
      <c r="L319" s="218">
        <v>12.544640699999995</v>
      </c>
      <c r="M319" s="218">
        <v>13.05</v>
      </c>
      <c r="N319" s="218">
        <v>14.240845649271316</v>
      </c>
      <c r="O319" s="218">
        <v>16.3</v>
      </c>
      <c r="P319" s="218">
        <v>13.5</v>
      </c>
      <c r="Q319" s="218">
        <v>15.1</v>
      </c>
      <c r="R319" s="220">
        <v>15.550000000000002</v>
      </c>
      <c r="S319" s="218">
        <v>15.779999999999998</v>
      </c>
      <c r="T319" s="215"/>
      <c r="U319" s="216"/>
      <c r="V319" s="216"/>
      <c r="W319" s="216"/>
      <c r="X319" s="216"/>
      <c r="Y319" s="216"/>
      <c r="Z319" s="216"/>
      <c r="AA319" s="216"/>
      <c r="AB319" s="216"/>
      <c r="AC319" s="216"/>
      <c r="AD319" s="216"/>
      <c r="AE319" s="216"/>
      <c r="AF319" s="216"/>
      <c r="AG319" s="216"/>
      <c r="AH319" s="216"/>
      <c r="AI319" s="216"/>
      <c r="AJ319" s="216"/>
      <c r="AK319" s="216"/>
      <c r="AL319" s="216"/>
      <c r="AM319" s="216"/>
      <c r="AN319" s="216"/>
      <c r="AO319" s="216"/>
      <c r="AP319" s="216"/>
      <c r="AQ319" s="216"/>
      <c r="AR319" s="216"/>
      <c r="AS319" s="216"/>
      <c r="AT319" s="216"/>
      <c r="AU319" s="216"/>
      <c r="AV319" s="216"/>
      <c r="AW319" s="216"/>
      <c r="AX319" s="216"/>
      <c r="AY319" s="216"/>
      <c r="AZ319" s="216"/>
      <c r="BA319" s="216"/>
      <c r="BB319" s="216"/>
      <c r="BC319" s="216"/>
      <c r="BD319" s="216"/>
      <c r="BE319" s="216"/>
      <c r="BF319" s="216"/>
      <c r="BG319" s="216"/>
      <c r="BH319" s="216"/>
      <c r="BI319" s="216"/>
      <c r="BJ319" s="216"/>
      <c r="BK319" s="216"/>
      <c r="BL319" s="216"/>
      <c r="BM319" s="217">
        <v>15.037019499389862</v>
      </c>
    </row>
    <row r="320" spans="1:65">
      <c r="A320" s="30"/>
      <c r="B320" s="19">
        <v>1</v>
      </c>
      <c r="C320" s="9">
        <v>5</v>
      </c>
      <c r="D320" s="218">
        <v>15.23</v>
      </c>
      <c r="E320" s="218">
        <v>13.48</v>
      </c>
      <c r="F320" s="218">
        <v>15.205387392565751</v>
      </c>
      <c r="G320" s="218">
        <v>16.5</v>
      </c>
      <c r="H320" s="219">
        <v>9.6</v>
      </c>
      <c r="I320" s="218">
        <v>17.28</v>
      </c>
      <c r="J320" s="218">
        <v>16.728899999999999</v>
      </c>
      <c r="K320" s="218">
        <v>14.75</v>
      </c>
      <c r="L320" s="218">
        <v>12.492813939999998</v>
      </c>
      <c r="M320" s="218">
        <v>15.25</v>
      </c>
      <c r="N320" s="218">
        <v>14.437164409955749</v>
      </c>
      <c r="O320" s="218">
        <v>15.73</v>
      </c>
      <c r="P320" s="218">
        <v>13.8</v>
      </c>
      <c r="Q320" s="218">
        <v>14.75</v>
      </c>
      <c r="R320" s="218">
        <v>14.8</v>
      </c>
      <c r="S320" s="218">
        <v>16.54</v>
      </c>
      <c r="T320" s="215"/>
      <c r="U320" s="216"/>
      <c r="V320" s="216"/>
      <c r="W320" s="216"/>
      <c r="X320" s="216"/>
      <c r="Y320" s="216"/>
      <c r="Z320" s="216"/>
      <c r="AA320" s="216"/>
      <c r="AB320" s="216"/>
      <c r="AC320" s="216"/>
      <c r="AD320" s="216"/>
      <c r="AE320" s="216"/>
      <c r="AF320" s="216"/>
      <c r="AG320" s="216"/>
      <c r="AH320" s="216"/>
      <c r="AI320" s="216"/>
      <c r="AJ320" s="216"/>
      <c r="AK320" s="216"/>
      <c r="AL320" s="216"/>
      <c r="AM320" s="216"/>
      <c r="AN320" s="216"/>
      <c r="AO320" s="216"/>
      <c r="AP320" s="216"/>
      <c r="AQ320" s="216"/>
      <c r="AR320" s="216"/>
      <c r="AS320" s="216"/>
      <c r="AT320" s="216"/>
      <c r="AU320" s="216"/>
      <c r="AV320" s="216"/>
      <c r="AW320" s="216"/>
      <c r="AX320" s="216"/>
      <c r="AY320" s="216"/>
      <c r="AZ320" s="216"/>
      <c r="BA320" s="216"/>
      <c r="BB320" s="216"/>
      <c r="BC320" s="216"/>
      <c r="BD320" s="216"/>
      <c r="BE320" s="216"/>
      <c r="BF320" s="216"/>
      <c r="BG320" s="216"/>
      <c r="BH320" s="216"/>
      <c r="BI320" s="216"/>
      <c r="BJ320" s="216"/>
      <c r="BK320" s="216"/>
      <c r="BL320" s="216"/>
      <c r="BM320" s="217">
        <v>30</v>
      </c>
    </row>
    <row r="321" spans="1:65">
      <c r="A321" s="30"/>
      <c r="B321" s="19">
        <v>1</v>
      </c>
      <c r="C321" s="9">
        <v>6</v>
      </c>
      <c r="D321" s="218">
        <v>15.469999999999999</v>
      </c>
      <c r="E321" s="218">
        <v>14.46</v>
      </c>
      <c r="F321" s="218">
        <v>14.663064455613801</v>
      </c>
      <c r="G321" s="218">
        <v>16.5</v>
      </c>
      <c r="H321" s="219">
        <v>9.3000000000000007</v>
      </c>
      <c r="I321" s="218">
        <v>16.55</v>
      </c>
      <c r="J321" s="218">
        <v>16.998466666666669</v>
      </c>
      <c r="K321" s="218">
        <v>15.550000000000002</v>
      </c>
      <c r="L321" s="218">
        <v>12.541283</v>
      </c>
      <c r="M321" s="218">
        <v>14.3</v>
      </c>
      <c r="N321" s="218">
        <v>14.667595573672854</v>
      </c>
      <c r="O321" s="218">
        <v>16.02</v>
      </c>
      <c r="P321" s="218">
        <v>14.2</v>
      </c>
      <c r="Q321" s="218">
        <v>15.2</v>
      </c>
      <c r="R321" s="218">
        <v>14.45</v>
      </c>
      <c r="S321" s="218">
        <v>16.93</v>
      </c>
      <c r="T321" s="215"/>
      <c r="U321" s="216"/>
      <c r="V321" s="216"/>
      <c r="W321" s="216"/>
      <c r="X321" s="216"/>
      <c r="Y321" s="216"/>
      <c r="Z321" s="216"/>
      <c r="AA321" s="216"/>
      <c r="AB321" s="216"/>
      <c r="AC321" s="216"/>
      <c r="AD321" s="216"/>
      <c r="AE321" s="216"/>
      <c r="AF321" s="216"/>
      <c r="AG321" s="216"/>
      <c r="AH321" s="216"/>
      <c r="AI321" s="216"/>
      <c r="AJ321" s="216"/>
      <c r="AK321" s="216"/>
      <c r="AL321" s="216"/>
      <c r="AM321" s="216"/>
      <c r="AN321" s="216"/>
      <c r="AO321" s="216"/>
      <c r="AP321" s="216"/>
      <c r="AQ321" s="216"/>
      <c r="AR321" s="216"/>
      <c r="AS321" s="216"/>
      <c r="AT321" s="216"/>
      <c r="AU321" s="216"/>
      <c r="AV321" s="216"/>
      <c r="AW321" s="216"/>
      <c r="AX321" s="216"/>
      <c r="AY321" s="216"/>
      <c r="AZ321" s="216"/>
      <c r="BA321" s="216"/>
      <c r="BB321" s="216"/>
      <c r="BC321" s="216"/>
      <c r="BD321" s="216"/>
      <c r="BE321" s="216"/>
      <c r="BF321" s="216"/>
      <c r="BG321" s="216"/>
      <c r="BH321" s="216"/>
      <c r="BI321" s="216"/>
      <c r="BJ321" s="216"/>
      <c r="BK321" s="216"/>
      <c r="BL321" s="216"/>
      <c r="BM321" s="221"/>
    </row>
    <row r="322" spans="1:65">
      <c r="A322" s="30"/>
      <c r="B322" s="20" t="s">
        <v>256</v>
      </c>
      <c r="C322" s="12"/>
      <c r="D322" s="222">
        <v>15.366666666666667</v>
      </c>
      <c r="E322" s="222">
        <v>13.736666666666665</v>
      </c>
      <c r="F322" s="222">
        <v>14.853627481523551</v>
      </c>
      <c r="G322" s="222">
        <v>16.366666666666667</v>
      </c>
      <c r="H322" s="222">
        <v>10.766666666666667</v>
      </c>
      <c r="I322" s="222">
        <v>16.860000000000003</v>
      </c>
      <c r="J322" s="222">
        <v>16.615988888888889</v>
      </c>
      <c r="K322" s="222">
        <v>15.091666666666667</v>
      </c>
      <c r="L322" s="222">
        <v>12.612956196666666</v>
      </c>
      <c r="M322" s="222">
        <v>13.833333333333334</v>
      </c>
      <c r="N322" s="222">
        <v>14.817689523102146</v>
      </c>
      <c r="O322" s="222">
        <v>15.850000000000001</v>
      </c>
      <c r="P322" s="222">
        <v>13.883333333333333</v>
      </c>
      <c r="Q322" s="222">
        <v>15.049999999999999</v>
      </c>
      <c r="R322" s="222">
        <v>14.641666666666667</v>
      </c>
      <c r="S322" s="222">
        <v>16.234999999999999</v>
      </c>
      <c r="T322" s="215"/>
      <c r="U322" s="216"/>
      <c r="V322" s="216"/>
      <c r="W322" s="216"/>
      <c r="X322" s="216"/>
      <c r="Y322" s="216"/>
      <c r="Z322" s="216"/>
      <c r="AA322" s="216"/>
      <c r="AB322" s="216"/>
      <c r="AC322" s="216"/>
      <c r="AD322" s="216"/>
      <c r="AE322" s="216"/>
      <c r="AF322" s="216"/>
      <c r="AG322" s="216"/>
      <c r="AH322" s="216"/>
      <c r="AI322" s="216"/>
      <c r="AJ322" s="216"/>
      <c r="AK322" s="216"/>
      <c r="AL322" s="216"/>
      <c r="AM322" s="216"/>
      <c r="AN322" s="216"/>
      <c r="AO322" s="216"/>
      <c r="AP322" s="216"/>
      <c r="AQ322" s="216"/>
      <c r="AR322" s="216"/>
      <c r="AS322" s="216"/>
      <c r="AT322" s="216"/>
      <c r="AU322" s="216"/>
      <c r="AV322" s="216"/>
      <c r="AW322" s="216"/>
      <c r="AX322" s="216"/>
      <c r="AY322" s="216"/>
      <c r="AZ322" s="216"/>
      <c r="BA322" s="216"/>
      <c r="BB322" s="216"/>
      <c r="BC322" s="216"/>
      <c r="BD322" s="216"/>
      <c r="BE322" s="216"/>
      <c r="BF322" s="216"/>
      <c r="BG322" s="216"/>
      <c r="BH322" s="216"/>
      <c r="BI322" s="216"/>
      <c r="BJ322" s="216"/>
      <c r="BK322" s="216"/>
      <c r="BL322" s="216"/>
      <c r="BM322" s="221"/>
    </row>
    <row r="323" spans="1:65">
      <c r="A323" s="30"/>
      <c r="B323" s="3" t="s">
        <v>257</v>
      </c>
      <c r="C323" s="29"/>
      <c r="D323" s="218">
        <v>15.355</v>
      </c>
      <c r="E323" s="218">
        <v>13.49</v>
      </c>
      <c r="F323" s="218">
        <v>14.890298999062676</v>
      </c>
      <c r="G323" s="218">
        <v>16.399999999999999</v>
      </c>
      <c r="H323" s="218">
        <v>10.100000000000001</v>
      </c>
      <c r="I323" s="218">
        <v>16.885000000000002</v>
      </c>
      <c r="J323" s="218">
        <v>16.666933333333333</v>
      </c>
      <c r="K323" s="218">
        <v>15.100000000000001</v>
      </c>
      <c r="L323" s="218">
        <v>12.542961849999998</v>
      </c>
      <c r="M323" s="218">
        <v>13.574999999999999</v>
      </c>
      <c r="N323" s="218">
        <v>14.752275552338865</v>
      </c>
      <c r="O323" s="218">
        <v>15.810000000000002</v>
      </c>
      <c r="P323" s="218">
        <v>13.899999999999999</v>
      </c>
      <c r="Q323" s="218">
        <v>15.125</v>
      </c>
      <c r="R323" s="218">
        <v>14.475</v>
      </c>
      <c r="S323" s="218">
        <v>16.265000000000001</v>
      </c>
      <c r="T323" s="215"/>
      <c r="U323" s="216"/>
      <c r="V323" s="216"/>
      <c r="W323" s="216"/>
      <c r="X323" s="216"/>
      <c r="Y323" s="216"/>
      <c r="Z323" s="216"/>
      <c r="AA323" s="216"/>
      <c r="AB323" s="216"/>
      <c r="AC323" s="216"/>
      <c r="AD323" s="216"/>
      <c r="AE323" s="216"/>
      <c r="AF323" s="216"/>
      <c r="AG323" s="216"/>
      <c r="AH323" s="216"/>
      <c r="AI323" s="216"/>
      <c r="AJ323" s="216"/>
      <c r="AK323" s="216"/>
      <c r="AL323" s="216"/>
      <c r="AM323" s="216"/>
      <c r="AN323" s="216"/>
      <c r="AO323" s="216"/>
      <c r="AP323" s="216"/>
      <c r="AQ323" s="216"/>
      <c r="AR323" s="216"/>
      <c r="AS323" s="216"/>
      <c r="AT323" s="216"/>
      <c r="AU323" s="216"/>
      <c r="AV323" s="216"/>
      <c r="AW323" s="216"/>
      <c r="AX323" s="216"/>
      <c r="AY323" s="216"/>
      <c r="AZ323" s="216"/>
      <c r="BA323" s="216"/>
      <c r="BB323" s="216"/>
      <c r="BC323" s="216"/>
      <c r="BD323" s="216"/>
      <c r="BE323" s="216"/>
      <c r="BF323" s="216"/>
      <c r="BG323" s="216"/>
      <c r="BH323" s="216"/>
      <c r="BI323" s="216"/>
      <c r="BJ323" s="216"/>
      <c r="BK323" s="216"/>
      <c r="BL323" s="216"/>
      <c r="BM323" s="221"/>
    </row>
    <row r="324" spans="1:65">
      <c r="A324" s="30"/>
      <c r="B324" s="3" t="s">
        <v>258</v>
      </c>
      <c r="C324" s="29"/>
      <c r="D324" s="24">
        <v>0.11910779431534589</v>
      </c>
      <c r="E324" s="24">
        <v>0.56418673031777955</v>
      </c>
      <c r="F324" s="24">
        <v>0.28641104214619251</v>
      </c>
      <c r="G324" s="24">
        <v>0.15055453054181644</v>
      </c>
      <c r="H324" s="24">
        <v>2.0373184990733937</v>
      </c>
      <c r="I324" s="24">
        <v>0.25620304447839826</v>
      </c>
      <c r="J324" s="24">
        <v>0.27595585449421006</v>
      </c>
      <c r="K324" s="24">
        <v>0.31371430739873341</v>
      </c>
      <c r="L324" s="24">
        <v>0.20124477062141702</v>
      </c>
      <c r="M324" s="24">
        <v>0.815270916117254</v>
      </c>
      <c r="N324" s="24">
        <v>0.46747112418292769</v>
      </c>
      <c r="O324" s="24">
        <v>0.28892905703649852</v>
      </c>
      <c r="P324" s="24">
        <v>0.23380903889000215</v>
      </c>
      <c r="Q324" s="24">
        <v>0.27202941017470955</v>
      </c>
      <c r="R324" s="24">
        <v>0.48725421154328452</v>
      </c>
      <c r="S324" s="24">
        <v>0.4810301445855551</v>
      </c>
      <c r="T324" s="15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86</v>
      </c>
      <c r="C325" s="29"/>
      <c r="D325" s="13">
        <v>7.7510495216060234E-3</v>
      </c>
      <c r="E325" s="13">
        <v>4.1071589200517809E-2</v>
      </c>
      <c r="F325" s="13">
        <v>1.9282228701538371E-2</v>
      </c>
      <c r="G325" s="13">
        <v>9.1988511532678074E-3</v>
      </c>
      <c r="H325" s="13">
        <v>0.18922462839690962</v>
      </c>
      <c r="I325" s="13">
        <v>1.5195910111411519E-2</v>
      </c>
      <c r="J325" s="13">
        <v>1.6607850206179525E-2</v>
      </c>
      <c r="K325" s="13">
        <v>2.0787253941384875E-2</v>
      </c>
      <c r="L325" s="13">
        <v>1.5955400739011659E-2</v>
      </c>
      <c r="M325" s="13">
        <v>5.8935246948235223E-2</v>
      </c>
      <c r="N325" s="13">
        <v>3.1548179185027267E-2</v>
      </c>
      <c r="O325" s="13">
        <v>1.8228962589053533E-2</v>
      </c>
      <c r="P325" s="13">
        <v>1.6840987194958138E-2</v>
      </c>
      <c r="Q325" s="13">
        <v>1.8075043865429206E-2</v>
      </c>
      <c r="R325" s="13">
        <v>3.3278602951163423E-2</v>
      </c>
      <c r="S325" s="13">
        <v>2.9629205086883593E-2</v>
      </c>
      <c r="T325" s="15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259</v>
      </c>
      <c r="C326" s="29"/>
      <c r="D326" s="13">
        <v>2.192237413073661E-2</v>
      </c>
      <c r="E326" s="13">
        <v>-8.6476767073152994E-2</v>
      </c>
      <c r="F326" s="13">
        <v>-1.2196035116783133E-2</v>
      </c>
      <c r="G326" s="13">
        <v>8.8424914746619621E-2</v>
      </c>
      <c r="H326" s="13">
        <v>-0.28398931270232552</v>
      </c>
      <c r="I326" s="13">
        <v>0.12123283478378877</v>
      </c>
      <c r="J326" s="13">
        <v>0.1050054759563952</v>
      </c>
      <c r="K326" s="13">
        <v>3.6341754613686827E-3</v>
      </c>
      <c r="L326" s="13">
        <v>-0.16120636824482104</v>
      </c>
      <c r="M326" s="13">
        <v>-8.0048188146950805E-2</v>
      </c>
      <c r="N326" s="13">
        <v>-1.4586000656354514E-2</v>
      </c>
      <c r="O326" s="13">
        <v>5.4065268761746665E-2</v>
      </c>
      <c r="P326" s="13">
        <v>-7.6723061116156788E-2</v>
      </c>
      <c r="Q326" s="13">
        <v>8.6323626904016848E-4</v>
      </c>
      <c r="R326" s="13">
        <v>-2.6291967815778694E-2</v>
      </c>
      <c r="S326" s="13">
        <v>7.966874689886172E-2</v>
      </c>
      <c r="T326" s="15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46" t="s">
        <v>260</v>
      </c>
      <c r="C327" s="47"/>
      <c r="D327" s="45">
        <v>0.26</v>
      </c>
      <c r="E327" s="45">
        <v>0.75</v>
      </c>
      <c r="F327" s="45">
        <v>0.06</v>
      </c>
      <c r="G327" s="45">
        <v>0.87</v>
      </c>
      <c r="H327" s="45">
        <v>2.58</v>
      </c>
      <c r="I327" s="45">
        <v>1.18</v>
      </c>
      <c r="J327" s="45">
        <v>1.03</v>
      </c>
      <c r="K327" s="45">
        <v>0.09</v>
      </c>
      <c r="L327" s="45">
        <v>1.44</v>
      </c>
      <c r="M327" s="45">
        <v>0.69</v>
      </c>
      <c r="N327" s="45">
        <v>0.08</v>
      </c>
      <c r="O327" s="45">
        <v>0.55000000000000004</v>
      </c>
      <c r="P327" s="45">
        <v>0.66</v>
      </c>
      <c r="Q327" s="45">
        <v>0.06</v>
      </c>
      <c r="R327" s="45">
        <v>0.19</v>
      </c>
      <c r="S327" s="45">
        <v>0.79</v>
      </c>
      <c r="T327" s="15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BM328" s="55"/>
    </row>
    <row r="329" spans="1:65" ht="15">
      <c r="B329" s="8" t="s">
        <v>457</v>
      </c>
      <c r="BM329" s="28" t="s">
        <v>66</v>
      </c>
    </row>
    <row r="330" spans="1:65" ht="15">
      <c r="A330" s="25" t="s">
        <v>5</v>
      </c>
      <c r="B330" s="18" t="s">
        <v>110</v>
      </c>
      <c r="C330" s="15" t="s">
        <v>111</v>
      </c>
      <c r="D330" s="16" t="s">
        <v>227</v>
      </c>
      <c r="E330" s="17" t="s">
        <v>227</v>
      </c>
      <c r="F330" s="17" t="s">
        <v>227</v>
      </c>
      <c r="G330" s="17" t="s">
        <v>227</v>
      </c>
      <c r="H330" s="17" t="s">
        <v>227</v>
      </c>
      <c r="I330" s="17" t="s">
        <v>227</v>
      </c>
      <c r="J330" s="17" t="s">
        <v>227</v>
      </c>
      <c r="K330" s="15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 t="s">
        <v>228</v>
      </c>
      <c r="C331" s="9" t="s">
        <v>228</v>
      </c>
      <c r="D331" s="151" t="s">
        <v>230</v>
      </c>
      <c r="E331" s="152" t="s">
        <v>231</v>
      </c>
      <c r="F331" s="152" t="s">
        <v>232</v>
      </c>
      <c r="G331" s="152" t="s">
        <v>238</v>
      </c>
      <c r="H331" s="152" t="s">
        <v>239</v>
      </c>
      <c r="I331" s="152" t="s">
        <v>243</v>
      </c>
      <c r="J331" s="152" t="s">
        <v>250</v>
      </c>
      <c r="K331" s="15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s">
        <v>3</v>
      </c>
    </row>
    <row r="332" spans="1:65">
      <c r="A332" s="30"/>
      <c r="B332" s="19"/>
      <c r="C332" s="9"/>
      <c r="D332" s="10" t="s">
        <v>274</v>
      </c>
      <c r="E332" s="11" t="s">
        <v>274</v>
      </c>
      <c r="F332" s="11" t="s">
        <v>274</v>
      </c>
      <c r="G332" s="11" t="s">
        <v>275</v>
      </c>
      <c r="H332" s="11" t="s">
        <v>274</v>
      </c>
      <c r="I332" s="11" t="s">
        <v>275</v>
      </c>
      <c r="J332" s="11" t="s">
        <v>274</v>
      </c>
      <c r="K332" s="15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9"/>
      <c r="C333" s="9"/>
      <c r="D333" s="26"/>
      <c r="E333" s="26"/>
      <c r="F333" s="26"/>
      <c r="G333" s="26"/>
      <c r="H333" s="26"/>
      <c r="I333" s="26"/>
      <c r="J333" s="26"/>
      <c r="K333" s="15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3</v>
      </c>
    </row>
    <row r="334" spans="1:65">
      <c r="A334" s="30"/>
      <c r="B334" s="18">
        <v>1</v>
      </c>
      <c r="C334" s="14">
        <v>1</v>
      </c>
      <c r="D334" s="22">
        <v>4.9400000000000004</v>
      </c>
      <c r="E334" s="22">
        <v>5.9701502843550296</v>
      </c>
      <c r="F334" s="22">
        <v>5.6898553867102102</v>
      </c>
      <c r="G334" s="22">
        <v>4.9000000000000004</v>
      </c>
      <c r="H334" s="22">
        <v>4.95</v>
      </c>
      <c r="I334" s="147">
        <v>2.7167635599999991</v>
      </c>
      <c r="J334" s="22">
        <v>5.78</v>
      </c>
      <c r="K334" s="15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>
        <v>1</v>
      </c>
      <c r="C335" s="9">
        <v>2</v>
      </c>
      <c r="D335" s="11">
        <v>4.87</v>
      </c>
      <c r="E335" s="11">
        <v>5.7842659507824097</v>
      </c>
      <c r="F335" s="11">
        <v>5.3746822981236297</v>
      </c>
      <c r="G335" s="11">
        <v>5.3</v>
      </c>
      <c r="H335" s="11">
        <v>4.99</v>
      </c>
      <c r="I335" s="149">
        <v>2.8145070399999983</v>
      </c>
      <c r="J335" s="11">
        <v>5.9</v>
      </c>
      <c r="K335" s="15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7</v>
      </c>
    </row>
    <row r="336" spans="1:65">
      <c r="A336" s="30"/>
      <c r="B336" s="19">
        <v>1</v>
      </c>
      <c r="C336" s="9">
        <v>3</v>
      </c>
      <c r="D336" s="11">
        <v>4.8099999999999996</v>
      </c>
      <c r="E336" s="11">
        <v>5.9372883169202302</v>
      </c>
      <c r="F336" s="11">
        <v>5.2164600083688804</v>
      </c>
      <c r="G336" s="11">
        <v>4.9000000000000004</v>
      </c>
      <c r="H336" s="11">
        <v>5</v>
      </c>
      <c r="I336" s="149">
        <v>2.7082315399999985</v>
      </c>
      <c r="J336" s="11">
        <v>5.92</v>
      </c>
      <c r="K336" s="15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16</v>
      </c>
    </row>
    <row r="337" spans="1:65">
      <c r="A337" s="30"/>
      <c r="B337" s="19">
        <v>1</v>
      </c>
      <c r="C337" s="9">
        <v>4</v>
      </c>
      <c r="D337" s="11">
        <v>4.92</v>
      </c>
      <c r="E337" s="11">
        <v>6.0456572032553</v>
      </c>
      <c r="F337" s="11">
        <v>5.4130881538659699</v>
      </c>
      <c r="G337" s="11">
        <v>5</v>
      </c>
      <c r="H337" s="11">
        <v>4.9000000000000004</v>
      </c>
      <c r="I337" s="149">
        <v>2.8008706999999999</v>
      </c>
      <c r="J337" s="11">
        <v>5.87</v>
      </c>
      <c r="K337" s="15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5.3144556407051606</v>
      </c>
    </row>
    <row r="338" spans="1:65">
      <c r="A338" s="30"/>
      <c r="B338" s="19">
        <v>1</v>
      </c>
      <c r="C338" s="9">
        <v>5</v>
      </c>
      <c r="D338" s="11">
        <v>4.88</v>
      </c>
      <c r="E338" s="11">
        <v>5.8072772922762104</v>
      </c>
      <c r="F338" s="11">
        <v>5.2091997589286203</v>
      </c>
      <c r="G338" s="11">
        <v>4.8</v>
      </c>
      <c r="H338" s="11">
        <v>4.97</v>
      </c>
      <c r="I338" s="149">
        <v>2.759378239999998</v>
      </c>
      <c r="J338" s="11">
        <v>5.71</v>
      </c>
      <c r="K338" s="15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31</v>
      </c>
    </row>
    <row r="339" spans="1:65">
      <c r="A339" s="30"/>
      <c r="B339" s="19">
        <v>1</v>
      </c>
      <c r="C339" s="9">
        <v>6</v>
      </c>
      <c r="D339" s="11">
        <v>4.72</v>
      </c>
      <c r="E339" s="11">
        <v>5.9230431488050899</v>
      </c>
      <c r="F339" s="11">
        <v>5.2394352629942098</v>
      </c>
      <c r="G339" s="11">
        <v>4.7</v>
      </c>
      <c r="H339" s="11">
        <v>4.88</v>
      </c>
      <c r="I339" s="149">
        <v>2.8183187000000021</v>
      </c>
      <c r="J339" s="11">
        <v>6.1</v>
      </c>
      <c r="K339" s="15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20" t="s">
        <v>256</v>
      </c>
      <c r="C340" s="12"/>
      <c r="D340" s="23">
        <v>4.8566666666666665</v>
      </c>
      <c r="E340" s="23">
        <v>5.9112803660657116</v>
      </c>
      <c r="F340" s="23">
        <v>5.3571201448319199</v>
      </c>
      <c r="G340" s="23">
        <v>4.9333333333333336</v>
      </c>
      <c r="H340" s="23">
        <v>4.9483333333333333</v>
      </c>
      <c r="I340" s="23">
        <v>2.7696782966666658</v>
      </c>
      <c r="J340" s="23">
        <v>5.88</v>
      </c>
      <c r="K340" s="15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257</v>
      </c>
      <c r="C341" s="29"/>
      <c r="D341" s="11">
        <v>4.875</v>
      </c>
      <c r="E341" s="11">
        <v>5.93016573286266</v>
      </c>
      <c r="F341" s="11">
        <v>5.3070587805589202</v>
      </c>
      <c r="G341" s="11">
        <v>4.9000000000000004</v>
      </c>
      <c r="H341" s="11">
        <v>4.96</v>
      </c>
      <c r="I341" s="11">
        <v>2.7801244699999987</v>
      </c>
      <c r="J341" s="11">
        <v>5.8849999999999998</v>
      </c>
      <c r="K341" s="15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258</v>
      </c>
      <c r="C342" s="29"/>
      <c r="D342" s="24">
        <v>8.066391179868912E-2</v>
      </c>
      <c r="E342" s="24">
        <v>9.9284318263577268E-2</v>
      </c>
      <c r="F342" s="24">
        <v>0.18421131041280778</v>
      </c>
      <c r="G342" s="24">
        <v>0.20655911179772879</v>
      </c>
      <c r="H342" s="24">
        <v>4.875106836436166E-2</v>
      </c>
      <c r="I342" s="24">
        <v>4.9051474024083504E-2</v>
      </c>
      <c r="J342" s="24">
        <v>0.1337161172035741</v>
      </c>
      <c r="K342" s="204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05"/>
      <c r="AT342" s="205"/>
      <c r="AU342" s="205"/>
      <c r="AV342" s="205"/>
      <c r="AW342" s="205"/>
      <c r="AX342" s="205"/>
      <c r="AY342" s="205"/>
      <c r="AZ342" s="205"/>
      <c r="BA342" s="205"/>
      <c r="BB342" s="205"/>
      <c r="BC342" s="205"/>
      <c r="BD342" s="205"/>
      <c r="BE342" s="205"/>
      <c r="BF342" s="205"/>
      <c r="BG342" s="205"/>
      <c r="BH342" s="205"/>
      <c r="BI342" s="205"/>
      <c r="BJ342" s="205"/>
      <c r="BK342" s="205"/>
      <c r="BL342" s="205"/>
      <c r="BM342" s="56"/>
    </row>
    <row r="343" spans="1:65">
      <c r="A343" s="30"/>
      <c r="B343" s="3" t="s">
        <v>86</v>
      </c>
      <c r="C343" s="29"/>
      <c r="D343" s="13">
        <v>1.6608904282502907E-2</v>
      </c>
      <c r="E343" s="13">
        <v>1.6795738336744893E-2</v>
      </c>
      <c r="F343" s="13">
        <v>3.4386257062111757E-2</v>
      </c>
      <c r="G343" s="13">
        <v>4.1870090229269345E-2</v>
      </c>
      <c r="H343" s="13">
        <v>9.8520178573987868E-3</v>
      </c>
      <c r="I343" s="13">
        <v>1.7710170196703862E-2</v>
      </c>
      <c r="J343" s="13">
        <v>2.274083625911124E-2</v>
      </c>
      <c r="K343" s="15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259</v>
      </c>
      <c r="C344" s="29"/>
      <c r="D344" s="13">
        <v>-8.6140332140913545E-2</v>
      </c>
      <c r="E344" s="13">
        <v>0.11230213698450586</v>
      </c>
      <c r="F344" s="13">
        <v>8.0280102067233905E-3</v>
      </c>
      <c r="G344" s="13">
        <v>-7.1714270122547719E-2</v>
      </c>
      <c r="H344" s="13">
        <v>-6.8891779727650038E-2</v>
      </c>
      <c r="I344" s="13">
        <v>-0.47884064071345511</v>
      </c>
      <c r="J344" s="13">
        <v>0.10641623479988227</v>
      </c>
      <c r="K344" s="15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46" t="s">
        <v>260</v>
      </c>
      <c r="C345" s="47"/>
      <c r="D345" s="45">
        <v>0.15</v>
      </c>
      <c r="E345" s="45">
        <v>1.59</v>
      </c>
      <c r="F345" s="45">
        <v>0.67</v>
      </c>
      <c r="G345" s="45">
        <v>0.02</v>
      </c>
      <c r="H345" s="45">
        <v>0</v>
      </c>
      <c r="I345" s="45">
        <v>3.59</v>
      </c>
      <c r="J345" s="45">
        <v>1.54</v>
      </c>
      <c r="K345" s="15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1"/>
      <c r="C346" s="20"/>
      <c r="D346" s="20"/>
      <c r="E346" s="20"/>
      <c r="F346" s="20"/>
      <c r="G346" s="20"/>
      <c r="H346" s="20"/>
      <c r="I346" s="20"/>
      <c r="J346" s="20"/>
      <c r="BM346" s="55"/>
    </row>
    <row r="347" spans="1:65" ht="15">
      <c r="B347" s="8" t="s">
        <v>458</v>
      </c>
      <c r="BM347" s="28" t="s">
        <v>298</v>
      </c>
    </row>
    <row r="348" spans="1:65" ht="15">
      <c r="A348" s="25" t="s">
        <v>81</v>
      </c>
      <c r="B348" s="18" t="s">
        <v>110</v>
      </c>
      <c r="C348" s="15" t="s">
        <v>111</v>
      </c>
      <c r="D348" s="16" t="s">
        <v>227</v>
      </c>
      <c r="E348" s="17" t="s">
        <v>227</v>
      </c>
      <c r="F348" s="17" t="s">
        <v>227</v>
      </c>
      <c r="G348" s="17" t="s">
        <v>227</v>
      </c>
      <c r="H348" s="17" t="s">
        <v>227</v>
      </c>
      <c r="I348" s="17" t="s">
        <v>227</v>
      </c>
      <c r="J348" s="17" t="s">
        <v>227</v>
      </c>
      <c r="K348" s="17" t="s">
        <v>227</v>
      </c>
      <c r="L348" s="17" t="s">
        <v>227</v>
      </c>
      <c r="M348" s="17" t="s">
        <v>227</v>
      </c>
      <c r="N348" s="17" t="s">
        <v>227</v>
      </c>
      <c r="O348" s="17" t="s">
        <v>227</v>
      </c>
      <c r="P348" s="17" t="s">
        <v>227</v>
      </c>
      <c r="Q348" s="15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1</v>
      </c>
    </row>
    <row r="349" spans="1:65">
      <c r="A349" s="30"/>
      <c r="B349" s="19" t="s">
        <v>228</v>
      </c>
      <c r="C349" s="9" t="s">
        <v>228</v>
      </c>
      <c r="D349" s="151" t="s">
        <v>230</v>
      </c>
      <c r="E349" s="152" t="s">
        <v>232</v>
      </c>
      <c r="F349" s="152" t="s">
        <v>236</v>
      </c>
      <c r="G349" s="152" t="s">
        <v>238</v>
      </c>
      <c r="H349" s="152" t="s">
        <v>239</v>
      </c>
      <c r="I349" s="152" t="s">
        <v>241</v>
      </c>
      <c r="J349" s="152" t="s">
        <v>242</v>
      </c>
      <c r="K349" s="152" t="s">
        <v>243</v>
      </c>
      <c r="L349" s="152" t="s">
        <v>244</v>
      </c>
      <c r="M349" s="152" t="s">
        <v>245</v>
      </c>
      <c r="N349" s="152" t="s">
        <v>247</v>
      </c>
      <c r="O349" s="152" t="s">
        <v>248</v>
      </c>
      <c r="P349" s="152" t="s">
        <v>249</v>
      </c>
      <c r="Q349" s="15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 t="s">
        <v>3</v>
      </c>
    </row>
    <row r="350" spans="1:65">
      <c r="A350" s="30"/>
      <c r="B350" s="19"/>
      <c r="C350" s="9"/>
      <c r="D350" s="10" t="s">
        <v>274</v>
      </c>
      <c r="E350" s="11" t="s">
        <v>274</v>
      </c>
      <c r="F350" s="11" t="s">
        <v>274</v>
      </c>
      <c r="G350" s="11" t="s">
        <v>275</v>
      </c>
      <c r="H350" s="11" t="s">
        <v>274</v>
      </c>
      <c r="I350" s="11" t="s">
        <v>275</v>
      </c>
      <c r="J350" s="11" t="s">
        <v>274</v>
      </c>
      <c r="K350" s="11" t="s">
        <v>275</v>
      </c>
      <c r="L350" s="11" t="s">
        <v>275</v>
      </c>
      <c r="M350" s="11" t="s">
        <v>114</v>
      </c>
      <c r="N350" s="11" t="s">
        <v>275</v>
      </c>
      <c r="O350" s="11" t="s">
        <v>275</v>
      </c>
      <c r="P350" s="11" t="s">
        <v>275</v>
      </c>
      <c r="Q350" s="15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2</v>
      </c>
    </row>
    <row r="351" spans="1:65">
      <c r="A351" s="30"/>
      <c r="B351" s="19"/>
      <c r="C351" s="9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15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8">
        <v>1</v>
      </c>
      <c r="C352" s="14">
        <v>1</v>
      </c>
      <c r="D352" s="147">
        <v>1.2</v>
      </c>
      <c r="E352" s="147" t="s">
        <v>97</v>
      </c>
      <c r="F352" s="147">
        <v>1.6</v>
      </c>
      <c r="G352" s="147" t="s">
        <v>105</v>
      </c>
      <c r="H352" s="22">
        <v>0.09</v>
      </c>
      <c r="I352" s="22">
        <v>0.2</v>
      </c>
      <c r="J352" s="22">
        <v>0.11</v>
      </c>
      <c r="K352" s="22">
        <v>7.5399999999999995E-2</v>
      </c>
      <c r="L352" s="22">
        <v>0.09</v>
      </c>
      <c r="M352" s="22">
        <v>0.1542118426943917</v>
      </c>
      <c r="N352" s="22">
        <v>0.15</v>
      </c>
      <c r="O352" s="22">
        <v>0.23</v>
      </c>
      <c r="P352" s="22">
        <v>0.1</v>
      </c>
      <c r="Q352" s="15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>
        <v>1</v>
      </c>
      <c r="C353" s="9">
        <v>2</v>
      </c>
      <c r="D353" s="149">
        <v>1.3</v>
      </c>
      <c r="E353" s="149" t="s">
        <v>97</v>
      </c>
      <c r="F353" s="149">
        <v>1.5</v>
      </c>
      <c r="G353" s="149" t="s">
        <v>105</v>
      </c>
      <c r="H353" s="11">
        <v>0.09</v>
      </c>
      <c r="I353" s="11">
        <v>0.22</v>
      </c>
      <c r="J353" s="11">
        <v>0.06</v>
      </c>
      <c r="K353" s="11">
        <v>4.82E-2</v>
      </c>
      <c r="L353" s="11">
        <v>0.1</v>
      </c>
      <c r="M353" s="11">
        <v>0.19086976330506653</v>
      </c>
      <c r="N353" s="11">
        <v>0.14000000000000001</v>
      </c>
      <c r="O353" s="11">
        <v>0.23</v>
      </c>
      <c r="P353" s="11">
        <v>0.11</v>
      </c>
      <c r="Q353" s="15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3</v>
      </c>
      <c r="D354" s="149">
        <v>1.2</v>
      </c>
      <c r="E354" s="149" t="s">
        <v>97</v>
      </c>
      <c r="F354" s="149">
        <v>1.4</v>
      </c>
      <c r="G354" s="149" t="s">
        <v>105</v>
      </c>
      <c r="H354" s="11">
        <v>0.08</v>
      </c>
      <c r="I354" s="11">
        <v>0.22</v>
      </c>
      <c r="J354" s="11">
        <v>0.17</v>
      </c>
      <c r="K354" s="11">
        <v>0.17249999999999999</v>
      </c>
      <c r="L354" s="11">
        <v>0.08</v>
      </c>
      <c r="M354" s="11">
        <v>0.19092209921156433</v>
      </c>
      <c r="N354" s="11">
        <v>0.12</v>
      </c>
      <c r="O354" s="11">
        <v>0.23</v>
      </c>
      <c r="P354" s="148">
        <v>0.16</v>
      </c>
      <c r="Q354" s="15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16</v>
      </c>
    </row>
    <row r="355" spans="1:65">
      <c r="A355" s="30"/>
      <c r="B355" s="19">
        <v>1</v>
      </c>
      <c r="C355" s="9">
        <v>4</v>
      </c>
      <c r="D355" s="149">
        <v>1.2</v>
      </c>
      <c r="E355" s="149" t="s">
        <v>97</v>
      </c>
      <c r="F355" s="149">
        <v>1.6</v>
      </c>
      <c r="G355" s="149" t="s">
        <v>105</v>
      </c>
      <c r="H355" s="11">
        <v>0.09</v>
      </c>
      <c r="I355" s="11">
        <v>0.24</v>
      </c>
      <c r="J355" s="149" t="s">
        <v>282</v>
      </c>
      <c r="K355" s="11">
        <v>5.9499999999999997E-2</v>
      </c>
      <c r="L355" s="11">
        <v>0.08</v>
      </c>
      <c r="M355" s="11">
        <v>0.12907944258700865</v>
      </c>
      <c r="N355" s="11">
        <v>0.12</v>
      </c>
      <c r="O355" s="11">
        <v>0.23</v>
      </c>
      <c r="P355" s="11">
        <v>0.09</v>
      </c>
      <c r="Q355" s="15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0.13107249992772199</v>
      </c>
    </row>
    <row r="356" spans="1:65">
      <c r="A356" s="30"/>
      <c r="B356" s="19">
        <v>1</v>
      </c>
      <c r="C356" s="9">
        <v>5</v>
      </c>
      <c r="D356" s="149">
        <v>1.1000000000000001</v>
      </c>
      <c r="E356" s="149" t="s">
        <v>97</v>
      </c>
      <c r="F356" s="149">
        <v>1.5</v>
      </c>
      <c r="G356" s="149" t="s">
        <v>105</v>
      </c>
      <c r="H356" s="11">
        <v>0.09</v>
      </c>
      <c r="I356" s="11">
        <v>0.12</v>
      </c>
      <c r="J356" s="11">
        <v>0.08</v>
      </c>
      <c r="K356" s="148">
        <v>0.2727</v>
      </c>
      <c r="L356" s="11">
        <v>0.1</v>
      </c>
      <c r="M356" s="11">
        <v>0.17666824507239132</v>
      </c>
      <c r="N356" s="11">
        <v>0.13</v>
      </c>
      <c r="O356" s="11">
        <v>0.21</v>
      </c>
      <c r="P356" s="11">
        <v>0.11</v>
      </c>
      <c r="Q356" s="15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7</v>
      </c>
    </row>
    <row r="357" spans="1:65">
      <c r="A357" s="30"/>
      <c r="B357" s="19">
        <v>1</v>
      </c>
      <c r="C357" s="9">
        <v>6</v>
      </c>
      <c r="D357" s="149">
        <v>1.3</v>
      </c>
      <c r="E357" s="149" t="s">
        <v>97</v>
      </c>
      <c r="F357" s="149">
        <v>1.5</v>
      </c>
      <c r="G357" s="149" t="s">
        <v>105</v>
      </c>
      <c r="H357" s="11">
        <v>0.1</v>
      </c>
      <c r="I357" s="11">
        <v>0.15</v>
      </c>
      <c r="J357" s="149" t="s">
        <v>282</v>
      </c>
      <c r="K357" s="11">
        <v>4.6899999999999997E-2</v>
      </c>
      <c r="L357" s="11">
        <v>0.08</v>
      </c>
      <c r="M357" s="11">
        <v>0.13316360322654291</v>
      </c>
      <c r="N357" s="11">
        <v>0.15</v>
      </c>
      <c r="O357" s="11">
        <v>0.23</v>
      </c>
      <c r="P357" s="11">
        <v>0.09</v>
      </c>
      <c r="Q357" s="15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20" t="s">
        <v>256</v>
      </c>
      <c r="C358" s="12"/>
      <c r="D358" s="23">
        <v>1.2166666666666666</v>
      </c>
      <c r="E358" s="23" t="s">
        <v>628</v>
      </c>
      <c r="F358" s="23">
        <v>1.5166666666666666</v>
      </c>
      <c r="G358" s="23" t="s">
        <v>628</v>
      </c>
      <c r="H358" s="23">
        <v>8.9999999999999983E-2</v>
      </c>
      <c r="I358" s="23">
        <v>0.19166666666666665</v>
      </c>
      <c r="J358" s="23">
        <v>0.105</v>
      </c>
      <c r="K358" s="23">
        <v>0.11253333333333333</v>
      </c>
      <c r="L358" s="23">
        <v>8.8333333333333333E-2</v>
      </c>
      <c r="M358" s="23">
        <v>0.16248583268282757</v>
      </c>
      <c r="N358" s="23">
        <v>0.13500000000000001</v>
      </c>
      <c r="O358" s="23">
        <v>0.22666666666666668</v>
      </c>
      <c r="P358" s="23">
        <v>0.10999999999999999</v>
      </c>
      <c r="Q358" s="15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257</v>
      </c>
      <c r="C359" s="29"/>
      <c r="D359" s="11">
        <v>1.2</v>
      </c>
      <c r="E359" s="11" t="s">
        <v>628</v>
      </c>
      <c r="F359" s="11">
        <v>1.5</v>
      </c>
      <c r="G359" s="11" t="s">
        <v>628</v>
      </c>
      <c r="H359" s="11">
        <v>0.09</v>
      </c>
      <c r="I359" s="11">
        <v>0.21000000000000002</v>
      </c>
      <c r="J359" s="11">
        <v>9.5000000000000001E-2</v>
      </c>
      <c r="K359" s="11">
        <v>6.7449999999999996E-2</v>
      </c>
      <c r="L359" s="11">
        <v>8.4999999999999992E-2</v>
      </c>
      <c r="M359" s="11">
        <v>0.16544004388339151</v>
      </c>
      <c r="N359" s="11">
        <v>0.13500000000000001</v>
      </c>
      <c r="O359" s="11">
        <v>0.23</v>
      </c>
      <c r="P359" s="11">
        <v>0.10500000000000001</v>
      </c>
      <c r="Q359" s="15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258</v>
      </c>
      <c r="C360" s="29"/>
      <c r="D360" s="24">
        <v>7.5277265270908097E-2</v>
      </c>
      <c r="E360" s="24" t="s">
        <v>628</v>
      </c>
      <c r="F360" s="24">
        <v>7.5277265270908167E-2</v>
      </c>
      <c r="G360" s="24" t="s">
        <v>628</v>
      </c>
      <c r="H360" s="24">
        <v>6.3245553203367597E-3</v>
      </c>
      <c r="I360" s="24">
        <v>4.6654760385909995E-2</v>
      </c>
      <c r="J360" s="24">
        <v>4.7958315233127234E-2</v>
      </c>
      <c r="K360" s="24">
        <v>9.1528458233855706E-2</v>
      </c>
      <c r="L360" s="24">
        <v>9.8319208025017743E-3</v>
      </c>
      <c r="M360" s="24">
        <v>2.7783623027599735E-2</v>
      </c>
      <c r="N360" s="24">
        <v>1.3784048752090222E-2</v>
      </c>
      <c r="O360" s="24">
        <v>8.1649658092772665E-3</v>
      </c>
      <c r="P360" s="24">
        <v>2.6076809620810649E-2</v>
      </c>
      <c r="Q360" s="15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86</v>
      </c>
      <c r="C361" s="29"/>
      <c r="D361" s="13">
        <v>6.1871724880198445E-2</v>
      </c>
      <c r="E361" s="13" t="s">
        <v>628</v>
      </c>
      <c r="F361" s="13">
        <v>4.9633361717082311E-2</v>
      </c>
      <c r="G361" s="13" t="s">
        <v>628</v>
      </c>
      <c r="H361" s="13">
        <v>7.0272836892630683E-2</v>
      </c>
      <c r="I361" s="13">
        <v>0.24341614114387825</v>
      </c>
      <c r="J361" s="13">
        <v>0.45674585936311651</v>
      </c>
      <c r="K361" s="13">
        <v>0.81334530421080309</v>
      </c>
      <c r="L361" s="13">
        <v>0.11130476380190688</v>
      </c>
      <c r="M361" s="13">
        <v>0.17099104930479311</v>
      </c>
      <c r="N361" s="13">
        <v>0.10210406483029794</v>
      </c>
      <c r="O361" s="13">
        <v>3.6021907982105583E-2</v>
      </c>
      <c r="P361" s="13">
        <v>0.2370619056437332</v>
      </c>
      <c r="Q361" s="15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259</v>
      </c>
      <c r="C362" s="29"/>
      <c r="D362" s="13">
        <v>8.28239460861416</v>
      </c>
      <c r="E362" s="13" t="s">
        <v>628</v>
      </c>
      <c r="F362" s="13">
        <v>10.571204238135461</v>
      </c>
      <c r="G362" s="13" t="s">
        <v>628</v>
      </c>
      <c r="H362" s="13">
        <v>-0.31335711114361009</v>
      </c>
      <c r="I362" s="13">
        <v>0.46229504108305264</v>
      </c>
      <c r="J362" s="13">
        <v>-0.19891662966754498</v>
      </c>
      <c r="K362" s="13">
        <v>-0.14144207674845455</v>
      </c>
      <c r="L362" s="13">
        <v>-0.32607272019650613</v>
      </c>
      <c r="M362" s="13">
        <v>0.23966379501747515</v>
      </c>
      <c r="N362" s="13">
        <v>2.9964333284585143E-2</v>
      </c>
      <c r="O362" s="13">
        <v>0.72932283119387131</v>
      </c>
      <c r="P362" s="13">
        <v>-0.16076980250885675</v>
      </c>
      <c r="Q362" s="15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260</v>
      </c>
      <c r="C363" s="47"/>
      <c r="D363" s="45">
        <v>21.77</v>
      </c>
      <c r="E363" s="45">
        <v>0.25</v>
      </c>
      <c r="F363" s="45">
        <v>27.68</v>
      </c>
      <c r="G363" s="45">
        <v>1.23</v>
      </c>
      <c r="H363" s="45">
        <v>0.44</v>
      </c>
      <c r="I363" s="45">
        <v>1.56</v>
      </c>
      <c r="J363" s="45">
        <v>0.67</v>
      </c>
      <c r="K363" s="45">
        <v>0</v>
      </c>
      <c r="L363" s="45">
        <v>0.48</v>
      </c>
      <c r="M363" s="45">
        <v>0.98</v>
      </c>
      <c r="N363" s="45">
        <v>0.44</v>
      </c>
      <c r="O363" s="45">
        <v>2.25</v>
      </c>
      <c r="P363" s="45">
        <v>0.05</v>
      </c>
      <c r="Q363" s="15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BM364" s="55"/>
    </row>
    <row r="365" spans="1:65" ht="15">
      <c r="B365" s="8" t="s">
        <v>459</v>
      </c>
      <c r="BM365" s="28" t="s">
        <v>66</v>
      </c>
    </row>
    <row r="366" spans="1:65" ht="15">
      <c r="A366" s="25" t="s">
        <v>8</v>
      </c>
      <c r="B366" s="18" t="s">
        <v>110</v>
      </c>
      <c r="C366" s="15" t="s">
        <v>111</v>
      </c>
      <c r="D366" s="16" t="s">
        <v>227</v>
      </c>
      <c r="E366" s="17" t="s">
        <v>227</v>
      </c>
      <c r="F366" s="17" t="s">
        <v>227</v>
      </c>
      <c r="G366" s="17" t="s">
        <v>227</v>
      </c>
      <c r="H366" s="17" t="s">
        <v>227</v>
      </c>
      <c r="I366" s="17" t="s">
        <v>227</v>
      </c>
      <c r="J366" s="17" t="s">
        <v>227</v>
      </c>
      <c r="K366" s="17" t="s">
        <v>227</v>
      </c>
      <c r="L366" s="17" t="s">
        <v>227</v>
      </c>
      <c r="M366" s="17" t="s">
        <v>227</v>
      </c>
      <c r="N366" s="17" t="s">
        <v>227</v>
      </c>
      <c r="O366" s="17" t="s">
        <v>227</v>
      </c>
      <c r="P366" s="17" t="s">
        <v>227</v>
      </c>
      <c r="Q366" s="17" t="s">
        <v>227</v>
      </c>
      <c r="R366" s="17" t="s">
        <v>227</v>
      </c>
      <c r="S366" s="17" t="s">
        <v>227</v>
      </c>
      <c r="T366" s="15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228</v>
      </c>
      <c r="C367" s="9" t="s">
        <v>228</v>
      </c>
      <c r="D367" s="151" t="s">
        <v>230</v>
      </c>
      <c r="E367" s="152" t="s">
        <v>231</v>
      </c>
      <c r="F367" s="152" t="s">
        <v>232</v>
      </c>
      <c r="G367" s="152" t="s">
        <v>236</v>
      </c>
      <c r="H367" s="152" t="s">
        <v>238</v>
      </c>
      <c r="I367" s="152" t="s">
        <v>239</v>
      </c>
      <c r="J367" s="152" t="s">
        <v>241</v>
      </c>
      <c r="K367" s="152" t="s">
        <v>242</v>
      </c>
      <c r="L367" s="152" t="s">
        <v>243</v>
      </c>
      <c r="M367" s="152" t="s">
        <v>244</v>
      </c>
      <c r="N367" s="152" t="s">
        <v>245</v>
      </c>
      <c r="O367" s="152" t="s">
        <v>246</v>
      </c>
      <c r="P367" s="152" t="s">
        <v>247</v>
      </c>
      <c r="Q367" s="152" t="s">
        <v>248</v>
      </c>
      <c r="R367" s="152" t="s">
        <v>249</v>
      </c>
      <c r="S367" s="152" t="s">
        <v>250</v>
      </c>
      <c r="T367" s="15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274</v>
      </c>
      <c r="E368" s="11" t="s">
        <v>274</v>
      </c>
      <c r="F368" s="11" t="s">
        <v>274</v>
      </c>
      <c r="G368" s="11" t="s">
        <v>274</v>
      </c>
      <c r="H368" s="11" t="s">
        <v>275</v>
      </c>
      <c r="I368" s="11" t="s">
        <v>274</v>
      </c>
      <c r="J368" s="11" t="s">
        <v>275</v>
      </c>
      <c r="K368" s="11" t="s">
        <v>274</v>
      </c>
      <c r="L368" s="11" t="s">
        <v>275</v>
      </c>
      <c r="M368" s="11" t="s">
        <v>275</v>
      </c>
      <c r="N368" s="11" t="s">
        <v>114</v>
      </c>
      <c r="O368" s="11" t="s">
        <v>275</v>
      </c>
      <c r="P368" s="11" t="s">
        <v>275</v>
      </c>
      <c r="Q368" s="11" t="s">
        <v>275</v>
      </c>
      <c r="R368" s="11" t="s">
        <v>275</v>
      </c>
      <c r="S368" s="11" t="s">
        <v>274</v>
      </c>
      <c r="T368" s="15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2</v>
      </c>
    </row>
    <row r="369" spans="1:65">
      <c r="A369" s="30"/>
      <c r="B369" s="19"/>
      <c r="C369" s="9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15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3</v>
      </c>
    </row>
    <row r="370" spans="1:65">
      <c r="A370" s="30"/>
      <c r="B370" s="18">
        <v>1</v>
      </c>
      <c r="C370" s="14">
        <v>1</v>
      </c>
      <c r="D370" s="22">
        <v>4.74</v>
      </c>
      <c r="E370" s="22">
        <v>5.0524645948282796</v>
      </c>
      <c r="F370" s="22">
        <v>4.694550517715288</v>
      </c>
      <c r="G370" s="22">
        <v>4.3</v>
      </c>
      <c r="H370" s="147" t="s">
        <v>105</v>
      </c>
      <c r="I370" s="22">
        <v>3.8</v>
      </c>
      <c r="J370" s="22">
        <v>4.7</v>
      </c>
      <c r="K370" s="22">
        <v>4.3</v>
      </c>
      <c r="L370" s="22">
        <v>4.9005999999999998</v>
      </c>
      <c r="M370" s="22">
        <v>4.0999999999999996</v>
      </c>
      <c r="N370" s="22">
        <v>4.1993180679569502</v>
      </c>
      <c r="O370" s="22">
        <v>4.1100000000000003</v>
      </c>
      <c r="P370" s="22">
        <v>4.3</v>
      </c>
      <c r="Q370" s="22">
        <v>4.7</v>
      </c>
      <c r="R370" s="22">
        <v>4.3</v>
      </c>
      <c r="S370" s="22">
        <v>4.2699999999999996</v>
      </c>
      <c r="T370" s="15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>
        <v>1</v>
      </c>
      <c r="C371" s="9">
        <v>2</v>
      </c>
      <c r="D371" s="11">
        <v>4.5599999999999996</v>
      </c>
      <c r="E371" s="11">
        <v>4.9803145618729197</v>
      </c>
      <c r="F371" s="11">
        <v>4.590148173386762</v>
      </c>
      <c r="G371" s="11">
        <v>4.2</v>
      </c>
      <c r="H371" s="149" t="s">
        <v>105</v>
      </c>
      <c r="I371" s="11">
        <v>3.8</v>
      </c>
      <c r="J371" s="11">
        <v>4.5</v>
      </c>
      <c r="K371" s="11">
        <v>4.2</v>
      </c>
      <c r="L371" s="11">
        <v>4.9181999999999997</v>
      </c>
      <c r="M371" s="11">
        <v>4</v>
      </c>
      <c r="N371" s="11">
        <v>4.4348277106259797</v>
      </c>
      <c r="O371" s="148">
        <v>4.42</v>
      </c>
      <c r="P371" s="11">
        <v>4.4000000000000004</v>
      </c>
      <c r="Q371" s="11">
        <v>4.5999999999999996</v>
      </c>
      <c r="R371" s="11">
        <v>4.2</v>
      </c>
      <c r="S371" s="11">
        <v>4.28</v>
      </c>
      <c r="T371" s="15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8</v>
      </c>
    </row>
    <row r="372" spans="1:65">
      <c r="A372" s="30"/>
      <c r="B372" s="19">
        <v>1</v>
      </c>
      <c r="C372" s="9">
        <v>3</v>
      </c>
      <c r="D372" s="11">
        <v>4.55</v>
      </c>
      <c r="E372" s="148">
        <v>5.1590631043797703</v>
      </c>
      <c r="F372" s="11">
        <v>4.4666775683173316</v>
      </c>
      <c r="G372" s="11">
        <v>4.3</v>
      </c>
      <c r="H372" s="149">
        <v>0.3</v>
      </c>
      <c r="I372" s="11">
        <v>3.9</v>
      </c>
      <c r="J372" s="11">
        <v>4.5</v>
      </c>
      <c r="K372" s="11">
        <v>4.4000000000000004</v>
      </c>
      <c r="L372" s="11">
        <v>4.7976999999999999</v>
      </c>
      <c r="M372" s="11">
        <v>4</v>
      </c>
      <c r="N372" s="11">
        <v>4.2466069513695999</v>
      </c>
      <c r="O372" s="11">
        <v>4.1399999999999997</v>
      </c>
      <c r="P372" s="11">
        <v>4.2</v>
      </c>
      <c r="Q372" s="11">
        <v>5</v>
      </c>
      <c r="R372" s="11">
        <v>4.4000000000000004</v>
      </c>
      <c r="S372" s="11">
        <v>4.3499999999999996</v>
      </c>
      <c r="T372" s="15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16</v>
      </c>
    </row>
    <row r="373" spans="1:65">
      <c r="A373" s="30"/>
      <c r="B373" s="19">
        <v>1</v>
      </c>
      <c r="C373" s="9">
        <v>4</v>
      </c>
      <c r="D373" s="11">
        <v>4.53</v>
      </c>
      <c r="E373" s="11">
        <v>4.98697352621602</v>
      </c>
      <c r="F373" s="11">
        <v>4.4738674661690911</v>
      </c>
      <c r="G373" s="11">
        <v>4.3</v>
      </c>
      <c r="H373" s="149">
        <v>0.1</v>
      </c>
      <c r="I373" s="11">
        <v>4.0999999999999996</v>
      </c>
      <c r="J373" s="11">
        <v>4.4000000000000004</v>
      </c>
      <c r="K373" s="11">
        <v>4.2</v>
      </c>
      <c r="L373" s="11">
        <v>4.7328999999999999</v>
      </c>
      <c r="M373" s="11">
        <v>3.9</v>
      </c>
      <c r="N373" s="11">
        <v>3.7131409248640126</v>
      </c>
      <c r="O373" s="11">
        <v>4.1900000000000004</v>
      </c>
      <c r="P373" s="11">
        <v>4.0999999999999996</v>
      </c>
      <c r="Q373" s="11">
        <v>4.8</v>
      </c>
      <c r="R373" s="11">
        <v>4.5</v>
      </c>
      <c r="S373" s="11">
        <v>4.1900000000000004</v>
      </c>
      <c r="T373" s="15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4.4057577135738404</v>
      </c>
    </row>
    <row r="374" spans="1:65">
      <c r="A374" s="30"/>
      <c r="B374" s="19">
        <v>1</v>
      </c>
      <c r="C374" s="9">
        <v>5</v>
      </c>
      <c r="D374" s="11">
        <v>4.62</v>
      </c>
      <c r="E374" s="11">
        <v>5.00885619906669</v>
      </c>
      <c r="F374" s="11">
        <v>4.5218451311290151</v>
      </c>
      <c r="G374" s="11">
        <v>4.3</v>
      </c>
      <c r="H374" s="149">
        <v>0.3</v>
      </c>
      <c r="I374" s="11">
        <v>3.9</v>
      </c>
      <c r="J374" s="11">
        <v>4.5</v>
      </c>
      <c r="K374" s="11">
        <v>4.5</v>
      </c>
      <c r="L374" s="11">
        <v>4.8859000000000004</v>
      </c>
      <c r="M374" s="148">
        <v>4.5999999999999996</v>
      </c>
      <c r="N374" s="11">
        <v>4.2405092181966602</v>
      </c>
      <c r="O374" s="11">
        <v>4.2</v>
      </c>
      <c r="P374" s="11">
        <v>4.2</v>
      </c>
      <c r="Q374" s="11">
        <v>4.7</v>
      </c>
      <c r="R374" s="11">
        <v>4.5</v>
      </c>
      <c r="S374" s="11">
        <v>4.2</v>
      </c>
      <c r="T374" s="15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32</v>
      </c>
    </row>
    <row r="375" spans="1:65">
      <c r="A375" s="30"/>
      <c r="B375" s="19">
        <v>1</v>
      </c>
      <c r="C375" s="9">
        <v>6</v>
      </c>
      <c r="D375" s="11">
        <v>4.47</v>
      </c>
      <c r="E375" s="11">
        <v>4.9820456615788897</v>
      </c>
      <c r="F375" s="11">
        <v>4.4137128492935194</v>
      </c>
      <c r="G375" s="11">
        <v>4.3</v>
      </c>
      <c r="H375" s="149">
        <v>0.2</v>
      </c>
      <c r="I375" s="11">
        <v>4</v>
      </c>
      <c r="J375" s="11">
        <v>4.5999999999999996</v>
      </c>
      <c r="K375" s="11">
        <v>4.5</v>
      </c>
      <c r="L375" s="11">
        <v>5.0871000000000004</v>
      </c>
      <c r="M375" s="11">
        <v>4.2</v>
      </c>
      <c r="N375" s="11">
        <v>3.6878041903460299</v>
      </c>
      <c r="O375" s="11">
        <v>4.16</v>
      </c>
      <c r="P375" s="11">
        <v>4.5</v>
      </c>
      <c r="Q375" s="11">
        <v>4.9000000000000004</v>
      </c>
      <c r="R375" s="11">
        <v>4.4000000000000004</v>
      </c>
      <c r="S375" s="11">
        <v>4.34</v>
      </c>
      <c r="T375" s="15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20" t="s">
        <v>256</v>
      </c>
      <c r="C376" s="12"/>
      <c r="D376" s="23">
        <v>4.578333333333334</v>
      </c>
      <c r="E376" s="23">
        <v>5.0282862746570958</v>
      </c>
      <c r="F376" s="23">
        <v>4.5268002843351676</v>
      </c>
      <c r="G376" s="23">
        <v>4.2833333333333341</v>
      </c>
      <c r="H376" s="23">
        <v>0.22499999999999998</v>
      </c>
      <c r="I376" s="23">
        <v>3.9166666666666665</v>
      </c>
      <c r="J376" s="23">
        <v>4.5333333333333341</v>
      </c>
      <c r="K376" s="23">
        <v>4.3500000000000005</v>
      </c>
      <c r="L376" s="23">
        <v>4.8870666666666667</v>
      </c>
      <c r="M376" s="23">
        <v>4.1333333333333337</v>
      </c>
      <c r="N376" s="23">
        <v>4.0870345105598718</v>
      </c>
      <c r="O376" s="23">
        <v>4.203333333333334</v>
      </c>
      <c r="P376" s="23">
        <v>4.2833333333333332</v>
      </c>
      <c r="Q376" s="23">
        <v>4.7833333333333341</v>
      </c>
      <c r="R376" s="23">
        <v>4.3833333333333329</v>
      </c>
      <c r="S376" s="23">
        <v>4.2716666666666665</v>
      </c>
      <c r="T376" s="15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257</v>
      </c>
      <c r="C377" s="29"/>
      <c r="D377" s="11">
        <v>4.5549999999999997</v>
      </c>
      <c r="E377" s="11">
        <v>4.9979148626413554</v>
      </c>
      <c r="F377" s="11">
        <v>4.4978562986490527</v>
      </c>
      <c r="G377" s="11">
        <v>4.3</v>
      </c>
      <c r="H377" s="11">
        <v>0.25</v>
      </c>
      <c r="I377" s="11">
        <v>3.9</v>
      </c>
      <c r="J377" s="11">
        <v>4.5</v>
      </c>
      <c r="K377" s="11">
        <v>4.3499999999999996</v>
      </c>
      <c r="L377" s="11">
        <v>4.8932500000000001</v>
      </c>
      <c r="M377" s="11">
        <v>4.05</v>
      </c>
      <c r="N377" s="11">
        <v>4.2199136430768052</v>
      </c>
      <c r="O377" s="11">
        <v>4.1750000000000007</v>
      </c>
      <c r="P377" s="11">
        <v>4.25</v>
      </c>
      <c r="Q377" s="11">
        <v>4.75</v>
      </c>
      <c r="R377" s="11">
        <v>4.4000000000000004</v>
      </c>
      <c r="S377" s="11">
        <v>4.2750000000000004</v>
      </c>
      <c r="T377" s="15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258</v>
      </c>
      <c r="C378" s="29"/>
      <c r="D378" s="24">
        <v>9.2826002104295605E-2</v>
      </c>
      <c r="E378" s="24">
        <v>6.9585804450496988E-2</v>
      </c>
      <c r="F378" s="24">
        <v>0.1013736075853451</v>
      </c>
      <c r="G378" s="24">
        <v>4.0824829046386159E-2</v>
      </c>
      <c r="H378" s="24">
        <v>9.5742710775633899E-2</v>
      </c>
      <c r="I378" s="24">
        <v>0.11690451944500117</v>
      </c>
      <c r="J378" s="24">
        <v>0.10327955589886437</v>
      </c>
      <c r="K378" s="24">
        <v>0.13784048752090217</v>
      </c>
      <c r="L378" s="24">
        <v>0.12076497284671044</v>
      </c>
      <c r="M378" s="24">
        <v>0.25033311140691439</v>
      </c>
      <c r="N378" s="24">
        <v>0.31040838230521167</v>
      </c>
      <c r="O378" s="24">
        <v>0.11111555546667015</v>
      </c>
      <c r="P378" s="24">
        <v>0.14719601443879754</v>
      </c>
      <c r="Q378" s="24">
        <v>0.14719601443879757</v>
      </c>
      <c r="R378" s="24">
        <v>0.1169045194450012</v>
      </c>
      <c r="S378" s="24">
        <v>6.735478206234978E-2</v>
      </c>
      <c r="T378" s="204"/>
      <c r="U378" s="205"/>
      <c r="V378" s="205"/>
      <c r="W378" s="205"/>
      <c r="X378" s="205"/>
      <c r="Y378" s="205"/>
      <c r="Z378" s="205"/>
      <c r="AA378" s="205"/>
      <c r="AB378" s="205"/>
      <c r="AC378" s="205"/>
      <c r="AD378" s="205"/>
      <c r="AE378" s="205"/>
      <c r="AF378" s="205"/>
      <c r="AG378" s="205"/>
      <c r="AH378" s="205"/>
      <c r="AI378" s="205"/>
      <c r="AJ378" s="205"/>
      <c r="AK378" s="205"/>
      <c r="AL378" s="205"/>
      <c r="AM378" s="205"/>
      <c r="AN378" s="205"/>
      <c r="AO378" s="205"/>
      <c r="AP378" s="205"/>
      <c r="AQ378" s="205"/>
      <c r="AR378" s="205"/>
      <c r="AS378" s="205"/>
      <c r="AT378" s="205"/>
      <c r="AU378" s="205"/>
      <c r="AV378" s="205"/>
      <c r="AW378" s="205"/>
      <c r="AX378" s="205"/>
      <c r="AY378" s="205"/>
      <c r="AZ378" s="205"/>
      <c r="BA378" s="205"/>
      <c r="BB378" s="205"/>
      <c r="BC378" s="205"/>
      <c r="BD378" s="205"/>
      <c r="BE378" s="205"/>
      <c r="BF378" s="205"/>
      <c r="BG378" s="205"/>
      <c r="BH378" s="205"/>
      <c r="BI378" s="205"/>
      <c r="BJ378" s="205"/>
      <c r="BK378" s="205"/>
      <c r="BL378" s="205"/>
      <c r="BM378" s="56"/>
    </row>
    <row r="379" spans="1:65">
      <c r="A379" s="30"/>
      <c r="B379" s="3" t="s">
        <v>86</v>
      </c>
      <c r="C379" s="29"/>
      <c r="D379" s="13">
        <v>2.0275064165481381E-2</v>
      </c>
      <c r="E379" s="13">
        <v>1.3838870869626927E-2</v>
      </c>
      <c r="F379" s="13">
        <v>2.2394097644675176E-2</v>
      </c>
      <c r="G379" s="13">
        <v>9.5310884933197237E-3</v>
      </c>
      <c r="H379" s="13">
        <v>0.4255231590028174</v>
      </c>
      <c r="I379" s="13">
        <v>2.9847962411489664E-2</v>
      </c>
      <c r="J379" s="13">
        <v>2.2782254977690666E-2</v>
      </c>
      <c r="K379" s="13">
        <v>3.1687468395609687E-2</v>
      </c>
      <c r="L379" s="13">
        <v>2.4711136778717384E-2</v>
      </c>
      <c r="M379" s="13">
        <v>6.0564462437156699E-2</v>
      </c>
      <c r="N379" s="13">
        <v>7.5949537862524605E-2</v>
      </c>
      <c r="O379" s="13">
        <v>2.6435104393339445E-2</v>
      </c>
      <c r="P379" s="13">
        <v>3.4364828273649235E-2</v>
      </c>
      <c r="Q379" s="13">
        <v>3.0772685945393216E-2</v>
      </c>
      <c r="R379" s="13">
        <v>2.667023257300408E-2</v>
      </c>
      <c r="S379" s="13">
        <v>1.5767799156227027E-2</v>
      </c>
      <c r="T379" s="15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259</v>
      </c>
      <c r="C380" s="29"/>
      <c r="D380" s="13">
        <v>3.9170474406207134E-2</v>
      </c>
      <c r="E380" s="13">
        <v>0.14129886424877314</v>
      </c>
      <c r="F380" s="13">
        <v>2.7473723847410758E-2</v>
      </c>
      <c r="G380" s="13">
        <v>-2.7787361039697034E-2</v>
      </c>
      <c r="H380" s="13">
        <v>-0.94893046449041207</v>
      </c>
      <c r="I380" s="13">
        <v>-0.11101178927754418</v>
      </c>
      <c r="J380" s="13">
        <v>2.8956567304289527E-2</v>
      </c>
      <c r="K380" s="13">
        <v>-1.2655646814633936E-2</v>
      </c>
      <c r="L380" s="13">
        <v>0.10924544298247407</v>
      </c>
      <c r="M380" s="13">
        <v>-6.1833718046089059E-2</v>
      </c>
      <c r="N380" s="13">
        <v>-7.234242637356203E-2</v>
      </c>
      <c r="O380" s="13">
        <v>-4.5945418109772707E-2</v>
      </c>
      <c r="P380" s="13">
        <v>-2.7787361039697256E-2</v>
      </c>
      <c r="Q380" s="13">
        <v>8.5700495648276087E-2</v>
      </c>
      <c r="R380" s="13">
        <v>-5.0897897021027205E-3</v>
      </c>
      <c r="S380" s="13">
        <v>-3.0435411029083204E-2</v>
      </c>
      <c r="T380" s="15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46" t="s">
        <v>260</v>
      </c>
      <c r="C381" s="47"/>
      <c r="D381" s="45">
        <v>0.83</v>
      </c>
      <c r="E381" s="45">
        <v>2.25</v>
      </c>
      <c r="F381" s="45">
        <v>0.66</v>
      </c>
      <c r="G381" s="45">
        <v>0.11</v>
      </c>
      <c r="H381" s="45">
        <v>13.11</v>
      </c>
      <c r="I381" s="45">
        <v>1.26</v>
      </c>
      <c r="J381" s="45">
        <v>0.68</v>
      </c>
      <c r="K381" s="45">
        <v>0.11</v>
      </c>
      <c r="L381" s="45">
        <v>1.8</v>
      </c>
      <c r="M381" s="45">
        <v>0.57999999999999996</v>
      </c>
      <c r="N381" s="45">
        <v>0.73</v>
      </c>
      <c r="O381" s="45">
        <v>0.36</v>
      </c>
      <c r="P381" s="45">
        <v>0.11</v>
      </c>
      <c r="Q381" s="45">
        <v>1.47</v>
      </c>
      <c r="R381" s="45">
        <v>0.21</v>
      </c>
      <c r="S381" s="45">
        <v>0.14000000000000001</v>
      </c>
      <c r="T381" s="15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BM382" s="55"/>
    </row>
    <row r="383" spans="1:65" ht="15">
      <c r="B383" s="8" t="s">
        <v>460</v>
      </c>
      <c r="BM383" s="28" t="s">
        <v>298</v>
      </c>
    </row>
    <row r="384" spans="1:65" ht="15">
      <c r="A384" s="25" t="s">
        <v>53</v>
      </c>
      <c r="B384" s="18" t="s">
        <v>110</v>
      </c>
      <c r="C384" s="15" t="s">
        <v>111</v>
      </c>
      <c r="D384" s="16" t="s">
        <v>227</v>
      </c>
      <c r="E384" s="17" t="s">
        <v>227</v>
      </c>
      <c r="F384" s="17" t="s">
        <v>227</v>
      </c>
      <c r="G384" s="15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1</v>
      </c>
    </row>
    <row r="385" spans="1:65">
      <c r="A385" s="30"/>
      <c r="B385" s="19" t="s">
        <v>228</v>
      </c>
      <c r="C385" s="9" t="s">
        <v>228</v>
      </c>
      <c r="D385" s="151" t="s">
        <v>232</v>
      </c>
      <c r="E385" s="152" t="s">
        <v>239</v>
      </c>
      <c r="F385" s="152" t="s">
        <v>243</v>
      </c>
      <c r="G385" s="15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 t="s">
        <v>3</v>
      </c>
    </row>
    <row r="386" spans="1:65">
      <c r="A386" s="30"/>
      <c r="B386" s="19"/>
      <c r="C386" s="9"/>
      <c r="D386" s="10" t="s">
        <v>274</v>
      </c>
      <c r="E386" s="11" t="s">
        <v>275</v>
      </c>
      <c r="F386" s="11" t="s">
        <v>275</v>
      </c>
      <c r="G386" s="15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3</v>
      </c>
    </row>
    <row r="387" spans="1:65">
      <c r="A387" s="30"/>
      <c r="B387" s="19"/>
      <c r="C387" s="9"/>
      <c r="D387" s="26"/>
      <c r="E387" s="26"/>
      <c r="F387" s="26"/>
      <c r="G387" s="15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3</v>
      </c>
    </row>
    <row r="388" spans="1:65">
      <c r="A388" s="30"/>
      <c r="B388" s="18">
        <v>1</v>
      </c>
      <c r="C388" s="14">
        <v>1</v>
      </c>
      <c r="D388" s="207" t="s">
        <v>102</v>
      </c>
      <c r="E388" s="207" t="s">
        <v>103</v>
      </c>
      <c r="F388" s="206">
        <v>5.8000000000000003E-2</v>
      </c>
      <c r="G388" s="204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  <c r="AC388" s="205"/>
      <c r="AD388" s="205"/>
      <c r="AE388" s="205"/>
      <c r="AF388" s="205"/>
      <c r="AG388" s="205"/>
      <c r="AH388" s="205"/>
      <c r="AI388" s="205"/>
      <c r="AJ388" s="205"/>
      <c r="AK388" s="205"/>
      <c r="AL388" s="205"/>
      <c r="AM388" s="205"/>
      <c r="AN388" s="205"/>
      <c r="AO388" s="205"/>
      <c r="AP388" s="205"/>
      <c r="AQ388" s="205"/>
      <c r="AR388" s="205"/>
      <c r="AS388" s="205"/>
      <c r="AT388" s="205"/>
      <c r="AU388" s="205"/>
      <c r="AV388" s="205"/>
      <c r="AW388" s="205"/>
      <c r="AX388" s="205"/>
      <c r="AY388" s="205"/>
      <c r="AZ388" s="205"/>
      <c r="BA388" s="205"/>
      <c r="BB388" s="205"/>
      <c r="BC388" s="205"/>
      <c r="BD388" s="205"/>
      <c r="BE388" s="205"/>
      <c r="BF388" s="205"/>
      <c r="BG388" s="205"/>
      <c r="BH388" s="205"/>
      <c r="BI388" s="205"/>
      <c r="BJ388" s="205"/>
      <c r="BK388" s="205"/>
      <c r="BL388" s="205"/>
      <c r="BM388" s="208">
        <v>1</v>
      </c>
    </row>
    <row r="389" spans="1:65">
      <c r="A389" s="30"/>
      <c r="B389" s="19">
        <v>1</v>
      </c>
      <c r="C389" s="9">
        <v>2</v>
      </c>
      <c r="D389" s="209" t="s">
        <v>102</v>
      </c>
      <c r="E389" s="209" t="s">
        <v>103</v>
      </c>
      <c r="F389" s="24">
        <v>5.7599999999999998E-2</v>
      </c>
      <c r="G389" s="204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  <c r="AC389" s="205"/>
      <c r="AD389" s="205"/>
      <c r="AE389" s="205"/>
      <c r="AF389" s="205"/>
      <c r="AG389" s="205"/>
      <c r="AH389" s="205"/>
      <c r="AI389" s="205"/>
      <c r="AJ389" s="205"/>
      <c r="AK389" s="205"/>
      <c r="AL389" s="205"/>
      <c r="AM389" s="205"/>
      <c r="AN389" s="205"/>
      <c r="AO389" s="205"/>
      <c r="AP389" s="205"/>
      <c r="AQ389" s="205"/>
      <c r="AR389" s="205"/>
      <c r="AS389" s="205"/>
      <c r="AT389" s="205"/>
      <c r="AU389" s="205"/>
      <c r="AV389" s="205"/>
      <c r="AW389" s="205"/>
      <c r="AX389" s="205"/>
      <c r="AY389" s="205"/>
      <c r="AZ389" s="205"/>
      <c r="BA389" s="205"/>
      <c r="BB389" s="205"/>
      <c r="BC389" s="205"/>
      <c r="BD389" s="205"/>
      <c r="BE389" s="205"/>
      <c r="BF389" s="205"/>
      <c r="BG389" s="205"/>
      <c r="BH389" s="205"/>
      <c r="BI389" s="205"/>
      <c r="BJ389" s="205"/>
      <c r="BK389" s="205"/>
      <c r="BL389" s="205"/>
      <c r="BM389" s="208">
        <v>2</v>
      </c>
    </row>
    <row r="390" spans="1:65">
      <c r="A390" s="30"/>
      <c r="B390" s="19">
        <v>1</v>
      </c>
      <c r="C390" s="9">
        <v>3</v>
      </c>
      <c r="D390" s="209" t="s">
        <v>102</v>
      </c>
      <c r="E390" s="209" t="s">
        <v>103</v>
      </c>
      <c r="F390" s="24">
        <v>6.1099999999999995E-2</v>
      </c>
      <c r="G390" s="204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  <c r="AC390" s="205"/>
      <c r="AD390" s="205"/>
      <c r="AE390" s="205"/>
      <c r="AF390" s="205"/>
      <c r="AG390" s="205"/>
      <c r="AH390" s="205"/>
      <c r="AI390" s="205"/>
      <c r="AJ390" s="205"/>
      <c r="AK390" s="205"/>
      <c r="AL390" s="205"/>
      <c r="AM390" s="205"/>
      <c r="AN390" s="205"/>
      <c r="AO390" s="205"/>
      <c r="AP390" s="205"/>
      <c r="AQ390" s="205"/>
      <c r="AR390" s="205"/>
      <c r="AS390" s="205"/>
      <c r="AT390" s="205"/>
      <c r="AU390" s="205"/>
      <c r="AV390" s="205"/>
      <c r="AW390" s="205"/>
      <c r="AX390" s="205"/>
      <c r="AY390" s="205"/>
      <c r="AZ390" s="205"/>
      <c r="BA390" s="205"/>
      <c r="BB390" s="205"/>
      <c r="BC390" s="205"/>
      <c r="BD390" s="205"/>
      <c r="BE390" s="205"/>
      <c r="BF390" s="205"/>
      <c r="BG390" s="205"/>
      <c r="BH390" s="205"/>
      <c r="BI390" s="205"/>
      <c r="BJ390" s="205"/>
      <c r="BK390" s="205"/>
      <c r="BL390" s="205"/>
      <c r="BM390" s="208">
        <v>16</v>
      </c>
    </row>
    <row r="391" spans="1:65">
      <c r="A391" s="30"/>
      <c r="B391" s="19">
        <v>1</v>
      </c>
      <c r="C391" s="9">
        <v>4</v>
      </c>
      <c r="D391" s="209" t="s">
        <v>102</v>
      </c>
      <c r="E391" s="209" t="s">
        <v>103</v>
      </c>
      <c r="F391" s="24">
        <v>5.2699999999999997E-2</v>
      </c>
      <c r="G391" s="204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  <c r="AC391" s="205"/>
      <c r="AD391" s="205"/>
      <c r="AE391" s="205"/>
      <c r="AF391" s="205"/>
      <c r="AG391" s="205"/>
      <c r="AH391" s="205"/>
      <c r="AI391" s="205"/>
      <c r="AJ391" s="205"/>
      <c r="AK391" s="205"/>
      <c r="AL391" s="205"/>
      <c r="AM391" s="205"/>
      <c r="AN391" s="205"/>
      <c r="AO391" s="205"/>
      <c r="AP391" s="205"/>
      <c r="AQ391" s="205"/>
      <c r="AR391" s="205"/>
      <c r="AS391" s="205"/>
      <c r="AT391" s="205"/>
      <c r="AU391" s="205"/>
      <c r="AV391" s="205"/>
      <c r="AW391" s="205"/>
      <c r="AX391" s="205"/>
      <c r="AY391" s="205"/>
      <c r="AZ391" s="205"/>
      <c r="BA391" s="205"/>
      <c r="BB391" s="205"/>
      <c r="BC391" s="205"/>
      <c r="BD391" s="205"/>
      <c r="BE391" s="205"/>
      <c r="BF391" s="205"/>
      <c r="BG391" s="205"/>
      <c r="BH391" s="205"/>
      <c r="BI391" s="205"/>
      <c r="BJ391" s="205"/>
      <c r="BK391" s="205"/>
      <c r="BL391" s="205"/>
      <c r="BM391" s="208">
        <v>5.8216666666666701E-2</v>
      </c>
    </row>
    <row r="392" spans="1:65">
      <c r="A392" s="30"/>
      <c r="B392" s="19">
        <v>1</v>
      </c>
      <c r="C392" s="9">
        <v>5</v>
      </c>
      <c r="D392" s="209" t="s">
        <v>102</v>
      </c>
      <c r="E392" s="209" t="s">
        <v>103</v>
      </c>
      <c r="F392" s="24">
        <v>6.0600000000000001E-2</v>
      </c>
      <c r="G392" s="204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  <c r="AC392" s="205"/>
      <c r="AD392" s="205"/>
      <c r="AE392" s="205"/>
      <c r="AF392" s="205"/>
      <c r="AG392" s="205"/>
      <c r="AH392" s="205"/>
      <c r="AI392" s="205"/>
      <c r="AJ392" s="205"/>
      <c r="AK392" s="205"/>
      <c r="AL392" s="205"/>
      <c r="AM392" s="205"/>
      <c r="AN392" s="205"/>
      <c r="AO392" s="205"/>
      <c r="AP392" s="205"/>
      <c r="AQ392" s="205"/>
      <c r="AR392" s="205"/>
      <c r="AS392" s="205"/>
      <c r="AT392" s="205"/>
      <c r="AU392" s="205"/>
      <c r="AV392" s="205"/>
      <c r="AW392" s="205"/>
      <c r="AX392" s="205"/>
      <c r="AY392" s="205"/>
      <c r="AZ392" s="205"/>
      <c r="BA392" s="205"/>
      <c r="BB392" s="205"/>
      <c r="BC392" s="205"/>
      <c r="BD392" s="205"/>
      <c r="BE392" s="205"/>
      <c r="BF392" s="205"/>
      <c r="BG392" s="205"/>
      <c r="BH392" s="205"/>
      <c r="BI392" s="205"/>
      <c r="BJ392" s="205"/>
      <c r="BK392" s="205"/>
      <c r="BL392" s="205"/>
      <c r="BM392" s="208">
        <v>8</v>
      </c>
    </row>
    <row r="393" spans="1:65">
      <c r="A393" s="30"/>
      <c r="B393" s="19">
        <v>1</v>
      </c>
      <c r="C393" s="9">
        <v>6</v>
      </c>
      <c r="D393" s="209" t="s">
        <v>102</v>
      </c>
      <c r="E393" s="209" t="s">
        <v>103</v>
      </c>
      <c r="F393" s="24">
        <v>5.9299999999999999E-2</v>
      </c>
      <c r="G393" s="204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  <c r="AC393" s="205"/>
      <c r="AD393" s="205"/>
      <c r="AE393" s="205"/>
      <c r="AF393" s="205"/>
      <c r="AG393" s="205"/>
      <c r="AH393" s="205"/>
      <c r="AI393" s="205"/>
      <c r="AJ393" s="205"/>
      <c r="AK393" s="205"/>
      <c r="AL393" s="205"/>
      <c r="AM393" s="205"/>
      <c r="AN393" s="205"/>
      <c r="AO393" s="205"/>
      <c r="AP393" s="205"/>
      <c r="AQ393" s="205"/>
      <c r="AR393" s="205"/>
      <c r="AS393" s="205"/>
      <c r="AT393" s="205"/>
      <c r="AU393" s="205"/>
      <c r="AV393" s="205"/>
      <c r="AW393" s="205"/>
      <c r="AX393" s="205"/>
      <c r="AY393" s="205"/>
      <c r="AZ393" s="205"/>
      <c r="BA393" s="205"/>
      <c r="BB393" s="205"/>
      <c r="BC393" s="205"/>
      <c r="BD393" s="205"/>
      <c r="BE393" s="205"/>
      <c r="BF393" s="205"/>
      <c r="BG393" s="205"/>
      <c r="BH393" s="205"/>
      <c r="BI393" s="205"/>
      <c r="BJ393" s="205"/>
      <c r="BK393" s="205"/>
      <c r="BL393" s="205"/>
      <c r="BM393" s="56"/>
    </row>
    <row r="394" spans="1:65">
      <c r="A394" s="30"/>
      <c r="B394" s="20" t="s">
        <v>256</v>
      </c>
      <c r="C394" s="12"/>
      <c r="D394" s="211" t="s">
        <v>628</v>
      </c>
      <c r="E394" s="211" t="s">
        <v>628</v>
      </c>
      <c r="F394" s="211">
        <v>5.8216666666666667E-2</v>
      </c>
      <c r="G394" s="204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  <c r="AA394" s="205"/>
      <c r="AB394" s="205"/>
      <c r="AC394" s="205"/>
      <c r="AD394" s="205"/>
      <c r="AE394" s="205"/>
      <c r="AF394" s="205"/>
      <c r="AG394" s="205"/>
      <c r="AH394" s="205"/>
      <c r="AI394" s="205"/>
      <c r="AJ394" s="205"/>
      <c r="AK394" s="205"/>
      <c r="AL394" s="205"/>
      <c r="AM394" s="205"/>
      <c r="AN394" s="205"/>
      <c r="AO394" s="205"/>
      <c r="AP394" s="205"/>
      <c r="AQ394" s="205"/>
      <c r="AR394" s="205"/>
      <c r="AS394" s="205"/>
      <c r="AT394" s="205"/>
      <c r="AU394" s="205"/>
      <c r="AV394" s="205"/>
      <c r="AW394" s="205"/>
      <c r="AX394" s="205"/>
      <c r="AY394" s="205"/>
      <c r="AZ394" s="205"/>
      <c r="BA394" s="205"/>
      <c r="BB394" s="205"/>
      <c r="BC394" s="205"/>
      <c r="BD394" s="205"/>
      <c r="BE394" s="205"/>
      <c r="BF394" s="205"/>
      <c r="BG394" s="205"/>
      <c r="BH394" s="205"/>
      <c r="BI394" s="205"/>
      <c r="BJ394" s="205"/>
      <c r="BK394" s="205"/>
      <c r="BL394" s="205"/>
      <c r="BM394" s="56"/>
    </row>
    <row r="395" spans="1:65">
      <c r="A395" s="30"/>
      <c r="B395" s="3" t="s">
        <v>257</v>
      </c>
      <c r="C395" s="29"/>
      <c r="D395" s="24" t="s">
        <v>628</v>
      </c>
      <c r="E395" s="24" t="s">
        <v>628</v>
      </c>
      <c r="F395" s="24">
        <v>5.8650000000000001E-2</v>
      </c>
      <c r="G395" s="204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205"/>
      <c r="AB395" s="205"/>
      <c r="AC395" s="205"/>
      <c r="AD395" s="205"/>
      <c r="AE395" s="205"/>
      <c r="AF395" s="205"/>
      <c r="AG395" s="205"/>
      <c r="AH395" s="205"/>
      <c r="AI395" s="205"/>
      <c r="AJ395" s="205"/>
      <c r="AK395" s="205"/>
      <c r="AL395" s="205"/>
      <c r="AM395" s="205"/>
      <c r="AN395" s="205"/>
      <c r="AO395" s="205"/>
      <c r="AP395" s="205"/>
      <c r="AQ395" s="205"/>
      <c r="AR395" s="205"/>
      <c r="AS395" s="205"/>
      <c r="AT395" s="205"/>
      <c r="AU395" s="205"/>
      <c r="AV395" s="205"/>
      <c r="AW395" s="205"/>
      <c r="AX395" s="205"/>
      <c r="AY395" s="205"/>
      <c r="AZ395" s="205"/>
      <c r="BA395" s="205"/>
      <c r="BB395" s="205"/>
      <c r="BC395" s="205"/>
      <c r="BD395" s="205"/>
      <c r="BE395" s="205"/>
      <c r="BF395" s="205"/>
      <c r="BG395" s="205"/>
      <c r="BH395" s="205"/>
      <c r="BI395" s="205"/>
      <c r="BJ395" s="205"/>
      <c r="BK395" s="205"/>
      <c r="BL395" s="205"/>
      <c r="BM395" s="56"/>
    </row>
    <row r="396" spans="1:65">
      <c r="A396" s="30"/>
      <c r="B396" s="3" t="s">
        <v>258</v>
      </c>
      <c r="C396" s="29"/>
      <c r="D396" s="24" t="s">
        <v>628</v>
      </c>
      <c r="E396" s="24" t="s">
        <v>628</v>
      </c>
      <c r="F396" s="24">
        <v>3.0340841561609113E-3</v>
      </c>
      <c r="G396" s="204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  <c r="AA396" s="205"/>
      <c r="AB396" s="205"/>
      <c r="AC396" s="205"/>
      <c r="AD396" s="205"/>
      <c r="AE396" s="205"/>
      <c r="AF396" s="205"/>
      <c r="AG396" s="205"/>
      <c r="AH396" s="205"/>
      <c r="AI396" s="205"/>
      <c r="AJ396" s="205"/>
      <c r="AK396" s="205"/>
      <c r="AL396" s="205"/>
      <c r="AM396" s="205"/>
      <c r="AN396" s="205"/>
      <c r="AO396" s="205"/>
      <c r="AP396" s="205"/>
      <c r="AQ396" s="205"/>
      <c r="AR396" s="205"/>
      <c r="AS396" s="205"/>
      <c r="AT396" s="205"/>
      <c r="AU396" s="205"/>
      <c r="AV396" s="205"/>
      <c r="AW396" s="205"/>
      <c r="AX396" s="205"/>
      <c r="AY396" s="205"/>
      <c r="AZ396" s="205"/>
      <c r="BA396" s="205"/>
      <c r="BB396" s="205"/>
      <c r="BC396" s="205"/>
      <c r="BD396" s="205"/>
      <c r="BE396" s="205"/>
      <c r="BF396" s="205"/>
      <c r="BG396" s="205"/>
      <c r="BH396" s="205"/>
      <c r="BI396" s="205"/>
      <c r="BJ396" s="205"/>
      <c r="BK396" s="205"/>
      <c r="BL396" s="205"/>
      <c r="BM396" s="56"/>
    </row>
    <row r="397" spans="1:65">
      <c r="A397" s="30"/>
      <c r="B397" s="3" t="s">
        <v>86</v>
      </c>
      <c r="C397" s="29"/>
      <c r="D397" s="13" t="s">
        <v>628</v>
      </c>
      <c r="E397" s="13" t="s">
        <v>628</v>
      </c>
      <c r="F397" s="13">
        <v>5.2117105459391549E-2</v>
      </c>
      <c r="G397" s="15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259</v>
      </c>
      <c r="C398" s="29"/>
      <c r="D398" s="13" t="s">
        <v>628</v>
      </c>
      <c r="E398" s="13" t="s">
        <v>628</v>
      </c>
      <c r="F398" s="13">
        <v>-5.5511151231257827E-16</v>
      </c>
      <c r="G398" s="15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46" t="s">
        <v>260</v>
      </c>
      <c r="C399" s="47"/>
      <c r="D399" s="45">
        <v>0</v>
      </c>
      <c r="E399" s="45">
        <v>0.76</v>
      </c>
      <c r="F399" s="45">
        <v>0.67</v>
      </c>
      <c r="G399" s="15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B400" s="31"/>
      <c r="C400" s="20"/>
      <c r="D400" s="20"/>
      <c r="E400" s="20"/>
      <c r="F400" s="20"/>
      <c r="BM400" s="55"/>
    </row>
    <row r="401" spans="1:65" ht="15">
      <c r="B401" s="8" t="s">
        <v>461</v>
      </c>
      <c r="BM401" s="28" t="s">
        <v>66</v>
      </c>
    </row>
    <row r="402" spans="1:65" ht="15">
      <c r="A402" s="25" t="s">
        <v>11</v>
      </c>
      <c r="B402" s="18" t="s">
        <v>110</v>
      </c>
      <c r="C402" s="15" t="s">
        <v>111</v>
      </c>
      <c r="D402" s="16" t="s">
        <v>227</v>
      </c>
      <c r="E402" s="17" t="s">
        <v>227</v>
      </c>
      <c r="F402" s="17" t="s">
        <v>227</v>
      </c>
      <c r="G402" s="17" t="s">
        <v>227</v>
      </c>
      <c r="H402" s="17" t="s">
        <v>227</v>
      </c>
      <c r="I402" s="17" t="s">
        <v>227</v>
      </c>
      <c r="J402" s="17" t="s">
        <v>227</v>
      </c>
      <c r="K402" s="15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1</v>
      </c>
    </row>
    <row r="403" spans="1:65">
      <c r="A403" s="30"/>
      <c r="B403" s="19" t="s">
        <v>228</v>
      </c>
      <c r="C403" s="9" t="s">
        <v>228</v>
      </c>
      <c r="D403" s="151" t="s">
        <v>230</v>
      </c>
      <c r="E403" s="152" t="s">
        <v>231</v>
      </c>
      <c r="F403" s="152" t="s">
        <v>232</v>
      </c>
      <c r="G403" s="152" t="s">
        <v>238</v>
      </c>
      <c r="H403" s="152" t="s">
        <v>239</v>
      </c>
      <c r="I403" s="152" t="s">
        <v>243</v>
      </c>
      <c r="J403" s="152" t="s">
        <v>250</v>
      </c>
      <c r="K403" s="15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 t="s">
        <v>3</v>
      </c>
    </row>
    <row r="404" spans="1:65">
      <c r="A404" s="30"/>
      <c r="B404" s="19"/>
      <c r="C404" s="9"/>
      <c r="D404" s="10" t="s">
        <v>274</v>
      </c>
      <c r="E404" s="11" t="s">
        <v>274</v>
      </c>
      <c r="F404" s="11" t="s">
        <v>274</v>
      </c>
      <c r="G404" s="11" t="s">
        <v>275</v>
      </c>
      <c r="H404" s="11" t="s">
        <v>274</v>
      </c>
      <c r="I404" s="11" t="s">
        <v>275</v>
      </c>
      <c r="J404" s="11" t="s">
        <v>274</v>
      </c>
      <c r="K404" s="15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2</v>
      </c>
    </row>
    <row r="405" spans="1:65">
      <c r="A405" s="30"/>
      <c r="B405" s="19"/>
      <c r="C405" s="9"/>
      <c r="D405" s="26"/>
      <c r="E405" s="26"/>
      <c r="F405" s="26"/>
      <c r="G405" s="26"/>
      <c r="H405" s="26"/>
      <c r="I405" s="26"/>
      <c r="J405" s="26"/>
      <c r="K405" s="15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3</v>
      </c>
    </row>
    <row r="406" spans="1:65">
      <c r="A406" s="30"/>
      <c r="B406" s="18">
        <v>1</v>
      </c>
      <c r="C406" s="14">
        <v>1</v>
      </c>
      <c r="D406" s="154">
        <v>0.62</v>
      </c>
      <c r="E406" s="22">
        <v>0.65283974174388504</v>
      </c>
      <c r="F406" s="22">
        <v>0.70481767229372738</v>
      </c>
      <c r="G406" s="147">
        <v>0.6</v>
      </c>
      <c r="H406" s="22">
        <v>0.6</v>
      </c>
      <c r="I406" s="22">
        <v>0.61199999999999999</v>
      </c>
      <c r="J406" s="22">
        <v>0.52</v>
      </c>
      <c r="K406" s="15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>
        <v>1</v>
      </c>
      <c r="C407" s="9">
        <v>2</v>
      </c>
      <c r="D407" s="11">
        <v>0.59</v>
      </c>
      <c r="E407" s="11">
        <v>0.62088951460215402</v>
      </c>
      <c r="F407" s="11">
        <v>0.70499903704910682</v>
      </c>
      <c r="G407" s="149">
        <v>0.7</v>
      </c>
      <c r="H407" s="11">
        <v>0.61</v>
      </c>
      <c r="I407" s="11">
        <v>0.61760000000000004</v>
      </c>
      <c r="J407" s="11">
        <v>0.56000000000000005</v>
      </c>
      <c r="K407" s="15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9</v>
      </c>
    </row>
    <row r="408" spans="1:65">
      <c r="A408" s="30"/>
      <c r="B408" s="19">
        <v>1</v>
      </c>
      <c r="C408" s="9">
        <v>3</v>
      </c>
      <c r="D408" s="11">
        <v>0.59</v>
      </c>
      <c r="E408" s="11">
        <v>0.61508274663972096</v>
      </c>
      <c r="F408" s="11">
        <v>0.74044950136450705</v>
      </c>
      <c r="G408" s="149">
        <v>0.6</v>
      </c>
      <c r="H408" s="11">
        <v>0.61</v>
      </c>
      <c r="I408" s="11">
        <v>0.60489999999999999</v>
      </c>
      <c r="J408" s="11">
        <v>0.54</v>
      </c>
      <c r="K408" s="15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16</v>
      </c>
    </row>
    <row r="409" spans="1:65">
      <c r="A409" s="30"/>
      <c r="B409" s="19">
        <v>1</v>
      </c>
      <c r="C409" s="9">
        <v>4</v>
      </c>
      <c r="D409" s="11">
        <v>0.6</v>
      </c>
      <c r="E409" s="11">
        <v>0.60322114683872896</v>
      </c>
      <c r="F409" s="11">
        <v>0.62454881012239993</v>
      </c>
      <c r="G409" s="149">
        <v>0.6</v>
      </c>
      <c r="H409" s="11">
        <v>0.63</v>
      </c>
      <c r="I409" s="11">
        <v>0.5958</v>
      </c>
      <c r="J409" s="11">
        <v>0.53</v>
      </c>
      <c r="K409" s="15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0.61068381274463757</v>
      </c>
    </row>
    <row r="410" spans="1:65">
      <c r="A410" s="30"/>
      <c r="B410" s="19">
        <v>1</v>
      </c>
      <c r="C410" s="9">
        <v>5</v>
      </c>
      <c r="D410" s="11">
        <v>0.59</v>
      </c>
      <c r="E410" s="11">
        <v>0.60469407156946797</v>
      </c>
      <c r="F410" s="11">
        <v>0.65393764033221036</v>
      </c>
      <c r="G410" s="149">
        <v>0.6</v>
      </c>
      <c r="H410" s="11">
        <v>0.63</v>
      </c>
      <c r="I410" s="11">
        <v>0.61939999999999995</v>
      </c>
      <c r="J410" s="11">
        <v>0.56000000000000005</v>
      </c>
      <c r="K410" s="15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33</v>
      </c>
    </row>
    <row r="411" spans="1:65">
      <c r="A411" s="30"/>
      <c r="B411" s="19">
        <v>1</v>
      </c>
      <c r="C411" s="9">
        <v>6</v>
      </c>
      <c r="D411" s="11">
        <v>0.57999999999999996</v>
      </c>
      <c r="E411" s="11">
        <v>0.62671937942108902</v>
      </c>
      <c r="F411" s="11">
        <v>0.66581799682995968</v>
      </c>
      <c r="G411" s="149">
        <v>0.6</v>
      </c>
      <c r="H411" s="11">
        <v>0.6</v>
      </c>
      <c r="I411" s="11">
        <v>0.62690000000000001</v>
      </c>
      <c r="J411" s="11">
        <v>0.56000000000000005</v>
      </c>
      <c r="K411" s="15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20" t="s">
        <v>256</v>
      </c>
      <c r="C412" s="12"/>
      <c r="D412" s="23">
        <v>0.59499999999999997</v>
      </c>
      <c r="E412" s="23">
        <v>0.62057443346917429</v>
      </c>
      <c r="F412" s="23">
        <v>0.6824284429986518</v>
      </c>
      <c r="G412" s="23">
        <v>0.6166666666666667</v>
      </c>
      <c r="H412" s="23">
        <v>0.61333333333333329</v>
      </c>
      <c r="I412" s="23">
        <v>0.61276666666666657</v>
      </c>
      <c r="J412" s="23">
        <v>0.54500000000000004</v>
      </c>
      <c r="K412" s="15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257</v>
      </c>
      <c r="C413" s="29"/>
      <c r="D413" s="11">
        <v>0.59</v>
      </c>
      <c r="E413" s="11">
        <v>0.61798613062093755</v>
      </c>
      <c r="F413" s="11">
        <v>0.68531783456184359</v>
      </c>
      <c r="G413" s="11">
        <v>0.6</v>
      </c>
      <c r="H413" s="11">
        <v>0.61</v>
      </c>
      <c r="I413" s="11">
        <v>0.61480000000000001</v>
      </c>
      <c r="J413" s="11">
        <v>0.55000000000000004</v>
      </c>
      <c r="K413" s="15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258</v>
      </c>
      <c r="C414" s="29"/>
      <c r="D414" s="24">
        <v>1.3784048752090234E-2</v>
      </c>
      <c r="E414" s="24">
        <v>1.8233983822035484E-2</v>
      </c>
      <c r="F414" s="24">
        <v>4.1987705768481105E-2</v>
      </c>
      <c r="G414" s="24">
        <v>4.0824829046386291E-2</v>
      </c>
      <c r="H414" s="24">
        <v>1.3662601021279476E-2</v>
      </c>
      <c r="I414" s="24">
        <v>1.1112635450993016E-2</v>
      </c>
      <c r="J414" s="24">
        <v>1.7606816861659026E-2</v>
      </c>
      <c r="K414" s="204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56"/>
    </row>
    <row r="415" spans="1:65">
      <c r="A415" s="30"/>
      <c r="B415" s="3" t="s">
        <v>86</v>
      </c>
      <c r="C415" s="29"/>
      <c r="D415" s="13">
        <v>2.3166468490907956E-2</v>
      </c>
      <c r="E415" s="13">
        <v>2.9382428341597506E-2</v>
      </c>
      <c r="F415" s="13">
        <v>6.1526898826173425E-2</v>
      </c>
      <c r="G415" s="13">
        <v>6.6202425480626409E-2</v>
      </c>
      <c r="H415" s="13">
        <v>2.2275979925999147E-2</v>
      </c>
      <c r="I415" s="13">
        <v>1.8135182697589649E-2</v>
      </c>
      <c r="J415" s="13">
        <v>3.2306085984695455E-2</v>
      </c>
      <c r="K415" s="15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259</v>
      </c>
      <c r="C416" s="29"/>
      <c r="D416" s="13">
        <v>-2.5682378372121506E-2</v>
      </c>
      <c r="E416" s="13">
        <v>1.6195976572695781E-2</v>
      </c>
      <c r="F416" s="13">
        <v>0.11748244960279441</v>
      </c>
      <c r="G416" s="13">
        <v>9.796974796400848E-3</v>
      </c>
      <c r="H416" s="13">
        <v>4.3386127704740929E-3</v>
      </c>
      <c r="I416" s="13">
        <v>3.4106912260665201E-3</v>
      </c>
      <c r="J416" s="13">
        <v>-0.10755780876101873</v>
      </c>
      <c r="K416" s="15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46" t="s">
        <v>260</v>
      </c>
      <c r="C417" s="47"/>
      <c r="D417" s="45">
        <v>0.95</v>
      </c>
      <c r="E417" s="45">
        <v>0.4</v>
      </c>
      <c r="F417" s="45">
        <v>3.66</v>
      </c>
      <c r="G417" s="45" t="s">
        <v>261</v>
      </c>
      <c r="H417" s="45">
        <v>0.01</v>
      </c>
      <c r="I417" s="45">
        <v>0.01</v>
      </c>
      <c r="J417" s="45">
        <v>3.59</v>
      </c>
      <c r="K417" s="15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B418" s="31" t="s">
        <v>283</v>
      </c>
      <c r="C418" s="20"/>
      <c r="D418" s="20"/>
      <c r="E418" s="20"/>
      <c r="F418" s="20"/>
      <c r="G418" s="20"/>
      <c r="H418" s="20"/>
      <c r="I418" s="20"/>
      <c r="J418" s="20"/>
      <c r="BM418" s="55"/>
    </row>
    <row r="419" spans="1:65">
      <c r="BM419" s="55"/>
    </row>
    <row r="420" spans="1:65" ht="15">
      <c r="B420" s="8" t="s">
        <v>462</v>
      </c>
      <c r="BM420" s="28" t="s">
        <v>66</v>
      </c>
    </row>
    <row r="421" spans="1:65" ht="15">
      <c r="A421" s="25" t="s">
        <v>14</v>
      </c>
      <c r="B421" s="18" t="s">
        <v>110</v>
      </c>
      <c r="C421" s="15" t="s">
        <v>111</v>
      </c>
      <c r="D421" s="16" t="s">
        <v>227</v>
      </c>
      <c r="E421" s="17" t="s">
        <v>227</v>
      </c>
      <c r="F421" s="17" t="s">
        <v>227</v>
      </c>
      <c r="G421" s="17" t="s">
        <v>227</v>
      </c>
      <c r="H421" s="17" t="s">
        <v>227</v>
      </c>
      <c r="I421" s="17" t="s">
        <v>227</v>
      </c>
      <c r="J421" s="17" t="s">
        <v>227</v>
      </c>
      <c r="K421" s="17" t="s">
        <v>227</v>
      </c>
      <c r="L421" s="17" t="s">
        <v>227</v>
      </c>
      <c r="M421" s="17" t="s">
        <v>227</v>
      </c>
      <c r="N421" s="17" t="s">
        <v>227</v>
      </c>
      <c r="O421" s="17" t="s">
        <v>227</v>
      </c>
      <c r="P421" s="17" t="s">
        <v>227</v>
      </c>
      <c r="Q421" s="17" t="s">
        <v>227</v>
      </c>
      <c r="R421" s="15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228</v>
      </c>
      <c r="C422" s="9" t="s">
        <v>228</v>
      </c>
      <c r="D422" s="151" t="s">
        <v>230</v>
      </c>
      <c r="E422" s="152" t="s">
        <v>236</v>
      </c>
      <c r="F422" s="152" t="s">
        <v>238</v>
      </c>
      <c r="G422" s="152" t="s">
        <v>240</v>
      </c>
      <c r="H422" s="152" t="s">
        <v>241</v>
      </c>
      <c r="I422" s="152" t="s">
        <v>242</v>
      </c>
      <c r="J422" s="152" t="s">
        <v>243</v>
      </c>
      <c r="K422" s="152" t="s">
        <v>244</v>
      </c>
      <c r="L422" s="152" t="s">
        <v>245</v>
      </c>
      <c r="M422" s="152" t="s">
        <v>246</v>
      </c>
      <c r="N422" s="152" t="s">
        <v>247</v>
      </c>
      <c r="O422" s="152" t="s">
        <v>248</v>
      </c>
      <c r="P422" s="152" t="s">
        <v>249</v>
      </c>
      <c r="Q422" s="152" t="s">
        <v>250</v>
      </c>
      <c r="R422" s="15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3</v>
      </c>
    </row>
    <row r="423" spans="1:65">
      <c r="A423" s="30"/>
      <c r="B423" s="19"/>
      <c r="C423" s="9"/>
      <c r="D423" s="10" t="s">
        <v>274</v>
      </c>
      <c r="E423" s="11" t="s">
        <v>274</v>
      </c>
      <c r="F423" s="11" t="s">
        <v>275</v>
      </c>
      <c r="G423" s="11" t="s">
        <v>114</v>
      </c>
      <c r="H423" s="11" t="s">
        <v>275</v>
      </c>
      <c r="I423" s="11" t="s">
        <v>274</v>
      </c>
      <c r="J423" s="11" t="s">
        <v>275</v>
      </c>
      <c r="K423" s="11" t="s">
        <v>275</v>
      </c>
      <c r="L423" s="11" t="s">
        <v>114</v>
      </c>
      <c r="M423" s="11" t="s">
        <v>275</v>
      </c>
      <c r="N423" s="11" t="s">
        <v>275</v>
      </c>
      <c r="O423" s="11" t="s">
        <v>275</v>
      </c>
      <c r="P423" s="11" t="s">
        <v>275</v>
      </c>
      <c r="Q423" s="11" t="s">
        <v>274</v>
      </c>
      <c r="R423" s="15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3</v>
      </c>
    </row>
    <row r="424" spans="1:65">
      <c r="A424" s="30"/>
      <c r="B424" s="19"/>
      <c r="C424" s="9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5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8">
        <v>1</v>
      </c>
      <c r="C425" s="14">
        <v>1</v>
      </c>
      <c r="D425" s="206">
        <v>7.0000000000000007E-2</v>
      </c>
      <c r="E425" s="206">
        <v>0.05</v>
      </c>
      <c r="F425" s="207" t="s">
        <v>105</v>
      </c>
      <c r="G425" s="207" t="s">
        <v>103</v>
      </c>
      <c r="H425" s="234">
        <v>9.5000000000000001E-2</v>
      </c>
      <c r="I425" s="206">
        <v>0.08</v>
      </c>
      <c r="J425" s="206">
        <v>6.6799999999999998E-2</v>
      </c>
      <c r="K425" s="206">
        <v>6.1000000000000006E-2</v>
      </c>
      <c r="L425" s="207" t="s">
        <v>282</v>
      </c>
      <c r="M425" s="207" t="s">
        <v>105</v>
      </c>
      <c r="N425" s="206">
        <v>5.8000000000000003E-2</v>
      </c>
      <c r="O425" s="206">
        <v>5.7000000000000002E-2</v>
      </c>
      <c r="P425" s="206">
        <v>5.5E-2</v>
      </c>
      <c r="Q425" s="206">
        <v>6.1000000000000006E-2</v>
      </c>
      <c r="R425" s="204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205"/>
      <c r="AJ425" s="205"/>
      <c r="AK425" s="205"/>
      <c r="AL425" s="205"/>
      <c r="AM425" s="205"/>
      <c r="AN425" s="205"/>
      <c r="AO425" s="205"/>
      <c r="AP425" s="205"/>
      <c r="AQ425" s="205"/>
      <c r="AR425" s="205"/>
      <c r="AS425" s="205"/>
      <c r="AT425" s="205"/>
      <c r="AU425" s="205"/>
      <c r="AV425" s="205"/>
      <c r="AW425" s="205"/>
      <c r="AX425" s="205"/>
      <c r="AY425" s="205"/>
      <c r="AZ425" s="205"/>
      <c r="BA425" s="205"/>
      <c r="BB425" s="205"/>
      <c r="BC425" s="205"/>
      <c r="BD425" s="205"/>
      <c r="BE425" s="205"/>
      <c r="BF425" s="205"/>
      <c r="BG425" s="205"/>
      <c r="BH425" s="205"/>
      <c r="BI425" s="205"/>
      <c r="BJ425" s="205"/>
      <c r="BK425" s="205"/>
      <c r="BL425" s="205"/>
      <c r="BM425" s="208">
        <v>1</v>
      </c>
    </row>
    <row r="426" spans="1:65">
      <c r="A426" s="30"/>
      <c r="B426" s="19">
        <v>1</v>
      </c>
      <c r="C426" s="9">
        <v>2</v>
      </c>
      <c r="D426" s="24">
        <v>0.05</v>
      </c>
      <c r="E426" s="24">
        <v>0.05</v>
      </c>
      <c r="F426" s="209" t="s">
        <v>105</v>
      </c>
      <c r="G426" s="209" t="s">
        <v>103</v>
      </c>
      <c r="H426" s="24">
        <v>5.8000000000000003E-2</v>
      </c>
      <c r="I426" s="209" t="s">
        <v>282</v>
      </c>
      <c r="J426" s="24">
        <v>6.88E-2</v>
      </c>
      <c r="K426" s="24">
        <v>5.7000000000000002E-2</v>
      </c>
      <c r="L426" s="209" t="s">
        <v>282</v>
      </c>
      <c r="M426" s="209" t="s">
        <v>105</v>
      </c>
      <c r="N426" s="24">
        <v>5.5E-2</v>
      </c>
      <c r="O426" s="24">
        <v>5.6000000000000001E-2</v>
      </c>
      <c r="P426" s="24">
        <v>5.3999999999999999E-2</v>
      </c>
      <c r="Q426" s="24">
        <v>6.6000000000000003E-2</v>
      </c>
      <c r="R426" s="204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08">
        <v>22</v>
      </c>
    </row>
    <row r="427" spans="1:65">
      <c r="A427" s="30"/>
      <c r="B427" s="19">
        <v>1</v>
      </c>
      <c r="C427" s="9">
        <v>3</v>
      </c>
      <c r="D427" s="24">
        <v>0.06</v>
      </c>
      <c r="E427" s="24">
        <v>0.05</v>
      </c>
      <c r="F427" s="209" t="s">
        <v>105</v>
      </c>
      <c r="G427" s="209" t="s">
        <v>103</v>
      </c>
      <c r="H427" s="24">
        <v>4.8000000000000001E-2</v>
      </c>
      <c r="I427" s="24">
        <v>0.06</v>
      </c>
      <c r="J427" s="24">
        <v>6.3500000000000001E-2</v>
      </c>
      <c r="K427" s="24">
        <v>6.4000000000000001E-2</v>
      </c>
      <c r="L427" s="24">
        <v>7.4177063470924703E-2</v>
      </c>
      <c r="M427" s="209" t="s">
        <v>105</v>
      </c>
      <c r="N427" s="24">
        <v>5.6000000000000001E-2</v>
      </c>
      <c r="O427" s="24">
        <v>5.7000000000000002E-2</v>
      </c>
      <c r="P427" s="24">
        <v>5.2999999999999999E-2</v>
      </c>
      <c r="Q427" s="24">
        <v>5.8999999999999997E-2</v>
      </c>
      <c r="R427" s="204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08">
        <v>16</v>
      </c>
    </row>
    <row r="428" spans="1:65">
      <c r="A428" s="30"/>
      <c r="B428" s="19">
        <v>1</v>
      </c>
      <c r="C428" s="9">
        <v>4</v>
      </c>
      <c r="D428" s="24">
        <v>0.05</v>
      </c>
      <c r="E428" s="24">
        <v>0.05</v>
      </c>
      <c r="F428" s="209" t="s">
        <v>105</v>
      </c>
      <c r="G428" s="209" t="s">
        <v>103</v>
      </c>
      <c r="H428" s="24">
        <v>5.3999999999999999E-2</v>
      </c>
      <c r="I428" s="24">
        <v>0.05</v>
      </c>
      <c r="J428" s="24">
        <v>6.5199999999999994E-2</v>
      </c>
      <c r="K428" s="24">
        <v>4.9000000000000002E-2</v>
      </c>
      <c r="L428" s="24">
        <v>7.2872215806693105E-2</v>
      </c>
      <c r="M428" s="209" t="s">
        <v>105</v>
      </c>
      <c r="N428" s="24">
        <v>5.7000000000000002E-2</v>
      </c>
      <c r="O428" s="24">
        <v>5.6000000000000001E-2</v>
      </c>
      <c r="P428" s="24">
        <v>5.5E-2</v>
      </c>
      <c r="Q428" s="24">
        <v>6.2E-2</v>
      </c>
      <c r="R428" s="204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08">
        <v>5.950586917145962E-2</v>
      </c>
    </row>
    <row r="429" spans="1:65">
      <c r="A429" s="30"/>
      <c r="B429" s="19">
        <v>1</v>
      </c>
      <c r="C429" s="9">
        <v>5</v>
      </c>
      <c r="D429" s="24">
        <v>0.05</v>
      </c>
      <c r="E429" s="24">
        <v>0.06</v>
      </c>
      <c r="F429" s="209" t="s">
        <v>105</v>
      </c>
      <c r="G429" s="209" t="s">
        <v>103</v>
      </c>
      <c r="H429" s="24">
        <v>5.3999999999999999E-2</v>
      </c>
      <c r="I429" s="209" t="s">
        <v>282</v>
      </c>
      <c r="J429" s="24">
        <v>6.5600000000000006E-2</v>
      </c>
      <c r="K429" s="24">
        <v>7.2999999999999995E-2</v>
      </c>
      <c r="L429" s="24">
        <v>5.6758423513402309E-2</v>
      </c>
      <c r="M429" s="209" t="s">
        <v>105</v>
      </c>
      <c r="N429" s="24">
        <v>5.7000000000000002E-2</v>
      </c>
      <c r="O429" s="24">
        <v>5.8000000000000003E-2</v>
      </c>
      <c r="P429" s="24">
        <v>5.6000000000000001E-2</v>
      </c>
      <c r="Q429" s="24">
        <v>6.3E-2</v>
      </c>
      <c r="R429" s="204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5"/>
      <c r="AT429" s="205"/>
      <c r="AU429" s="205"/>
      <c r="AV429" s="205"/>
      <c r="AW429" s="205"/>
      <c r="AX429" s="205"/>
      <c r="AY429" s="205"/>
      <c r="AZ429" s="205"/>
      <c r="BA429" s="205"/>
      <c r="BB429" s="205"/>
      <c r="BC429" s="205"/>
      <c r="BD429" s="205"/>
      <c r="BE429" s="205"/>
      <c r="BF429" s="205"/>
      <c r="BG429" s="205"/>
      <c r="BH429" s="205"/>
      <c r="BI429" s="205"/>
      <c r="BJ429" s="205"/>
      <c r="BK429" s="205"/>
      <c r="BL429" s="205"/>
      <c r="BM429" s="208">
        <v>34</v>
      </c>
    </row>
    <row r="430" spans="1:65">
      <c r="A430" s="30"/>
      <c r="B430" s="19">
        <v>1</v>
      </c>
      <c r="C430" s="9">
        <v>6</v>
      </c>
      <c r="D430" s="24">
        <v>0.05</v>
      </c>
      <c r="E430" s="24">
        <v>0.06</v>
      </c>
      <c r="F430" s="209" t="s">
        <v>105</v>
      </c>
      <c r="G430" s="209" t="s">
        <v>103</v>
      </c>
      <c r="H430" s="24">
        <v>6.3E-2</v>
      </c>
      <c r="I430" s="24">
        <v>7.0000000000000007E-2</v>
      </c>
      <c r="J430" s="24">
        <v>6.8599999999999994E-2</v>
      </c>
      <c r="K430" s="24">
        <v>7.0999999999999994E-2</v>
      </c>
      <c r="L430" s="24">
        <v>6.4117207419869843E-2</v>
      </c>
      <c r="M430" s="209" t="s">
        <v>105</v>
      </c>
      <c r="N430" s="24">
        <v>5.7000000000000002E-2</v>
      </c>
      <c r="O430" s="24">
        <v>5.5E-2</v>
      </c>
      <c r="P430" s="210">
        <v>0.06</v>
      </c>
      <c r="Q430" s="24">
        <v>6.2E-2</v>
      </c>
      <c r="R430" s="204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5"/>
      <c r="AT430" s="205"/>
      <c r="AU430" s="205"/>
      <c r="AV430" s="205"/>
      <c r="AW430" s="205"/>
      <c r="AX430" s="205"/>
      <c r="AY430" s="205"/>
      <c r="AZ430" s="205"/>
      <c r="BA430" s="205"/>
      <c r="BB430" s="205"/>
      <c r="BC430" s="205"/>
      <c r="BD430" s="205"/>
      <c r="BE430" s="205"/>
      <c r="BF430" s="205"/>
      <c r="BG430" s="205"/>
      <c r="BH430" s="205"/>
      <c r="BI430" s="205"/>
      <c r="BJ430" s="205"/>
      <c r="BK430" s="205"/>
      <c r="BL430" s="205"/>
      <c r="BM430" s="56"/>
    </row>
    <row r="431" spans="1:65">
      <c r="A431" s="30"/>
      <c r="B431" s="20" t="s">
        <v>256</v>
      </c>
      <c r="C431" s="12"/>
      <c r="D431" s="211">
        <v>5.4999999999999993E-2</v>
      </c>
      <c r="E431" s="211">
        <v>5.3333333333333337E-2</v>
      </c>
      <c r="F431" s="211" t="s">
        <v>628</v>
      </c>
      <c r="G431" s="211" t="s">
        <v>628</v>
      </c>
      <c r="H431" s="211">
        <v>6.2E-2</v>
      </c>
      <c r="I431" s="211">
        <v>6.5000000000000002E-2</v>
      </c>
      <c r="J431" s="211">
        <v>6.6416666666666666E-2</v>
      </c>
      <c r="K431" s="211">
        <v>6.25E-2</v>
      </c>
      <c r="L431" s="211">
        <v>6.6981227552722483E-2</v>
      </c>
      <c r="M431" s="211" t="s">
        <v>628</v>
      </c>
      <c r="N431" s="211">
        <v>5.6666666666666671E-2</v>
      </c>
      <c r="O431" s="211">
        <v>5.6500000000000002E-2</v>
      </c>
      <c r="P431" s="211">
        <v>5.5500000000000001E-2</v>
      </c>
      <c r="Q431" s="211">
        <v>6.2166666666666669E-2</v>
      </c>
      <c r="R431" s="204"/>
      <c r="S431" s="205"/>
      <c r="T431" s="205"/>
      <c r="U431" s="205"/>
      <c r="V431" s="205"/>
      <c r="W431" s="205"/>
      <c r="X431" s="205"/>
      <c r="Y431" s="205"/>
      <c r="Z431" s="205"/>
      <c r="AA431" s="205"/>
      <c r="AB431" s="205"/>
      <c r="AC431" s="205"/>
      <c r="AD431" s="205"/>
      <c r="AE431" s="205"/>
      <c r="AF431" s="205"/>
      <c r="AG431" s="205"/>
      <c r="AH431" s="205"/>
      <c r="AI431" s="205"/>
      <c r="AJ431" s="205"/>
      <c r="AK431" s="205"/>
      <c r="AL431" s="205"/>
      <c r="AM431" s="205"/>
      <c r="AN431" s="205"/>
      <c r="AO431" s="205"/>
      <c r="AP431" s="205"/>
      <c r="AQ431" s="205"/>
      <c r="AR431" s="205"/>
      <c r="AS431" s="205"/>
      <c r="AT431" s="205"/>
      <c r="AU431" s="205"/>
      <c r="AV431" s="205"/>
      <c r="AW431" s="205"/>
      <c r="AX431" s="205"/>
      <c r="AY431" s="205"/>
      <c r="AZ431" s="205"/>
      <c r="BA431" s="205"/>
      <c r="BB431" s="205"/>
      <c r="BC431" s="205"/>
      <c r="BD431" s="205"/>
      <c r="BE431" s="205"/>
      <c r="BF431" s="205"/>
      <c r="BG431" s="205"/>
      <c r="BH431" s="205"/>
      <c r="BI431" s="205"/>
      <c r="BJ431" s="205"/>
      <c r="BK431" s="205"/>
      <c r="BL431" s="205"/>
      <c r="BM431" s="56"/>
    </row>
    <row r="432" spans="1:65">
      <c r="A432" s="30"/>
      <c r="B432" s="3" t="s">
        <v>257</v>
      </c>
      <c r="C432" s="29"/>
      <c r="D432" s="24">
        <v>0.05</v>
      </c>
      <c r="E432" s="24">
        <v>0.05</v>
      </c>
      <c r="F432" s="24" t="s">
        <v>628</v>
      </c>
      <c r="G432" s="24" t="s">
        <v>628</v>
      </c>
      <c r="H432" s="24">
        <v>5.6000000000000001E-2</v>
      </c>
      <c r="I432" s="24">
        <v>6.5000000000000002E-2</v>
      </c>
      <c r="J432" s="24">
        <v>6.6200000000000009E-2</v>
      </c>
      <c r="K432" s="24">
        <v>6.25E-2</v>
      </c>
      <c r="L432" s="24">
        <v>6.8494711613281467E-2</v>
      </c>
      <c r="M432" s="24" t="s">
        <v>628</v>
      </c>
      <c r="N432" s="24">
        <v>5.7000000000000002E-2</v>
      </c>
      <c r="O432" s="24">
        <v>5.6500000000000002E-2</v>
      </c>
      <c r="P432" s="24">
        <v>5.5E-2</v>
      </c>
      <c r="Q432" s="24">
        <v>6.2E-2</v>
      </c>
      <c r="R432" s="204"/>
      <c r="S432" s="205"/>
      <c r="T432" s="205"/>
      <c r="U432" s="205"/>
      <c r="V432" s="205"/>
      <c r="W432" s="205"/>
      <c r="X432" s="205"/>
      <c r="Y432" s="205"/>
      <c r="Z432" s="205"/>
      <c r="AA432" s="205"/>
      <c r="AB432" s="205"/>
      <c r="AC432" s="205"/>
      <c r="AD432" s="205"/>
      <c r="AE432" s="205"/>
      <c r="AF432" s="205"/>
      <c r="AG432" s="205"/>
      <c r="AH432" s="205"/>
      <c r="AI432" s="205"/>
      <c r="AJ432" s="205"/>
      <c r="AK432" s="205"/>
      <c r="AL432" s="205"/>
      <c r="AM432" s="205"/>
      <c r="AN432" s="205"/>
      <c r="AO432" s="205"/>
      <c r="AP432" s="205"/>
      <c r="AQ432" s="205"/>
      <c r="AR432" s="205"/>
      <c r="AS432" s="205"/>
      <c r="AT432" s="205"/>
      <c r="AU432" s="205"/>
      <c r="AV432" s="205"/>
      <c r="AW432" s="205"/>
      <c r="AX432" s="205"/>
      <c r="AY432" s="205"/>
      <c r="AZ432" s="205"/>
      <c r="BA432" s="205"/>
      <c r="BB432" s="205"/>
      <c r="BC432" s="205"/>
      <c r="BD432" s="205"/>
      <c r="BE432" s="205"/>
      <c r="BF432" s="205"/>
      <c r="BG432" s="205"/>
      <c r="BH432" s="205"/>
      <c r="BI432" s="205"/>
      <c r="BJ432" s="205"/>
      <c r="BK432" s="205"/>
      <c r="BL432" s="205"/>
      <c r="BM432" s="56"/>
    </row>
    <row r="433" spans="1:65">
      <c r="A433" s="30"/>
      <c r="B433" s="3" t="s">
        <v>258</v>
      </c>
      <c r="C433" s="29"/>
      <c r="D433" s="24">
        <v>8.3666002653408345E-3</v>
      </c>
      <c r="E433" s="24">
        <v>5.1639777949432199E-3</v>
      </c>
      <c r="F433" s="24" t="s">
        <v>628</v>
      </c>
      <c r="G433" s="24" t="s">
        <v>628</v>
      </c>
      <c r="H433" s="24">
        <v>1.6911534525287746E-2</v>
      </c>
      <c r="I433" s="24">
        <v>1.2909944487358063E-2</v>
      </c>
      <c r="J433" s="24">
        <v>2.0614719660152214E-3</v>
      </c>
      <c r="K433" s="24">
        <v>8.9386799920346243E-3</v>
      </c>
      <c r="L433" s="24">
        <v>8.1484585642078167E-3</v>
      </c>
      <c r="M433" s="24" t="s">
        <v>628</v>
      </c>
      <c r="N433" s="24">
        <v>1.0327955589886453E-3</v>
      </c>
      <c r="O433" s="24">
        <v>1.0488088481701524E-3</v>
      </c>
      <c r="P433" s="24">
        <v>2.4289915602982238E-3</v>
      </c>
      <c r="Q433" s="24">
        <v>2.3166067138525419E-3</v>
      </c>
      <c r="R433" s="204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  <c r="AC433" s="205"/>
      <c r="AD433" s="205"/>
      <c r="AE433" s="205"/>
      <c r="AF433" s="205"/>
      <c r="AG433" s="205"/>
      <c r="AH433" s="205"/>
      <c r="AI433" s="205"/>
      <c r="AJ433" s="205"/>
      <c r="AK433" s="205"/>
      <c r="AL433" s="205"/>
      <c r="AM433" s="205"/>
      <c r="AN433" s="205"/>
      <c r="AO433" s="205"/>
      <c r="AP433" s="205"/>
      <c r="AQ433" s="205"/>
      <c r="AR433" s="205"/>
      <c r="AS433" s="205"/>
      <c r="AT433" s="205"/>
      <c r="AU433" s="205"/>
      <c r="AV433" s="205"/>
      <c r="AW433" s="205"/>
      <c r="AX433" s="205"/>
      <c r="AY433" s="205"/>
      <c r="AZ433" s="205"/>
      <c r="BA433" s="205"/>
      <c r="BB433" s="205"/>
      <c r="BC433" s="205"/>
      <c r="BD433" s="205"/>
      <c r="BE433" s="205"/>
      <c r="BF433" s="205"/>
      <c r="BG433" s="205"/>
      <c r="BH433" s="205"/>
      <c r="BI433" s="205"/>
      <c r="BJ433" s="205"/>
      <c r="BK433" s="205"/>
      <c r="BL433" s="205"/>
      <c r="BM433" s="56"/>
    </row>
    <row r="434" spans="1:65">
      <c r="A434" s="30"/>
      <c r="B434" s="3" t="s">
        <v>86</v>
      </c>
      <c r="C434" s="29"/>
      <c r="D434" s="13">
        <v>0.15212000482437882</v>
      </c>
      <c r="E434" s="13">
        <v>9.682458365518537E-2</v>
      </c>
      <c r="F434" s="13" t="s">
        <v>628</v>
      </c>
      <c r="G434" s="13" t="s">
        <v>628</v>
      </c>
      <c r="H434" s="13">
        <v>0.27276668589173786</v>
      </c>
      <c r="I434" s="13">
        <v>0.19861453057473943</v>
      </c>
      <c r="J434" s="13">
        <v>3.1038473766854025E-2</v>
      </c>
      <c r="K434" s="13">
        <v>0.14301887987255399</v>
      </c>
      <c r="L434" s="13">
        <v>0.12165286994470167</v>
      </c>
      <c r="M434" s="13" t="s">
        <v>628</v>
      </c>
      <c r="N434" s="13">
        <v>1.8225803982152563E-2</v>
      </c>
      <c r="O434" s="13">
        <v>1.8562988463188539E-2</v>
      </c>
      <c r="P434" s="13">
        <v>4.3765613699067091E-2</v>
      </c>
      <c r="Q434" s="13">
        <v>3.7264451161166889E-2</v>
      </c>
      <c r="R434" s="15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259</v>
      </c>
      <c r="C435" s="29"/>
      <c r="D435" s="13">
        <v>-7.572142436028384E-2</v>
      </c>
      <c r="E435" s="13">
        <v>-0.10372986604633572</v>
      </c>
      <c r="F435" s="13" t="s">
        <v>628</v>
      </c>
      <c r="G435" s="13" t="s">
        <v>628</v>
      </c>
      <c r="H435" s="13">
        <v>4.1914030721134754E-2</v>
      </c>
      <c r="I435" s="13">
        <v>9.2329225756028421E-2</v>
      </c>
      <c r="J435" s="13">
        <v>0.11613640118917257</v>
      </c>
      <c r="K435" s="13">
        <v>5.0316563226950217E-2</v>
      </c>
      <c r="L435" s="13">
        <v>0.12562388358236465</v>
      </c>
      <c r="M435" s="13" t="s">
        <v>628</v>
      </c>
      <c r="N435" s="13">
        <v>-4.771298267423163E-2</v>
      </c>
      <c r="O435" s="13">
        <v>-5.0513826842836895E-2</v>
      </c>
      <c r="P435" s="13">
        <v>-6.7318891854468155E-2</v>
      </c>
      <c r="Q435" s="13">
        <v>4.4714874889739908E-2</v>
      </c>
      <c r="R435" s="15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46" t="s">
        <v>260</v>
      </c>
      <c r="C436" s="47"/>
      <c r="D436" s="45">
        <v>0.13</v>
      </c>
      <c r="E436" s="45">
        <v>0.35</v>
      </c>
      <c r="F436" s="45">
        <v>0.78</v>
      </c>
      <c r="G436" s="45">
        <v>123.2</v>
      </c>
      <c r="H436" s="45">
        <v>0.78</v>
      </c>
      <c r="I436" s="45">
        <v>0.56999999999999995</v>
      </c>
      <c r="J436" s="45">
        <v>1.36</v>
      </c>
      <c r="K436" s="45">
        <v>0.85</v>
      </c>
      <c r="L436" s="45">
        <v>0.39</v>
      </c>
      <c r="M436" s="45">
        <v>0.78</v>
      </c>
      <c r="N436" s="45">
        <v>0.09</v>
      </c>
      <c r="O436" s="45">
        <v>7.0000000000000007E-2</v>
      </c>
      <c r="P436" s="45">
        <v>7.0000000000000007E-2</v>
      </c>
      <c r="Q436" s="45">
        <v>0.8</v>
      </c>
      <c r="R436" s="15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BM437" s="55"/>
    </row>
    <row r="438" spans="1:65" ht="15">
      <c r="B438" s="8" t="s">
        <v>463</v>
      </c>
      <c r="BM438" s="28" t="s">
        <v>66</v>
      </c>
    </row>
    <row r="439" spans="1:65" ht="15">
      <c r="A439" s="25" t="s">
        <v>54</v>
      </c>
      <c r="B439" s="18" t="s">
        <v>110</v>
      </c>
      <c r="C439" s="15" t="s">
        <v>111</v>
      </c>
      <c r="D439" s="16" t="s">
        <v>227</v>
      </c>
      <c r="E439" s="17" t="s">
        <v>227</v>
      </c>
      <c r="F439" s="17" t="s">
        <v>227</v>
      </c>
      <c r="G439" s="17" t="s">
        <v>227</v>
      </c>
      <c r="H439" s="17" t="s">
        <v>227</v>
      </c>
      <c r="I439" s="17" t="s">
        <v>227</v>
      </c>
      <c r="J439" s="17" t="s">
        <v>227</v>
      </c>
      <c r="K439" s="17" t="s">
        <v>227</v>
      </c>
      <c r="L439" s="17" t="s">
        <v>227</v>
      </c>
      <c r="M439" s="17" t="s">
        <v>227</v>
      </c>
      <c r="N439" s="17" t="s">
        <v>227</v>
      </c>
      <c r="O439" s="17" t="s">
        <v>227</v>
      </c>
      <c r="P439" s="17" t="s">
        <v>227</v>
      </c>
      <c r="Q439" s="17" t="s">
        <v>227</v>
      </c>
      <c r="R439" s="17" t="s">
        <v>227</v>
      </c>
      <c r="S439" s="17" t="s">
        <v>227</v>
      </c>
      <c r="T439" s="17" t="s">
        <v>227</v>
      </c>
      <c r="U439" s="17" t="s">
        <v>227</v>
      </c>
      <c r="V439" s="15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228</v>
      </c>
      <c r="C440" s="9" t="s">
        <v>228</v>
      </c>
      <c r="D440" s="151" t="s">
        <v>230</v>
      </c>
      <c r="E440" s="152" t="s">
        <v>231</v>
      </c>
      <c r="F440" s="152" t="s">
        <v>232</v>
      </c>
      <c r="G440" s="152" t="s">
        <v>235</v>
      </c>
      <c r="H440" s="152" t="s">
        <v>236</v>
      </c>
      <c r="I440" s="152" t="s">
        <v>238</v>
      </c>
      <c r="J440" s="152" t="s">
        <v>239</v>
      </c>
      <c r="K440" s="152" t="s">
        <v>240</v>
      </c>
      <c r="L440" s="152" t="s">
        <v>241</v>
      </c>
      <c r="M440" s="152" t="s">
        <v>242</v>
      </c>
      <c r="N440" s="152" t="s">
        <v>243</v>
      </c>
      <c r="O440" s="152" t="s">
        <v>244</v>
      </c>
      <c r="P440" s="152" t="s">
        <v>245</v>
      </c>
      <c r="Q440" s="152" t="s">
        <v>246</v>
      </c>
      <c r="R440" s="152" t="s">
        <v>247</v>
      </c>
      <c r="S440" s="152" t="s">
        <v>248</v>
      </c>
      <c r="T440" s="152" t="s">
        <v>249</v>
      </c>
      <c r="U440" s="152" t="s">
        <v>250</v>
      </c>
      <c r="V440" s="15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1</v>
      </c>
    </row>
    <row r="441" spans="1:65">
      <c r="A441" s="30"/>
      <c r="B441" s="19"/>
      <c r="C441" s="9"/>
      <c r="D441" s="10" t="s">
        <v>114</v>
      </c>
      <c r="E441" s="11" t="s">
        <v>114</v>
      </c>
      <c r="F441" s="11" t="s">
        <v>274</v>
      </c>
      <c r="G441" s="11" t="s">
        <v>114</v>
      </c>
      <c r="H441" s="11" t="s">
        <v>114</v>
      </c>
      <c r="I441" s="11" t="s">
        <v>275</v>
      </c>
      <c r="J441" s="11" t="s">
        <v>274</v>
      </c>
      <c r="K441" s="11" t="s">
        <v>114</v>
      </c>
      <c r="L441" s="11" t="s">
        <v>275</v>
      </c>
      <c r="M441" s="11" t="s">
        <v>274</v>
      </c>
      <c r="N441" s="11" t="s">
        <v>275</v>
      </c>
      <c r="O441" s="11" t="s">
        <v>275</v>
      </c>
      <c r="P441" s="11" t="s">
        <v>114</v>
      </c>
      <c r="Q441" s="11" t="s">
        <v>275</v>
      </c>
      <c r="R441" s="11" t="s">
        <v>275</v>
      </c>
      <c r="S441" s="11" t="s">
        <v>275</v>
      </c>
      <c r="T441" s="11" t="s">
        <v>275</v>
      </c>
      <c r="U441" s="11" t="s">
        <v>114</v>
      </c>
      <c r="V441" s="15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15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22">
        <v>1.2844</v>
      </c>
      <c r="E443" s="22">
        <v>1.359504</v>
      </c>
      <c r="F443" s="22">
        <v>1.3250041763613143</v>
      </c>
      <c r="G443" s="22">
        <v>1.20755926</v>
      </c>
      <c r="H443" s="22">
        <v>1.27</v>
      </c>
      <c r="I443" s="22">
        <v>1.3</v>
      </c>
      <c r="J443" s="22">
        <v>1.36</v>
      </c>
      <c r="K443" s="22">
        <v>1.26</v>
      </c>
      <c r="L443" s="154">
        <v>1.28</v>
      </c>
      <c r="M443" s="22">
        <v>1.29</v>
      </c>
      <c r="N443" s="22">
        <v>1.29562242908</v>
      </c>
      <c r="O443" s="22">
        <v>1.27</v>
      </c>
      <c r="P443" s="22">
        <v>1.2614802597125612</v>
      </c>
      <c r="Q443" s="22">
        <v>1.28</v>
      </c>
      <c r="R443" s="22">
        <v>1.38</v>
      </c>
      <c r="S443" s="22">
        <v>1.31</v>
      </c>
      <c r="T443" s="22">
        <v>1.22</v>
      </c>
      <c r="U443" s="147">
        <v>1.37</v>
      </c>
      <c r="V443" s="15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1">
        <v>1.288</v>
      </c>
      <c r="E444" s="11">
        <v>1.3654440000000001</v>
      </c>
      <c r="F444" s="11">
        <v>1.3029099044507144</v>
      </c>
      <c r="G444" s="11">
        <v>1.1948531600000001</v>
      </c>
      <c r="H444" s="11">
        <v>1.26</v>
      </c>
      <c r="I444" s="11">
        <v>1.35</v>
      </c>
      <c r="J444" s="11">
        <v>1.37</v>
      </c>
      <c r="K444" s="11">
        <v>1.24</v>
      </c>
      <c r="L444" s="11">
        <v>1.24</v>
      </c>
      <c r="M444" s="11">
        <v>1.25</v>
      </c>
      <c r="N444" s="11">
        <v>1.2917207853200001</v>
      </c>
      <c r="O444" s="11">
        <v>1.27</v>
      </c>
      <c r="P444" s="11">
        <v>1.2735027310064662</v>
      </c>
      <c r="Q444" s="11">
        <v>1.25</v>
      </c>
      <c r="R444" s="11">
        <v>1.38</v>
      </c>
      <c r="S444" s="11">
        <v>1.27</v>
      </c>
      <c r="T444" s="11">
        <v>1.23</v>
      </c>
      <c r="U444" s="149">
        <v>1.38</v>
      </c>
      <c r="V444" s="15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e">
        <v>#N/A</v>
      </c>
    </row>
    <row r="445" spans="1:65">
      <c r="A445" s="30"/>
      <c r="B445" s="19">
        <v>1</v>
      </c>
      <c r="C445" s="9">
        <v>3</v>
      </c>
      <c r="D445" s="11">
        <v>1.2681</v>
      </c>
      <c r="E445" s="11">
        <v>1.3481640000000001</v>
      </c>
      <c r="F445" s="11">
        <v>1.3020805136124052</v>
      </c>
      <c r="G445" s="11">
        <v>1.2177618000000001</v>
      </c>
      <c r="H445" s="11">
        <v>1.25</v>
      </c>
      <c r="I445" s="11">
        <v>1.33</v>
      </c>
      <c r="J445" s="11">
        <v>1.35</v>
      </c>
      <c r="K445" s="11">
        <v>1.29</v>
      </c>
      <c r="L445" s="11">
        <v>1.24</v>
      </c>
      <c r="M445" s="11">
        <v>1.31</v>
      </c>
      <c r="N445" s="11">
        <v>1.2639231323200002</v>
      </c>
      <c r="O445" s="11">
        <v>1.25</v>
      </c>
      <c r="P445" s="11">
        <v>1.2663600108319533</v>
      </c>
      <c r="Q445" s="11">
        <v>1.27</v>
      </c>
      <c r="R445" s="11">
        <v>1.35</v>
      </c>
      <c r="S445" s="11">
        <v>1.29</v>
      </c>
      <c r="T445" s="11">
        <v>1.22</v>
      </c>
      <c r="U445" s="149">
        <v>1.42</v>
      </c>
      <c r="V445" s="15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1">
        <v>1.2696000000000001</v>
      </c>
      <c r="E446" s="11">
        <v>1.34352</v>
      </c>
      <c r="F446" s="11">
        <v>1.307590486876637</v>
      </c>
      <c r="G446" s="11">
        <v>1.1940267900000001</v>
      </c>
      <c r="H446" s="11">
        <v>1.25</v>
      </c>
      <c r="I446" s="11">
        <v>1.38</v>
      </c>
      <c r="J446" s="11">
        <v>1.36</v>
      </c>
      <c r="K446" s="11">
        <v>1.29</v>
      </c>
      <c r="L446" s="11">
        <v>1.24</v>
      </c>
      <c r="M446" s="11">
        <v>1.28</v>
      </c>
      <c r="N446" s="11">
        <v>1.28332099284</v>
      </c>
      <c r="O446" s="11">
        <v>1.26</v>
      </c>
      <c r="P446" s="11">
        <v>1.2675153340412972</v>
      </c>
      <c r="Q446" s="11">
        <v>1.31</v>
      </c>
      <c r="R446" s="11">
        <v>1.32</v>
      </c>
      <c r="S446" s="148">
        <v>0.96</v>
      </c>
      <c r="T446" s="11">
        <v>1.25</v>
      </c>
      <c r="U446" s="149">
        <v>1.36</v>
      </c>
      <c r="V446" s="15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1.2855720993068882</v>
      </c>
    </row>
    <row r="447" spans="1:65">
      <c r="A447" s="30"/>
      <c r="B447" s="19">
        <v>1</v>
      </c>
      <c r="C447" s="9">
        <v>5</v>
      </c>
      <c r="D447" s="11">
        <v>1.2539</v>
      </c>
      <c r="E447" s="11">
        <v>1.3558320000000001</v>
      </c>
      <c r="F447" s="11">
        <v>1.3285708094570576</v>
      </c>
      <c r="G447" s="11">
        <v>1.1994453299999999</v>
      </c>
      <c r="H447" s="11">
        <v>1.27</v>
      </c>
      <c r="I447" s="11">
        <v>1.3</v>
      </c>
      <c r="J447" s="11">
        <v>1.35</v>
      </c>
      <c r="K447" s="11">
        <v>1.28</v>
      </c>
      <c r="L447" s="11">
        <v>1.23</v>
      </c>
      <c r="M447" s="11">
        <v>1.32</v>
      </c>
      <c r="N447" s="11">
        <v>1.2687231237000001</v>
      </c>
      <c r="O447" s="148">
        <v>1.31</v>
      </c>
      <c r="P447" s="11">
        <v>1.267583341073083</v>
      </c>
      <c r="Q447" s="11">
        <v>1.27</v>
      </c>
      <c r="R447" s="11">
        <v>1.36</v>
      </c>
      <c r="S447" s="11">
        <v>1.3</v>
      </c>
      <c r="T447" s="11">
        <v>1.23</v>
      </c>
      <c r="U447" s="149">
        <v>1.37</v>
      </c>
      <c r="V447" s="15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35</v>
      </c>
    </row>
    <row r="448" spans="1:65">
      <c r="A448" s="30"/>
      <c r="B448" s="19">
        <v>1</v>
      </c>
      <c r="C448" s="9">
        <v>6</v>
      </c>
      <c r="D448" s="11">
        <v>1.2644</v>
      </c>
      <c r="E448" s="11">
        <v>1.3650119999999999</v>
      </c>
      <c r="F448" s="11">
        <v>1.330567352870986</v>
      </c>
      <c r="G448" s="11">
        <v>1.2370341</v>
      </c>
      <c r="H448" s="11">
        <v>1.26</v>
      </c>
      <c r="I448" s="11">
        <v>1.18</v>
      </c>
      <c r="J448" s="11">
        <v>1.36</v>
      </c>
      <c r="K448" s="11">
        <v>1.29</v>
      </c>
      <c r="L448" s="11">
        <v>1.25</v>
      </c>
      <c r="M448" s="11">
        <v>1.29</v>
      </c>
      <c r="N448" s="11">
        <v>1.28621989626</v>
      </c>
      <c r="O448" s="11">
        <v>1.27</v>
      </c>
      <c r="P448" s="11">
        <v>1.2731024094881047</v>
      </c>
      <c r="Q448" s="11">
        <v>1.29</v>
      </c>
      <c r="R448" s="11">
        <v>1.36</v>
      </c>
      <c r="S448" s="11">
        <v>1.29</v>
      </c>
      <c r="T448" s="11">
        <v>1.23</v>
      </c>
      <c r="U448" s="149">
        <v>1.43</v>
      </c>
      <c r="V448" s="15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20" t="s">
        <v>256</v>
      </c>
      <c r="C449" s="12"/>
      <c r="D449" s="23">
        <v>1.2714000000000001</v>
      </c>
      <c r="E449" s="23">
        <v>1.3562459999999998</v>
      </c>
      <c r="F449" s="23">
        <v>1.3161205406048524</v>
      </c>
      <c r="G449" s="23">
        <v>1.2084467399999999</v>
      </c>
      <c r="H449" s="23">
        <v>1.26</v>
      </c>
      <c r="I449" s="23">
        <v>1.3066666666666666</v>
      </c>
      <c r="J449" s="23">
        <v>1.3583333333333334</v>
      </c>
      <c r="K449" s="23">
        <v>1.2750000000000001</v>
      </c>
      <c r="L449" s="23">
        <v>1.2466666666666668</v>
      </c>
      <c r="M449" s="23">
        <v>1.29</v>
      </c>
      <c r="N449" s="23">
        <v>1.2815883932533334</v>
      </c>
      <c r="O449" s="23">
        <v>1.2716666666666665</v>
      </c>
      <c r="P449" s="23">
        <v>1.2682573476922443</v>
      </c>
      <c r="Q449" s="23">
        <v>1.2783333333333335</v>
      </c>
      <c r="R449" s="23">
        <v>1.3583333333333334</v>
      </c>
      <c r="S449" s="23">
        <v>1.2366666666666666</v>
      </c>
      <c r="T449" s="23">
        <v>1.2300000000000002</v>
      </c>
      <c r="U449" s="23">
        <v>1.3883333333333334</v>
      </c>
      <c r="V449" s="15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257</v>
      </c>
      <c r="C450" s="29"/>
      <c r="D450" s="11">
        <v>1.26885</v>
      </c>
      <c r="E450" s="11">
        <v>1.3576680000000001</v>
      </c>
      <c r="F450" s="11">
        <v>1.3162973316189757</v>
      </c>
      <c r="G450" s="11">
        <v>1.2035022949999998</v>
      </c>
      <c r="H450" s="11">
        <v>1.26</v>
      </c>
      <c r="I450" s="11">
        <v>1.3149999999999999</v>
      </c>
      <c r="J450" s="11">
        <v>1.36</v>
      </c>
      <c r="K450" s="11">
        <v>1.2850000000000001</v>
      </c>
      <c r="L450" s="11">
        <v>1.24</v>
      </c>
      <c r="M450" s="11">
        <v>1.29</v>
      </c>
      <c r="N450" s="11">
        <v>1.2847704445499999</v>
      </c>
      <c r="O450" s="11">
        <v>1.27</v>
      </c>
      <c r="P450" s="11">
        <v>1.26754933755719</v>
      </c>
      <c r="Q450" s="11">
        <v>1.2749999999999999</v>
      </c>
      <c r="R450" s="11">
        <v>1.36</v>
      </c>
      <c r="S450" s="11">
        <v>1.29</v>
      </c>
      <c r="T450" s="11">
        <v>1.23</v>
      </c>
      <c r="U450" s="11">
        <v>1.375</v>
      </c>
      <c r="V450" s="15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258</v>
      </c>
      <c r="C451" s="29"/>
      <c r="D451" s="24">
        <v>1.2758840072671186E-2</v>
      </c>
      <c r="E451" s="24">
        <v>8.9386992342286222E-3</v>
      </c>
      <c r="F451" s="24">
        <v>1.3319486818571459E-2</v>
      </c>
      <c r="G451" s="24">
        <v>1.6604462487720587E-2</v>
      </c>
      <c r="H451" s="24">
        <v>8.9442719099991665E-3</v>
      </c>
      <c r="I451" s="24">
        <v>6.9185740341971252E-2</v>
      </c>
      <c r="J451" s="24">
        <v>7.5277265270908165E-3</v>
      </c>
      <c r="K451" s="24">
        <v>2.073644135332774E-2</v>
      </c>
      <c r="L451" s="24">
        <v>1.7511900715418281E-2</v>
      </c>
      <c r="M451" s="24">
        <v>2.4494897427831803E-2</v>
      </c>
      <c r="N451" s="24">
        <v>1.2662139286297289E-2</v>
      </c>
      <c r="O451" s="24">
        <v>2.041241452319317E-2</v>
      </c>
      <c r="P451" s="24">
        <v>4.5060481077208413E-3</v>
      </c>
      <c r="Q451" s="24">
        <v>2.041241452319317E-2</v>
      </c>
      <c r="R451" s="24">
        <v>2.2286019533928971E-2</v>
      </c>
      <c r="S451" s="24">
        <v>0.13618614711734459</v>
      </c>
      <c r="T451" s="24">
        <v>1.0954451150103331E-2</v>
      </c>
      <c r="U451" s="24">
        <v>2.9268868558020182E-2</v>
      </c>
      <c r="V451" s="204"/>
      <c r="W451" s="205"/>
      <c r="X451" s="205"/>
      <c r="Y451" s="205"/>
      <c r="Z451" s="205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30"/>
      <c r="B452" s="3" t="s">
        <v>86</v>
      </c>
      <c r="C452" s="29"/>
      <c r="D452" s="13">
        <v>1.003526826543274E-2</v>
      </c>
      <c r="E452" s="13">
        <v>6.5907654173568975E-3</v>
      </c>
      <c r="F452" s="13">
        <v>1.0120263613886151E-2</v>
      </c>
      <c r="G452" s="13">
        <v>1.3740334545253181E-2</v>
      </c>
      <c r="H452" s="13">
        <v>7.098628499999338E-3</v>
      </c>
      <c r="I452" s="13">
        <v>5.2948270669875959E-2</v>
      </c>
      <c r="J452" s="13">
        <v>5.5418845598214595E-3</v>
      </c>
      <c r="K452" s="13">
        <v>1.626387557123744E-2</v>
      </c>
      <c r="L452" s="13">
        <v>1.4046979183490597E-2</v>
      </c>
      <c r="M452" s="13">
        <v>1.8988292579714575E-2</v>
      </c>
      <c r="N452" s="13">
        <v>9.8800358624926664E-3</v>
      </c>
      <c r="O452" s="13">
        <v>1.6051702115223988E-2</v>
      </c>
      <c r="P452" s="13">
        <v>3.5529446101141612E-3</v>
      </c>
      <c r="Q452" s="13">
        <v>1.5967990500542241E-2</v>
      </c>
      <c r="R452" s="13">
        <v>1.6406885546450777E-2</v>
      </c>
      <c r="S452" s="13">
        <v>0.11012356909758324</v>
      </c>
      <c r="T452" s="13">
        <v>8.9060578456124622E-3</v>
      </c>
      <c r="U452" s="13">
        <v>2.1082018169042146E-2</v>
      </c>
      <c r="V452" s="15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30"/>
      <c r="B453" s="3" t="s">
        <v>259</v>
      </c>
      <c r="C453" s="29"/>
      <c r="D453" s="13">
        <v>-1.1023963039123896E-2</v>
      </c>
      <c r="E453" s="13">
        <v>5.497466904517867E-2</v>
      </c>
      <c r="F453" s="13">
        <v>2.3762526671537332E-2</v>
      </c>
      <c r="G453" s="13">
        <v>-5.9993025166359959E-2</v>
      </c>
      <c r="H453" s="13">
        <v>-1.989161037383691E-2</v>
      </c>
      <c r="I453" s="13">
        <v>1.640870035305797E-2</v>
      </c>
      <c r="J453" s="13">
        <v>5.6598330086405912E-2</v>
      </c>
      <c r="K453" s="13">
        <v>-8.2236533544777224E-3</v>
      </c>
      <c r="L453" s="13">
        <v>-3.0263127724378225E-2</v>
      </c>
      <c r="M453" s="13">
        <v>3.4443036648812431E-3</v>
      </c>
      <c r="N453" s="13">
        <v>-3.0987807340425721E-3</v>
      </c>
      <c r="O453" s="13">
        <v>-1.0816532692113356E-2</v>
      </c>
      <c r="P453" s="13">
        <v>-1.3468518509369587E-2</v>
      </c>
      <c r="Q453" s="13">
        <v>-5.6307740168423104E-3</v>
      </c>
      <c r="R453" s="13">
        <v>5.6598330086405912E-2</v>
      </c>
      <c r="S453" s="13">
        <v>-3.8041765737284461E-2</v>
      </c>
      <c r="T453" s="13">
        <v>-4.3227524412554952E-2</v>
      </c>
      <c r="U453" s="13">
        <v>7.9934244125124287E-2</v>
      </c>
      <c r="V453" s="15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46" t="s">
        <v>260</v>
      </c>
      <c r="C454" s="47"/>
      <c r="D454" s="45">
        <v>0.12</v>
      </c>
      <c r="E454" s="45">
        <v>1.79</v>
      </c>
      <c r="F454" s="45">
        <v>0.89</v>
      </c>
      <c r="G454" s="45">
        <v>1.53</v>
      </c>
      <c r="H454" s="45">
        <v>0.37</v>
      </c>
      <c r="I454" s="45">
        <v>0.67</v>
      </c>
      <c r="J454" s="45">
        <v>1.84</v>
      </c>
      <c r="K454" s="45">
        <v>0.04</v>
      </c>
      <c r="L454" s="45">
        <v>0.67</v>
      </c>
      <c r="M454" s="45">
        <v>0.3</v>
      </c>
      <c r="N454" s="45">
        <v>0.11</v>
      </c>
      <c r="O454" s="45">
        <v>0.11</v>
      </c>
      <c r="P454" s="45">
        <v>0.19</v>
      </c>
      <c r="Q454" s="45">
        <v>0.04</v>
      </c>
      <c r="R454" s="45">
        <v>1.84</v>
      </c>
      <c r="S454" s="45">
        <v>0.9</v>
      </c>
      <c r="T454" s="45">
        <v>1.05</v>
      </c>
      <c r="U454" s="45">
        <v>2.5099999999999998</v>
      </c>
      <c r="V454" s="15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BM455" s="55"/>
    </row>
    <row r="456" spans="1:65" ht="15">
      <c r="B456" s="8" t="s">
        <v>464</v>
      </c>
      <c r="BM456" s="28" t="s">
        <v>66</v>
      </c>
    </row>
    <row r="457" spans="1:65" ht="15">
      <c r="A457" s="25" t="s">
        <v>17</v>
      </c>
      <c r="B457" s="18" t="s">
        <v>110</v>
      </c>
      <c r="C457" s="15" t="s">
        <v>111</v>
      </c>
      <c r="D457" s="16" t="s">
        <v>227</v>
      </c>
      <c r="E457" s="17" t="s">
        <v>227</v>
      </c>
      <c r="F457" s="17" t="s">
        <v>227</v>
      </c>
      <c r="G457" s="17" t="s">
        <v>227</v>
      </c>
      <c r="H457" s="17" t="s">
        <v>227</v>
      </c>
      <c r="I457" s="17" t="s">
        <v>227</v>
      </c>
      <c r="J457" s="17" t="s">
        <v>227</v>
      </c>
      <c r="K457" s="17" t="s">
        <v>227</v>
      </c>
      <c r="L457" s="17" t="s">
        <v>227</v>
      </c>
      <c r="M457" s="17" t="s">
        <v>227</v>
      </c>
      <c r="N457" s="17" t="s">
        <v>227</v>
      </c>
      <c r="O457" s="17" t="s">
        <v>227</v>
      </c>
      <c r="P457" s="17" t="s">
        <v>227</v>
      </c>
      <c r="Q457" s="17" t="s">
        <v>227</v>
      </c>
      <c r="R457" s="17" t="s">
        <v>227</v>
      </c>
      <c r="S457" s="15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1</v>
      </c>
    </row>
    <row r="458" spans="1:65">
      <c r="A458" s="30"/>
      <c r="B458" s="19" t="s">
        <v>228</v>
      </c>
      <c r="C458" s="9" t="s">
        <v>228</v>
      </c>
      <c r="D458" s="151" t="s">
        <v>230</v>
      </c>
      <c r="E458" s="152" t="s">
        <v>231</v>
      </c>
      <c r="F458" s="152" t="s">
        <v>232</v>
      </c>
      <c r="G458" s="152" t="s">
        <v>238</v>
      </c>
      <c r="H458" s="152" t="s">
        <v>239</v>
      </c>
      <c r="I458" s="152" t="s">
        <v>240</v>
      </c>
      <c r="J458" s="152" t="s">
        <v>241</v>
      </c>
      <c r="K458" s="152" t="s">
        <v>242</v>
      </c>
      <c r="L458" s="152" t="s">
        <v>243</v>
      </c>
      <c r="M458" s="152" t="s">
        <v>244</v>
      </c>
      <c r="N458" s="152" t="s">
        <v>246</v>
      </c>
      <c r="O458" s="152" t="s">
        <v>247</v>
      </c>
      <c r="P458" s="152" t="s">
        <v>248</v>
      </c>
      <c r="Q458" s="152" t="s">
        <v>249</v>
      </c>
      <c r="R458" s="152" t="s">
        <v>250</v>
      </c>
      <c r="S458" s="15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 t="s">
        <v>3</v>
      </c>
    </row>
    <row r="459" spans="1:65">
      <c r="A459" s="30"/>
      <c r="B459" s="19"/>
      <c r="C459" s="9"/>
      <c r="D459" s="10" t="s">
        <v>274</v>
      </c>
      <c r="E459" s="11" t="s">
        <v>274</v>
      </c>
      <c r="F459" s="11" t="s">
        <v>274</v>
      </c>
      <c r="G459" s="11" t="s">
        <v>275</v>
      </c>
      <c r="H459" s="11" t="s">
        <v>274</v>
      </c>
      <c r="I459" s="11" t="s">
        <v>114</v>
      </c>
      <c r="J459" s="11" t="s">
        <v>275</v>
      </c>
      <c r="K459" s="11" t="s">
        <v>274</v>
      </c>
      <c r="L459" s="11" t="s">
        <v>275</v>
      </c>
      <c r="M459" s="11" t="s">
        <v>275</v>
      </c>
      <c r="N459" s="11" t="s">
        <v>275</v>
      </c>
      <c r="O459" s="11" t="s">
        <v>275</v>
      </c>
      <c r="P459" s="11" t="s">
        <v>275</v>
      </c>
      <c r="Q459" s="11" t="s">
        <v>275</v>
      </c>
      <c r="R459" s="11" t="s">
        <v>274</v>
      </c>
      <c r="S459" s="15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</v>
      </c>
    </row>
    <row r="460" spans="1:65">
      <c r="A460" s="30"/>
      <c r="B460" s="19"/>
      <c r="C460" s="9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15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2</v>
      </c>
    </row>
    <row r="461" spans="1:65">
      <c r="A461" s="30"/>
      <c r="B461" s="18">
        <v>1</v>
      </c>
      <c r="C461" s="14">
        <v>1</v>
      </c>
      <c r="D461" s="212">
        <v>37.19</v>
      </c>
      <c r="E461" s="212">
        <v>38.453001109072702</v>
      </c>
      <c r="F461" s="212">
        <v>38.995824713747652</v>
      </c>
      <c r="G461" s="212">
        <v>34.700000000000003</v>
      </c>
      <c r="H461" s="212">
        <v>34.4</v>
      </c>
      <c r="I461" s="212">
        <v>36.773133333333334</v>
      </c>
      <c r="J461" s="212">
        <v>38.799999999999997</v>
      </c>
      <c r="K461" s="212">
        <v>38.6</v>
      </c>
      <c r="L461" s="213">
        <v>30.680664400000001</v>
      </c>
      <c r="M461" s="212">
        <v>38.700000000000003</v>
      </c>
      <c r="N461" s="212">
        <v>39</v>
      </c>
      <c r="O461" s="212">
        <v>37.799999999999997</v>
      </c>
      <c r="P461" s="212">
        <v>39.799999999999997</v>
      </c>
      <c r="Q461" s="212">
        <v>37.799999999999997</v>
      </c>
      <c r="R461" s="213">
        <v>44.85</v>
      </c>
      <c r="S461" s="215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  <c r="AL461" s="216"/>
      <c r="AM461" s="216"/>
      <c r="AN461" s="216"/>
      <c r="AO461" s="216"/>
      <c r="AP461" s="216"/>
      <c r="AQ461" s="216"/>
      <c r="AR461" s="216"/>
      <c r="AS461" s="216"/>
      <c r="AT461" s="216"/>
      <c r="AU461" s="216"/>
      <c r="AV461" s="216"/>
      <c r="AW461" s="216"/>
      <c r="AX461" s="216"/>
      <c r="AY461" s="216"/>
      <c r="AZ461" s="216"/>
      <c r="BA461" s="216"/>
      <c r="BB461" s="216"/>
      <c r="BC461" s="216"/>
      <c r="BD461" s="216"/>
      <c r="BE461" s="216"/>
      <c r="BF461" s="216"/>
      <c r="BG461" s="216"/>
      <c r="BH461" s="216"/>
      <c r="BI461" s="216"/>
      <c r="BJ461" s="216"/>
      <c r="BK461" s="216"/>
      <c r="BL461" s="216"/>
      <c r="BM461" s="217">
        <v>1</v>
      </c>
    </row>
    <row r="462" spans="1:65">
      <c r="A462" s="30"/>
      <c r="B462" s="19">
        <v>1</v>
      </c>
      <c r="C462" s="9">
        <v>2</v>
      </c>
      <c r="D462" s="218">
        <v>37</v>
      </c>
      <c r="E462" s="218">
        <v>39.669287252160601</v>
      </c>
      <c r="F462" s="218">
        <v>39.628731406689667</v>
      </c>
      <c r="G462" s="218">
        <v>35.9</v>
      </c>
      <c r="H462" s="218">
        <v>34.299999999999997</v>
      </c>
      <c r="I462" s="218">
        <v>38.210250000000002</v>
      </c>
      <c r="J462" s="218">
        <v>38.5</v>
      </c>
      <c r="K462" s="218">
        <v>37.799999999999997</v>
      </c>
      <c r="L462" s="219">
        <v>31.069973900000004</v>
      </c>
      <c r="M462" s="218">
        <v>37.799999999999997</v>
      </c>
      <c r="N462" s="218">
        <v>38.299999999999997</v>
      </c>
      <c r="O462" s="218">
        <v>37.9</v>
      </c>
      <c r="P462" s="218">
        <v>39.299999999999997</v>
      </c>
      <c r="Q462" s="218">
        <v>37.299999999999997</v>
      </c>
      <c r="R462" s="219">
        <v>47.47</v>
      </c>
      <c r="S462" s="215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  <c r="AL462" s="216"/>
      <c r="AM462" s="216"/>
      <c r="AN462" s="216"/>
      <c r="AO462" s="216"/>
      <c r="AP462" s="216"/>
      <c r="AQ462" s="216"/>
      <c r="AR462" s="216"/>
      <c r="AS462" s="216"/>
      <c r="AT462" s="216"/>
      <c r="AU462" s="216"/>
      <c r="AV462" s="216"/>
      <c r="AW462" s="216"/>
      <c r="AX462" s="216"/>
      <c r="AY462" s="216"/>
      <c r="AZ462" s="216"/>
      <c r="BA462" s="216"/>
      <c r="BB462" s="216"/>
      <c r="BC462" s="216"/>
      <c r="BD462" s="216"/>
      <c r="BE462" s="216"/>
      <c r="BF462" s="216"/>
      <c r="BG462" s="216"/>
      <c r="BH462" s="216"/>
      <c r="BI462" s="216"/>
      <c r="BJ462" s="216"/>
      <c r="BK462" s="216"/>
      <c r="BL462" s="216"/>
      <c r="BM462" s="217">
        <v>23</v>
      </c>
    </row>
    <row r="463" spans="1:65">
      <c r="A463" s="30"/>
      <c r="B463" s="19">
        <v>1</v>
      </c>
      <c r="C463" s="9">
        <v>3</v>
      </c>
      <c r="D463" s="218">
        <v>37.11</v>
      </c>
      <c r="E463" s="218">
        <v>39.382290127733299</v>
      </c>
      <c r="F463" s="218">
        <v>39.504376500643858</v>
      </c>
      <c r="G463" s="218">
        <v>35.200000000000003</v>
      </c>
      <c r="H463" s="218">
        <v>35.299999999999997</v>
      </c>
      <c r="I463" s="218">
        <v>37.05813333333333</v>
      </c>
      <c r="J463" s="218">
        <v>37.799999999999997</v>
      </c>
      <c r="K463" s="218">
        <v>38.4</v>
      </c>
      <c r="L463" s="219">
        <v>30.402237500000002</v>
      </c>
      <c r="M463" s="218">
        <v>39</v>
      </c>
      <c r="N463" s="218">
        <v>39.299999999999997</v>
      </c>
      <c r="O463" s="218">
        <v>38.200000000000003</v>
      </c>
      <c r="P463" s="218">
        <v>39.6</v>
      </c>
      <c r="Q463" s="218">
        <v>36.200000000000003</v>
      </c>
      <c r="R463" s="219">
        <v>47.09</v>
      </c>
      <c r="S463" s="215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  <c r="AL463" s="216"/>
      <c r="AM463" s="216"/>
      <c r="AN463" s="216"/>
      <c r="AO463" s="216"/>
      <c r="AP463" s="216"/>
      <c r="AQ463" s="216"/>
      <c r="AR463" s="216"/>
      <c r="AS463" s="216"/>
      <c r="AT463" s="216"/>
      <c r="AU463" s="216"/>
      <c r="AV463" s="216"/>
      <c r="AW463" s="216"/>
      <c r="AX463" s="216"/>
      <c r="AY463" s="216"/>
      <c r="AZ463" s="216"/>
      <c r="BA463" s="216"/>
      <c r="BB463" s="216"/>
      <c r="BC463" s="216"/>
      <c r="BD463" s="216"/>
      <c r="BE463" s="216"/>
      <c r="BF463" s="216"/>
      <c r="BG463" s="216"/>
      <c r="BH463" s="216"/>
      <c r="BI463" s="216"/>
      <c r="BJ463" s="216"/>
      <c r="BK463" s="216"/>
      <c r="BL463" s="216"/>
      <c r="BM463" s="217">
        <v>16</v>
      </c>
    </row>
    <row r="464" spans="1:65">
      <c r="A464" s="30"/>
      <c r="B464" s="19">
        <v>1</v>
      </c>
      <c r="C464" s="9">
        <v>4</v>
      </c>
      <c r="D464" s="218">
        <v>38.03</v>
      </c>
      <c r="E464" s="218">
        <v>38.295376326518202</v>
      </c>
      <c r="F464" s="218">
        <v>39.105938457161884</v>
      </c>
      <c r="G464" s="220">
        <v>39.200000000000003</v>
      </c>
      <c r="H464" s="218">
        <v>36.6</v>
      </c>
      <c r="I464" s="218">
        <v>37.604399999999998</v>
      </c>
      <c r="J464" s="218">
        <v>38.1</v>
      </c>
      <c r="K464" s="218">
        <v>37.6</v>
      </c>
      <c r="L464" s="219">
        <v>30.8791847</v>
      </c>
      <c r="M464" s="218">
        <v>36.5</v>
      </c>
      <c r="N464" s="218">
        <v>39.9</v>
      </c>
      <c r="O464" s="218">
        <v>36.700000000000003</v>
      </c>
      <c r="P464" s="218">
        <v>38.200000000000003</v>
      </c>
      <c r="Q464" s="218">
        <v>39.200000000000003</v>
      </c>
      <c r="R464" s="219">
        <v>45.6</v>
      </c>
      <c r="S464" s="215"/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  <c r="AL464" s="216"/>
      <c r="AM464" s="216"/>
      <c r="AN464" s="216"/>
      <c r="AO464" s="216"/>
      <c r="AP464" s="216"/>
      <c r="AQ464" s="216"/>
      <c r="AR464" s="216"/>
      <c r="AS464" s="216"/>
      <c r="AT464" s="216"/>
      <c r="AU464" s="216"/>
      <c r="AV464" s="216"/>
      <c r="AW464" s="216"/>
      <c r="AX464" s="216"/>
      <c r="AY464" s="216"/>
      <c r="AZ464" s="216"/>
      <c r="BA464" s="216"/>
      <c r="BB464" s="216"/>
      <c r="BC464" s="216"/>
      <c r="BD464" s="216"/>
      <c r="BE464" s="216"/>
      <c r="BF464" s="216"/>
      <c r="BG464" s="216"/>
      <c r="BH464" s="216"/>
      <c r="BI464" s="216"/>
      <c r="BJ464" s="216"/>
      <c r="BK464" s="216"/>
      <c r="BL464" s="216"/>
      <c r="BM464" s="217">
        <v>37.887063466630671</v>
      </c>
    </row>
    <row r="465" spans="1:65">
      <c r="A465" s="30"/>
      <c r="B465" s="19">
        <v>1</v>
      </c>
      <c r="C465" s="9">
        <v>5</v>
      </c>
      <c r="D465" s="218">
        <v>37.46</v>
      </c>
      <c r="E465" s="218">
        <v>39.382150618563898</v>
      </c>
      <c r="F465" s="218">
        <v>39.931151219685816</v>
      </c>
      <c r="G465" s="218">
        <v>35.5</v>
      </c>
      <c r="H465" s="218">
        <v>36.5</v>
      </c>
      <c r="I465" s="218">
        <v>37.553599999999996</v>
      </c>
      <c r="J465" s="218">
        <v>37.4</v>
      </c>
      <c r="K465" s="218">
        <v>37.700000000000003</v>
      </c>
      <c r="L465" s="219">
        <v>30.289947900000001</v>
      </c>
      <c r="M465" s="220">
        <v>43.6</v>
      </c>
      <c r="N465" s="218">
        <v>38.799999999999997</v>
      </c>
      <c r="O465" s="218">
        <v>37.9</v>
      </c>
      <c r="P465" s="218">
        <v>38.6</v>
      </c>
      <c r="Q465" s="218">
        <v>39</v>
      </c>
      <c r="R465" s="219">
        <v>47.33</v>
      </c>
      <c r="S465" s="215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  <c r="AL465" s="216"/>
      <c r="AM465" s="216"/>
      <c r="AN465" s="216"/>
      <c r="AO465" s="216"/>
      <c r="AP465" s="216"/>
      <c r="AQ465" s="216"/>
      <c r="AR465" s="216"/>
      <c r="AS465" s="216"/>
      <c r="AT465" s="216"/>
      <c r="AU465" s="216"/>
      <c r="AV465" s="216"/>
      <c r="AW465" s="216"/>
      <c r="AX465" s="216"/>
      <c r="AY465" s="216"/>
      <c r="AZ465" s="216"/>
      <c r="BA465" s="216"/>
      <c r="BB465" s="216"/>
      <c r="BC465" s="216"/>
      <c r="BD465" s="216"/>
      <c r="BE465" s="216"/>
      <c r="BF465" s="216"/>
      <c r="BG465" s="216"/>
      <c r="BH465" s="216"/>
      <c r="BI465" s="216"/>
      <c r="BJ465" s="216"/>
      <c r="BK465" s="216"/>
      <c r="BL465" s="216"/>
      <c r="BM465" s="217">
        <v>36</v>
      </c>
    </row>
    <row r="466" spans="1:65">
      <c r="A466" s="30"/>
      <c r="B466" s="19">
        <v>1</v>
      </c>
      <c r="C466" s="9">
        <v>6</v>
      </c>
      <c r="D466" s="218">
        <v>36.81</v>
      </c>
      <c r="E466" s="218">
        <v>38.823482942341698</v>
      </c>
      <c r="F466" s="218">
        <v>39.483156389539715</v>
      </c>
      <c r="G466" s="218">
        <v>35.6</v>
      </c>
      <c r="H466" s="218">
        <v>34.1</v>
      </c>
      <c r="I466" s="218">
        <v>37.376666666666665</v>
      </c>
      <c r="J466" s="218">
        <v>40.6</v>
      </c>
      <c r="K466" s="218">
        <v>36.299999999999997</v>
      </c>
      <c r="L466" s="219">
        <v>31.050122100000003</v>
      </c>
      <c r="M466" s="218">
        <v>40.9</v>
      </c>
      <c r="N466" s="218">
        <v>39.1</v>
      </c>
      <c r="O466" s="218">
        <v>38.9</v>
      </c>
      <c r="P466" s="218">
        <v>39.200000000000003</v>
      </c>
      <c r="Q466" s="218">
        <v>37.799999999999997</v>
      </c>
      <c r="R466" s="219">
        <v>46.23</v>
      </c>
      <c r="S466" s="215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  <c r="AK466" s="216"/>
      <c r="AL466" s="216"/>
      <c r="AM466" s="216"/>
      <c r="AN466" s="216"/>
      <c r="AO466" s="216"/>
      <c r="AP466" s="216"/>
      <c r="AQ466" s="216"/>
      <c r="AR466" s="216"/>
      <c r="AS466" s="216"/>
      <c r="AT466" s="216"/>
      <c r="AU466" s="216"/>
      <c r="AV466" s="216"/>
      <c r="AW466" s="216"/>
      <c r="AX466" s="216"/>
      <c r="AY466" s="216"/>
      <c r="AZ466" s="216"/>
      <c r="BA466" s="216"/>
      <c r="BB466" s="216"/>
      <c r="BC466" s="216"/>
      <c r="BD466" s="216"/>
      <c r="BE466" s="216"/>
      <c r="BF466" s="216"/>
      <c r="BG466" s="216"/>
      <c r="BH466" s="216"/>
      <c r="BI466" s="216"/>
      <c r="BJ466" s="216"/>
      <c r="BK466" s="216"/>
      <c r="BL466" s="216"/>
      <c r="BM466" s="221"/>
    </row>
    <row r="467" spans="1:65">
      <c r="A467" s="30"/>
      <c r="B467" s="20" t="s">
        <v>256</v>
      </c>
      <c r="C467" s="12"/>
      <c r="D467" s="222">
        <v>37.266666666666666</v>
      </c>
      <c r="E467" s="222">
        <v>39.000931396065063</v>
      </c>
      <c r="F467" s="222">
        <v>39.44152978124476</v>
      </c>
      <c r="G467" s="222">
        <v>36.016666666666666</v>
      </c>
      <c r="H467" s="222">
        <v>35.199999999999996</v>
      </c>
      <c r="I467" s="222">
        <v>37.429363888888886</v>
      </c>
      <c r="J467" s="222">
        <v>38.533333333333331</v>
      </c>
      <c r="K467" s="222">
        <v>37.733333333333341</v>
      </c>
      <c r="L467" s="222">
        <v>30.728688416666671</v>
      </c>
      <c r="M467" s="222">
        <v>39.416666666666664</v>
      </c>
      <c r="N467" s="222">
        <v>39.06666666666667</v>
      </c>
      <c r="O467" s="222">
        <v>37.9</v>
      </c>
      <c r="P467" s="222">
        <v>39.116666666666667</v>
      </c>
      <c r="Q467" s="222">
        <v>37.883333333333333</v>
      </c>
      <c r="R467" s="222">
        <v>46.428333333333335</v>
      </c>
      <c r="S467" s="215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216"/>
      <c r="AE467" s="216"/>
      <c r="AF467" s="216"/>
      <c r="AG467" s="216"/>
      <c r="AH467" s="216"/>
      <c r="AI467" s="216"/>
      <c r="AJ467" s="216"/>
      <c r="AK467" s="216"/>
      <c r="AL467" s="216"/>
      <c r="AM467" s="216"/>
      <c r="AN467" s="216"/>
      <c r="AO467" s="216"/>
      <c r="AP467" s="216"/>
      <c r="AQ467" s="216"/>
      <c r="AR467" s="216"/>
      <c r="AS467" s="216"/>
      <c r="AT467" s="216"/>
      <c r="AU467" s="216"/>
      <c r="AV467" s="216"/>
      <c r="AW467" s="216"/>
      <c r="AX467" s="216"/>
      <c r="AY467" s="216"/>
      <c r="AZ467" s="216"/>
      <c r="BA467" s="216"/>
      <c r="BB467" s="216"/>
      <c r="BC467" s="216"/>
      <c r="BD467" s="216"/>
      <c r="BE467" s="216"/>
      <c r="BF467" s="216"/>
      <c r="BG467" s="216"/>
      <c r="BH467" s="216"/>
      <c r="BI467" s="216"/>
      <c r="BJ467" s="216"/>
      <c r="BK467" s="216"/>
      <c r="BL467" s="216"/>
      <c r="BM467" s="221"/>
    </row>
    <row r="468" spans="1:65">
      <c r="A468" s="30"/>
      <c r="B468" s="3" t="s">
        <v>257</v>
      </c>
      <c r="C468" s="29"/>
      <c r="D468" s="218">
        <v>37.15</v>
      </c>
      <c r="E468" s="218">
        <v>39.102816780452798</v>
      </c>
      <c r="F468" s="218">
        <v>39.493766445091786</v>
      </c>
      <c r="G468" s="218">
        <v>35.549999999999997</v>
      </c>
      <c r="H468" s="218">
        <v>34.849999999999994</v>
      </c>
      <c r="I468" s="218">
        <v>37.465133333333327</v>
      </c>
      <c r="J468" s="218">
        <v>38.299999999999997</v>
      </c>
      <c r="K468" s="218">
        <v>37.75</v>
      </c>
      <c r="L468" s="218">
        <v>30.77992455</v>
      </c>
      <c r="M468" s="218">
        <v>38.85</v>
      </c>
      <c r="N468" s="218">
        <v>39.049999999999997</v>
      </c>
      <c r="O468" s="218">
        <v>37.9</v>
      </c>
      <c r="P468" s="218">
        <v>39.25</v>
      </c>
      <c r="Q468" s="218">
        <v>37.799999999999997</v>
      </c>
      <c r="R468" s="218">
        <v>46.66</v>
      </c>
      <c r="S468" s="215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  <c r="AG468" s="216"/>
      <c r="AH468" s="216"/>
      <c r="AI468" s="216"/>
      <c r="AJ468" s="216"/>
      <c r="AK468" s="216"/>
      <c r="AL468" s="216"/>
      <c r="AM468" s="216"/>
      <c r="AN468" s="216"/>
      <c r="AO468" s="216"/>
      <c r="AP468" s="216"/>
      <c r="AQ468" s="216"/>
      <c r="AR468" s="216"/>
      <c r="AS468" s="216"/>
      <c r="AT468" s="216"/>
      <c r="AU468" s="216"/>
      <c r="AV468" s="216"/>
      <c r="AW468" s="216"/>
      <c r="AX468" s="216"/>
      <c r="AY468" s="216"/>
      <c r="AZ468" s="216"/>
      <c r="BA468" s="216"/>
      <c r="BB468" s="216"/>
      <c r="BC468" s="216"/>
      <c r="BD468" s="216"/>
      <c r="BE468" s="216"/>
      <c r="BF468" s="216"/>
      <c r="BG468" s="216"/>
      <c r="BH468" s="216"/>
      <c r="BI468" s="216"/>
      <c r="BJ468" s="216"/>
      <c r="BK468" s="216"/>
      <c r="BL468" s="216"/>
      <c r="BM468" s="221"/>
    </row>
    <row r="469" spans="1:65">
      <c r="A469" s="30"/>
      <c r="B469" s="3" t="s">
        <v>258</v>
      </c>
      <c r="C469" s="29"/>
      <c r="D469" s="24">
        <v>0.43130808787532232</v>
      </c>
      <c r="E469" s="24">
        <v>0.55981883453400205</v>
      </c>
      <c r="F469" s="24">
        <v>0.34401471776654396</v>
      </c>
      <c r="G469" s="24">
        <v>1.6117278513032738</v>
      </c>
      <c r="H469" s="24">
        <v>1.1242775458044163</v>
      </c>
      <c r="I469" s="24">
        <v>0.49539540463672627</v>
      </c>
      <c r="J469" s="24">
        <v>1.1272385136547938</v>
      </c>
      <c r="K469" s="24">
        <v>0.80911474258393545</v>
      </c>
      <c r="L469" s="24">
        <v>0.32979213858025502</v>
      </c>
      <c r="M469" s="24">
        <v>2.510312065593971</v>
      </c>
      <c r="N469" s="24">
        <v>0.53166405433005082</v>
      </c>
      <c r="O469" s="24">
        <v>0.71274118724821733</v>
      </c>
      <c r="P469" s="24">
        <v>0.60800219297849967</v>
      </c>
      <c r="Q469" s="24">
        <v>1.1107054815146395</v>
      </c>
      <c r="R469" s="24">
        <v>1.0538010564934281</v>
      </c>
      <c r="S469" s="15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86</v>
      </c>
      <c r="C470" s="29"/>
      <c r="D470" s="13">
        <v>1.1573562286457666E-2</v>
      </c>
      <c r="E470" s="13">
        <v>1.4353986289427028E-2</v>
      </c>
      <c r="F470" s="13">
        <v>8.7221443913194727E-3</v>
      </c>
      <c r="G470" s="13">
        <v>4.4749500730308388E-2</v>
      </c>
      <c r="H470" s="13">
        <v>3.1939703005807285E-2</v>
      </c>
      <c r="I470" s="13">
        <v>1.323547485624748E-2</v>
      </c>
      <c r="J470" s="13">
        <v>2.92535946450206E-2</v>
      </c>
      <c r="K470" s="13">
        <v>2.1442970209821607E-2</v>
      </c>
      <c r="L470" s="13">
        <v>1.0732385779322163E-2</v>
      </c>
      <c r="M470" s="13">
        <v>6.3686564031982348E-2</v>
      </c>
      <c r="N470" s="13">
        <v>1.360914814838014E-2</v>
      </c>
      <c r="O470" s="13">
        <v>1.8805836075150854E-2</v>
      </c>
      <c r="P470" s="13">
        <v>1.5543302760421806E-2</v>
      </c>
      <c r="Q470" s="13">
        <v>2.931910641921618E-2</v>
      </c>
      <c r="R470" s="13">
        <v>2.2697369921242664E-2</v>
      </c>
      <c r="S470" s="15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3" t="s">
        <v>259</v>
      </c>
      <c r="C471" s="29"/>
      <c r="D471" s="13">
        <v>-1.6374898004708816E-2</v>
      </c>
      <c r="E471" s="13">
        <v>2.9399690224486186E-2</v>
      </c>
      <c r="F471" s="13">
        <v>4.1028946885345086E-2</v>
      </c>
      <c r="G471" s="13">
        <v>-4.9367689887377275E-2</v>
      </c>
      <c r="H471" s="13">
        <v>-7.0922980584054218E-2</v>
      </c>
      <c r="I471" s="13">
        <v>-1.2080629530575981E-2</v>
      </c>
      <c r="J471" s="13">
        <v>1.70577977697286E-2</v>
      </c>
      <c r="K471" s="13">
        <v>-4.0575890351789434E-3</v>
      </c>
      <c r="L471" s="13">
        <v>-0.18893982259323938</v>
      </c>
      <c r="M471" s="13">
        <v>4.0372704033481144E-2</v>
      </c>
      <c r="N471" s="13">
        <v>3.1134722306334073E-2</v>
      </c>
      <c r="O471" s="13">
        <v>3.4144988250983666E-4</v>
      </c>
      <c r="P471" s="13">
        <v>3.2454433981640607E-2</v>
      </c>
      <c r="Q471" s="13">
        <v>-9.8454009259008046E-5</v>
      </c>
      <c r="R471" s="13">
        <v>0.22544027130066313</v>
      </c>
      <c r="S471" s="15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46" t="s">
        <v>260</v>
      </c>
      <c r="C472" s="47"/>
      <c r="D472" s="45">
        <v>0.37</v>
      </c>
      <c r="E472" s="45">
        <v>0.64</v>
      </c>
      <c r="F472" s="45">
        <v>0.89</v>
      </c>
      <c r="G472" s="45">
        <v>1.0900000000000001</v>
      </c>
      <c r="H472" s="45">
        <v>1.56</v>
      </c>
      <c r="I472" s="45">
        <v>0.27</v>
      </c>
      <c r="J472" s="45">
        <v>0.37</v>
      </c>
      <c r="K472" s="45">
        <v>0.1</v>
      </c>
      <c r="L472" s="45">
        <v>4.1399999999999997</v>
      </c>
      <c r="M472" s="45">
        <v>0.88</v>
      </c>
      <c r="N472" s="45">
        <v>0.67</v>
      </c>
      <c r="O472" s="45">
        <v>0</v>
      </c>
      <c r="P472" s="45">
        <v>0.7</v>
      </c>
      <c r="Q472" s="45">
        <v>0.01</v>
      </c>
      <c r="R472" s="45">
        <v>4.93</v>
      </c>
      <c r="S472" s="15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B473" s="3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BM473" s="55"/>
    </row>
    <row r="474" spans="1:65" ht="15">
      <c r="B474" s="8" t="s">
        <v>465</v>
      </c>
      <c r="BM474" s="28" t="s">
        <v>66</v>
      </c>
    </row>
    <row r="475" spans="1:65" ht="15">
      <c r="A475" s="25" t="s">
        <v>20</v>
      </c>
      <c r="B475" s="18" t="s">
        <v>110</v>
      </c>
      <c r="C475" s="15" t="s">
        <v>111</v>
      </c>
      <c r="D475" s="16" t="s">
        <v>227</v>
      </c>
      <c r="E475" s="17" t="s">
        <v>227</v>
      </c>
      <c r="F475" s="17" t="s">
        <v>227</v>
      </c>
      <c r="G475" s="17" t="s">
        <v>227</v>
      </c>
      <c r="H475" s="17" t="s">
        <v>227</v>
      </c>
      <c r="I475" s="17" t="s">
        <v>227</v>
      </c>
      <c r="J475" s="17" t="s">
        <v>227</v>
      </c>
      <c r="K475" s="17" t="s">
        <v>227</v>
      </c>
      <c r="L475" s="17" t="s">
        <v>227</v>
      </c>
      <c r="M475" s="17" t="s">
        <v>227</v>
      </c>
      <c r="N475" s="17" t="s">
        <v>227</v>
      </c>
      <c r="O475" s="17" t="s">
        <v>227</v>
      </c>
      <c r="P475" s="17" t="s">
        <v>227</v>
      </c>
      <c r="Q475" s="17" t="s">
        <v>227</v>
      </c>
      <c r="R475" s="17" t="s">
        <v>227</v>
      </c>
      <c r="S475" s="17" t="s">
        <v>227</v>
      </c>
      <c r="T475" s="17" t="s">
        <v>227</v>
      </c>
      <c r="U475" s="17" t="s">
        <v>227</v>
      </c>
      <c r="V475" s="15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1</v>
      </c>
    </row>
    <row r="476" spans="1:65">
      <c r="A476" s="30"/>
      <c r="B476" s="19" t="s">
        <v>228</v>
      </c>
      <c r="C476" s="9" t="s">
        <v>228</v>
      </c>
      <c r="D476" s="151" t="s">
        <v>230</v>
      </c>
      <c r="E476" s="152" t="s">
        <v>231</v>
      </c>
      <c r="F476" s="152" t="s">
        <v>232</v>
      </c>
      <c r="G476" s="152" t="s">
        <v>235</v>
      </c>
      <c r="H476" s="152" t="s">
        <v>236</v>
      </c>
      <c r="I476" s="152" t="s">
        <v>238</v>
      </c>
      <c r="J476" s="152" t="s">
        <v>239</v>
      </c>
      <c r="K476" s="152" t="s">
        <v>240</v>
      </c>
      <c r="L476" s="152" t="s">
        <v>241</v>
      </c>
      <c r="M476" s="152" t="s">
        <v>242</v>
      </c>
      <c r="N476" s="152" t="s">
        <v>243</v>
      </c>
      <c r="O476" s="152" t="s">
        <v>244</v>
      </c>
      <c r="P476" s="152" t="s">
        <v>245</v>
      </c>
      <c r="Q476" s="152" t="s">
        <v>246</v>
      </c>
      <c r="R476" s="152" t="s">
        <v>247</v>
      </c>
      <c r="S476" s="152" t="s">
        <v>248</v>
      </c>
      <c r="T476" s="152" t="s">
        <v>249</v>
      </c>
      <c r="U476" s="152" t="s">
        <v>250</v>
      </c>
      <c r="V476" s="15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 t="s">
        <v>3</v>
      </c>
    </row>
    <row r="477" spans="1:65">
      <c r="A477" s="30"/>
      <c r="B477" s="19"/>
      <c r="C477" s="9"/>
      <c r="D477" s="10" t="s">
        <v>274</v>
      </c>
      <c r="E477" s="11" t="s">
        <v>274</v>
      </c>
      <c r="F477" s="11" t="s">
        <v>274</v>
      </c>
      <c r="G477" s="11" t="s">
        <v>114</v>
      </c>
      <c r="H477" s="11" t="s">
        <v>274</v>
      </c>
      <c r="I477" s="11" t="s">
        <v>275</v>
      </c>
      <c r="J477" s="11" t="s">
        <v>274</v>
      </c>
      <c r="K477" s="11" t="s">
        <v>114</v>
      </c>
      <c r="L477" s="11" t="s">
        <v>275</v>
      </c>
      <c r="M477" s="11" t="s">
        <v>274</v>
      </c>
      <c r="N477" s="11" t="s">
        <v>275</v>
      </c>
      <c r="O477" s="11" t="s">
        <v>275</v>
      </c>
      <c r="P477" s="11" t="s">
        <v>114</v>
      </c>
      <c r="Q477" s="11" t="s">
        <v>275</v>
      </c>
      <c r="R477" s="11" t="s">
        <v>275</v>
      </c>
      <c r="S477" s="11" t="s">
        <v>275</v>
      </c>
      <c r="T477" s="11" t="s">
        <v>275</v>
      </c>
      <c r="U477" s="11" t="s">
        <v>114</v>
      </c>
      <c r="V477" s="15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/>
      <c r="C478" s="9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15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2</v>
      </c>
    </row>
    <row r="479" spans="1:65">
      <c r="A479" s="30"/>
      <c r="B479" s="18">
        <v>1</v>
      </c>
      <c r="C479" s="14">
        <v>1</v>
      </c>
      <c r="D479" s="212">
        <v>24.6</v>
      </c>
      <c r="E479" s="212">
        <v>26.0521026703824</v>
      </c>
      <c r="F479" s="212">
        <v>24.838907233954401</v>
      </c>
      <c r="G479" s="213">
        <v>40.971299999999999</v>
      </c>
      <c r="H479" s="212">
        <v>23</v>
      </c>
      <c r="I479" s="212">
        <v>25</v>
      </c>
      <c r="J479" s="212">
        <v>26.7</v>
      </c>
      <c r="K479" s="212">
        <v>22.4878</v>
      </c>
      <c r="L479" s="214">
        <v>24.7</v>
      </c>
      <c r="M479" s="212">
        <v>23.9</v>
      </c>
      <c r="N479" s="212">
        <v>21.294</v>
      </c>
      <c r="O479" s="212">
        <v>24.6</v>
      </c>
      <c r="P479" s="212">
        <v>24.885714763692771</v>
      </c>
      <c r="Q479" s="212">
        <v>22.8</v>
      </c>
      <c r="R479" s="212">
        <v>25.5</v>
      </c>
      <c r="S479" s="212">
        <v>25.7</v>
      </c>
      <c r="T479" s="212">
        <v>24.4</v>
      </c>
      <c r="U479" s="212">
        <v>21</v>
      </c>
      <c r="V479" s="215"/>
      <c r="W479" s="216"/>
      <c r="X479" s="216"/>
      <c r="Y479" s="216"/>
      <c r="Z479" s="216"/>
      <c r="AA479" s="216"/>
      <c r="AB479" s="216"/>
      <c r="AC479" s="216"/>
      <c r="AD479" s="216"/>
      <c r="AE479" s="216"/>
      <c r="AF479" s="216"/>
      <c r="AG479" s="216"/>
      <c r="AH479" s="216"/>
      <c r="AI479" s="216"/>
      <c r="AJ479" s="216"/>
      <c r="AK479" s="216"/>
      <c r="AL479" s="216"/>
      <c r="AM479" s="216"/>
      <c r="AN479" s="216"/>
      <c r="AO479" s="216"/>
      <c r="AP479" s="216"/>
      <c r="AQ479" s="216"/>
      <c r="AR479" s="216"/>
      <c r="AS479" s="216"/>
      <c r="AT479" s="216"/>
      <c r="AU479" s="216"/>
      <c r="AV479" s="216"/>
      <c r="AW479" s="216"/>
      <c r="AX479" s="216"/>
      <c r="AY479" s="216"/>
      <c r="AZ479" s="216"/>
      <c r="BA479" s="216"/>
      <c r="BB479" s="216"/>
      <c r="BC479" s="216"/>
      <c r="BD479" s="216"/>
      <c r="BE479" s="216"/>
      <c r="BF479" s="216"/>
      <c r="BG479" s="216"/>
      <c r="BH479" s="216"/>
      <c r="BI479" s="216"/>
      <c r="BJ479" s="216"/>
      <c r="BK479" s="216"/>
      <c r="BL479" s="216"/>
      <c r="BM479" s="217">
        <v>1</v>
      </c>
    </row>
    <row r="480" spans="1:65">
      <c r="A480" s="30"/>
      <c r="B480" s="19">
        <v>1</v>
      </c>
      <c r="C480" s="9">
        <v>2</v>
      </c>
      <c r="D480" s="218">
        <v>24.2</v>
      </c>
      <c r="E480" s="218">
        <v>26.532210874985498</v>
      </c>
      <c r="F480" s="218">
        <v>24.356805379880498</v>
      </c>
      <c r="G480" s="219">
        <v>40.685899999999997</v>
      </c>
      <c r="H480" s="218">
        <v>23.5</v>
      </c>
      <c r="I480" s="218">
        <v>25</v>
      </c>
      <c r="J480" s="218">
        <v>25.9</v>
      </c>
      <c r="K480" s="218">
        <v>22.609666666666669</v>
      </c>
      <c r="L480" s="218">
        <v>23.9</v>
      </c>
      <c r="M480" s="218">
        <v>23.3</v>
      </c>
      <c r="N480" s="218">
        <v>21.45</v>
      </c>
      <c r="O480" s="218">
        <v>25.1</v>
      </c>
      <c r="P480" s="218">
        <v>23.204633677025129</v>
      </c>
      <c r="Q480" s="218">
        <v>22.8</v>
      </c>
      <c r="R480" s="218">
        <v>25.5</v>
      </c>
      <c r="S480" s="218">
        <v>25.5</v>
      </c>
      <c r="T480" s="218">
        <v>24.5</v>
      </c>
      <c r="U480" s="218">
        <v>21</v>
      </c>
      <c r="V480" s="215"/>
      <c r="W480" s="216"/>
      <c r="X480" s="216"/>
      <c r="Y480" s="216"/>
      <c r="Z480" s="216"/>
      <c r="AA480" s="216"/>
      <c r="AB480" s="216"/>
      <c r="AC480" s="216"/>
      <c r="AD480" s="216"/>
      <c r="AE480" s="216"/>
      <c r="AF480" s="216"/>
      <c r="AG480" s="216"/>
      <c r="AH480" s="216"/>
      <c r="AI480" s="216"/>
      <c r="AJ480" s="216"/>
      <c r="AK480" s="216"/>
      <c r="AL480" s="216"/>
      <c r="AM480" s="216"/>
      <c r="AN480" s="216"/>
      <c r="AO480" s="216"/>
      <c r="AP480" s="216"/>
      <c r="AQ480" s="216"/>
      <c r="AR480" s="216"/>
      <c r="AS480" s="216"/>
      <c r="AT480" s="216"/>
      <c r="AU480" s="216"/>
      <c r="AV480" s="216"/>
      <c r="AW480" s="216"/>
      <c r="AX480" s="216"/>
      <c r="AY480" s="216"/>
      <c r="AZ480" s="216"/>
      <c r="BA480" s="216"/>
      <c r="BB480" s="216"/>
      <c r="BC480" s="216"/>
      <c r="BD480" s="216"/>
      <c r="BE480" s="216"/>
      <c r="BF480" s="216"/>
      <c r="BG480" s="216"/>
      <c r="BH480" s="216"/>
      <c r="BI480" s="216"/>
      <c r="BJ480" s="216"/>
      <c r="BK480" s="216"/>
      <c r="BL480" s="216"/>
      <c r="BM480" s="217" t="e">
        <v>#N/A</v>
      </c>
    </row>
    <row r="481" spans="1:65">
      <c r="A481" s="30"/>
      <c r="B481" s="19">
        <v>1</v>
      </c>
      <c r="C481" s="9">
        <v>3</v>
      </c>
      <c r="D481" s="218">
        <v>23.9</v>
      </c>
      <c r="E481" s="218">
        <v>26.332228070192201</v>
      </c>
      <c r="F481" s="218">
        <v>24.692236901275749</v>
      </c>
      <c r="G481" s="219">
        <v>39.913600000000002</v>
      </c>
      <c r="H481" s="218">
        <v>23.3</v>
      </c>
      <c r="I481" s="218">
        <v>25</v>
      </c>
      <c r="J481" s="218">
        <v>24.4</v>
      </c>
      <c r="K481" s="218">
        <v>23.312100000000001</v>
      </c>
      <c r="L481" s="218">
        <v>23.9</v>
      </c>
      <c r="M481" s="218">
        <v>24</v>
      </c>
      <c r="N481" s="218">
        <v>20.981999999999999</v>
      </c>
      <c r="O481" s="218">
        <v>24.8</v>
      </c>
      <c r="P481" s="218">
        <v>25.446329929856237</v>
      </c>
      <c r="Q481" s="218">
        <v>23.5</v>
      </c>
      <c r="R481" s="218">
        <v>24.8</v>
      </c>
      <c r="S481" s="218">
        <v>25.5</v>
      </c>
      <c r="T481" s="218">
        <v>24.3</v>
      </c>
      <c r="U481" s="218"/>
      <c r="V481" s="215"/>
      <c r="W481" s="216"/>
      <c r="X481" s="216"/>
      <c r="Y481" s="216"/>
      <c r="Z481" s="216"/>
      <c r="AA481" s="216"/>
      <c r="AB481" s="216"/>
      <c r="AC481" s="216"/>
      <c r="AD481" s="216"/>
      <c r="AE481" s="216"/>
      <c r="AF481" s="216"/>
      <c r="AG481" s="216"/>
      <c r="AH481" s="216"/>
      <c r="AI481" s="216"/>
      <c r="AJ481" s="216"/>
      <c r="AK481" s="216"/>
      <c r="AL481" s="216"/>
      <c r="AM481" s="216"/>
      <c r="AN481" s="216"/>
      <c r="AO481" s="216"/>
      <c r="AP481" s="216"/>
      <c r="AQ481" s="216"/>
      <c r="AR481" s="216"/>
      <c r="AS481" s="216"/>
      <c r="AT481" s="216"/>
      <c r="AU481" s="216"/>
      <c r="AV481" s="216"/>
      <c r="AW481" s="216"/>
      <c r="AX481" s="216"/>
      <c r="AY481" s="216"/>
      <c r="AZ481" s="216"/>
      <c r="BA481" s="216"/>
      <c r="BB481" s="216"/>
      <c r="BC481" s="216"/>
      <c r="BD481" s="216"/>
      <c r="BE481" s="216"/>
      <c r="BF481" s="216"/>
      <c r="BG481" s="216"/>
      <c r="BH481" s="216"/>
      <c r="BI481" s="216"/>
      <c r="BJ481" s="216"/>
      <c r="BK481" s="216"/>
      <c r="BL481" s="216"/>
      <c r="BM481" s="217">
        <v>16</v>
      </c>
    </row>
    <row r="482" spans="1:65">
      <c r="A482" s="30"/>
      <c r="B482" s="19">
        <v>1</v>
      </c>
      <c r="C482" s="9">
        <v>4</v>
      </c>
      <c r="D482" s="218">
        <v>23.7</v>
      </c>
      <c r="E482" s="218">
        <v>26.19575669028</v>
      </c>
      <c r="F482" s="218">
        <v>24.717282111036749</v>
      </c>
      <c r="G482" s="219">
        <v>39.665100000000002</v>
      </c>
      <c r="H482" s="218">
        <v>22.7</v>
      </c>
      <c r="I482" s="218">
        <v>25</v>
      </c>
      <c r="J482" s="218">
        <v>25.4</v>
      </c>
      <c r="K482" s="218">
        <v>23.570666666666664</v>
      </c>
      <c r="L482" s="218">
        <v>23.8</v>
      </c>
      <c r="M482" s="218">
        <v>23.2</v>
      </c>
      <c r="N482" s="218">
        <v>21.372</v>
      </c>
      <c r="O482" s="218">
        <v>25.1</v>
      </c>
      <c r="P482" s="218">
        <v>23.245481953963619</v>
      </c>
      <c r="Q482" s="218">
        <v>23.9</v>
      </c>
      <c r="R482" s="218">
        <v>24.5</v>
      </c>
      <c r="S482" s="220">
        <v>20</v>
      </c>
      <c r="T482" s="218">
        <v>24.9</v>
      </c>
      <c r="U482" s="218">
        <v>21</v>
      </c>
      <c r="V482" s="215"/>
      <c r="W482" s="216"/>
      <c r="X482" s="216"/>
      <c r="Y482" s="216"/>
      <c r="Z482" s="216"/>
      <c r="AA482" s="216"/>
      <c r="AB482" s="216"/>
      <c r="AC482" s="216"/>
      <c r="AD482" s="216"/>
      <c r="AE482" s="216"/>
      <c r="AF482" s="216"/>
      <c r="AG482" s="216"/>
      <c r="AH482" s="216"/>
      <c r="AI482" s="216"/>
      <c r="AJ482" s="216"/>
      <c r="AK482" s="216"/>
      <c r="AL482" s="216"/>
      <c r="AM482" s="216"/>
      <c r="AN482" s="216"/>
      <c r="AO482" s="216"/>
      <c r="AP482" s="216"/>
      <c r="AQ482" s="216"/>
      <c r="AR482" s="216"/>
      <c r="AS482" s="216"/>
      <c r="AT482" s="216"/>
      <c r="AU482" s="216"/>
      <c r="AV482" s="216"/>
      <c r="AW482" s="216"/>
      <c r="AX482" s="216"/>
      <c r="AY482" s="216"/>
      <c r="AZ482" s="216"/>
      <c r="BA482" s="216"/>
      <c r="BB482" s="216"/>
      <c r="BC482" s="216"/>
      <c r="BD482" s="216"/>
      <c r="BE482" s="216"/>
      <c r="BF482" s="216"/>
      <c r="BG482" s="216"/>
      <c r="BH482" s="216"/>
      <c r="BI482" s="216"/>
      <c r="BJ482" s="216"/>
      <c r="BK482" s="216"/>
      <c r="BL482" s="216"/>
      <c r="BM482" s="217">
        <v>24.126107281675985</v>
      </c>
    </row>
    <row r="483" spans="1:65">
      <c r="A483" s="30"/>
      <c r="B483" s="19">
        <v>1</v>
      </c>
      <c r="C483" s="9">
        <v>5</v>
      </c>
      <c r="D483" s="218">
        <v>23.6</v>
      </c>
      <c r="E483" s="218">
        <v>26.190311598810499</v>
      </c>
      <c r="F483" s="218">
        <v>24.733521834311851</v>
      </c>
      <c r="G483" s="219">
        <v>39.721299999999999</v>
      </c>
      <c r="H483" s="218">
        <v>23.2</v>
      </c>
      <c r="I483" s="218">
        <v>26</v>
      </c>
      <c r="J483" s="218">
        <v>25</v>
      </c>
      <c r="K483" s="218">
        <v>23.176866666666665</v>
      </c>
      <c r="L483" s="218">
        <v>23.7</v>
      </c>
      <c r="M483" s="218">
        <v>24.2</v>
      </c>
      <c r="N483" s="218">
        <v>20.826000000000001</v>
      </c>
      <c r="O483" s="218">
        <v>25.5</v>
      </c>
      <c r="P483" s="218">
        <v>25.16938632932969</v>
      </c>
      <c r="Q483" s="218">
        <v>23.4</v>
      </c>
      <c r="R483" s="218">
        <v>25.3</v>
      </c>
      <c r="S483" s="218">
        <v>25.7</v>
      </c>
      <c r="T483" s="218">
        <v>24.5</v>
      </c>
      <c r="U483" s="218">
        <v>22</v>
      </c>
      <c r="V483" s="215"/>
      <c r="W483" s="216"/>
      <c r="X483" s="216"/>
      <c r="Y483" s="216"/>
      <c r="Z483" s="216"/>
      <c r="AA483" s="216"/>
      <c r="AB483" s="216"/>
      <c r="AC483" s="216"/>
      <c r="AD483" s="216"/>
      <c r="AE483" s="216"/>
      <c r="AF483" s="216"/>
      <c r="AG483" s="216"/>
      <c r="AH483" s="216"/>
      <c r="AI483" s="216"/>
      <c r="AJ483" s="216"/>
      <c r="AK483" s="216"/>
      <c r="AL483" s="216"/>
      <c r="AM483" s="216"/>
      <c r="AN483" s="216"/>
      <c r="AO483" s="216"/>
      <c r="AP483" s="216"/>
      <c r="AQ483" s="216"/>
      <c r="AR483" s="216"/>
      <c r="AS483" s="216"/>
      <c r="AT483" s="216"/>
      <c r="AU483" s="216"/>
      <c r="AV483" s="216"/>
      <c r="AW483" s="216"/>
      <c r="AX483" s="216"/>
      <c r="AY483" s="216"/>
      <c r="AZ483" s="216"/>
      <c r="BA483" s="216"/>
      <c r="BB483" s="216"/>
      <c r="BC483" s="216"/>
      <c r="BD483" s="216"/>
      <c r="BE483" s="216"/>
      <c r="BF483" s="216"/>
      <c r="BG483" s="216"/>
      <c r="BH483" s="216"/>
      <c r="BI483" s="216"/>
      <c r="BJ483" s="216"/>
      <c r="BK483" s="216"/>
      <c r="BL483" s="216"/>
      <c r="BM483" s="217">
        <v>37</v>
      </c>
    </row>
    <row r="484" spans="1:65">
      <c r="A484" s="30"/>
      <c r="B484" s="19">
        <v>1</v>
      </c>
      <c r="C484" s="9">
        <v>6</v>
      </c>
      <c r="D484" s="218">
        <v>24</v>
      </c>
      <c r="E484" s="218">
        <v>26.3769150359931</v>
      </c>
      <c r="F484" s="218">
        <v>24.6489332661574</v>
      </c>
      <c r="G484" s="219">
        <v>40.810299999999998</v>
      </c>
      <c r="H484" s="218">
        <v>23.2</v>
      </c>
      <c r="I484" s="218">
        <v>26</v>
      </c>
      <c r="J484" s="218">
        <v>25.8</v>
      </c>
      <c r="K484" s="218">
        <v>23.218933333333336</v>
      </c>
      <c r="L484" s="218">
        <v>24.2</v>
      </c>
      <c r="M484" s="218">
        <v>24.5</v>
      </c>
      <c r="N484" s="218">
        <v>21.45</v>
      </c>
      <c r="O484" s="218">
        <v>25</v>
      </c>
      <c r="P484" s="218">
        <v>23.714151076490491</v>
      </c>
      <c r="Q484" s="218">
        <v>23.6</v>
      </c>
      <c r="R484" s="218">
        <v>25.7</v>
      </c>
      <c r="S484" s="218">
        <v>25.5</v>
      </c>
      <c r="T484" s="218">
        <v>24.5</v>
      </c>
      <c r="U484" s="218">
        <v>21</v>
      </c>
      <c r="V484" s="215"/>
      <c r="W484" s="216"/>
      <c r="X484" s="216"/>
      <c r="Y484" s="216"/>
      <c r="Z484" s="216"/>
      <c r="AA484" s="216"/>
      <c r="AB484" s="216"/>
      <c r="AC484" s="216"/>
      <c r="AD484" s="216"/>
      <c r="AE484" s="216"/>
      <c r="AF484" s="216"/>
      <c r="AG484" s="216"/>
      <c r="AH484" s="216"/>
      <c r="AI484" s="216"/>
      <c r="AJ484" s="216"/>
      <c r="AK484" s="216"/>
      <c r="AL484" s="216"/>
      <c r="AM484" s="216"/>
      <c r="AN484" s="216"/>
      <c r="AO484" s="216"/>
      <c r="AP484" s="216"/>
      <c r="AQ484" s="216"/>
      <c r="AR484" s="216"/>
      <c r="AS484" s="216"/>
      <c r="AT484" s="216"/>
      <c r="AU484" s="216"/>
      <c r="AV484" s="216"/>
      <c r="AW484" s="216"/>
      <c r="AX484" s="216"/>
      <c r="AY484" s="216"/>
      <c r="AZ484" s="216"/>
      <c r="BA484" s="216"/>
      <c r="BB484" s="216"/>
      <c r="BC484" s="216"/>
      <c r="BD484" s="216"/>
      <c r="BE484" s="216"/>
      <c r="BF484" s="216"/>
      <c r="BG484" s="216"/>
      <c r="BH484" s="216"/>
      <c r="BI484" s="216"/>
      <c r="BJ484" s="216"/>
      <c r="BK484" s="216"/>
      <c r="BL484" s="216"/>
      <c r="BM484" s="221"/>
    </row>
    <row r="485" spans="1:65">
      <c r="A485" s="30"/>
      <c r="B485" s="20" t="s">
        <v>256</v>
      </c>
      <c r="C485" s="12"/>
      <c r="D485" s="222">
        <v>24</v>
      </c>
      <c r="E485" s="222">
        <v>26.279920823440619</v>
      </c>
      <c r="F485" s="222">
        <v>24.664614454436109</v>
      </c>
      <c r="G485" s="222">
        <v>40.294583333333328</v>
      </c>
      <c r="H485" s="222">
        <v>23.150000000000002</v>
      </c>
      <c r="I485" s="222">
        <v>25.333333333333332</v>
      </c>
      <c r="J485" s="222">
        <v>25.533333333333335</v>
      </c>
      <c r="K485" s="222">
        <v>23.062672222222222</v>
      </c>
      <c r="L485" s="222">
        <v>24.033333333333331</v>
      </c>
      <c r="M485" s="222">
        <v>23.850000000000005</v>
      </c>
      <c r="N485" s="222">
        <v>21.229000000000003</v>
      </c>
      <c r="O485" s="222">
        <v>25.016666666666666</v>
      </c>
      <c r="P485" s="222">
        <v>24.277616288392988</v>
      </c>
      <c r="Q485" s="222">
        <v>23.333333333333332</v>
      </c>
      <c r="R485" s="222">
        <v>25.216666666666665</v>
      </c>
      <c r="S485" s="222">
        <v>24.650000000000002</v>
      </c>
      <c r="T485" s="222">
        <v>24.516666666666666</v>
      </c>
      <c r="U485" s="222">
        <v>21.2</v>
      </c>
      <c r="V485" s="215"/>
      <c r="W485" s="216"/>
      <c r="X485" s="216"/>
      <c r="Y485" s="216"/>
      <c r="Z485" s="216"/>
      <c r="AA485" s="216"/>
      <c r="AB485" s="216"/>
      <c r="AC485" s="216"/>
      <c r="AD485" s="216"/>
      <c r="AE485" s="216"/>
      <c r="AF485" s="216"/>
      <c r="AG485" s="216"/>
      <c r="AH485" s="216"/>
      <c r="AI485" s="216"/>
      <c r="AJ485" s="216"/>
      <c r="AK485" s="216"/>
      <c r="AL485" s="216"/>
      <c r="AM485" s="216"/>
      <c r="AN485" s="216"/>
      <c r="AO485" s="216"/>
      <c r="AP485" s="216"/>
      <c r="AQ485" s="216"/>
      <c r="AR485" s="216"/>
      <c r="AS485" s="216"/>
      <c r="AT485" s="216"/>
      <c r="AU485" s="216"/>
      <c r="AV485" s="216"/>
      <c r="AW485" s="216"/>
      <c r="AX485" s="216"/>
      <c r="AY485" s="216"/>
      <c r="AZ485" s="216"/>
      <c r="BA485" s="216"/>
      <c r="BB485" s="216"/>
      <c r="BC485" s="216"/>
      <c r="BD485" s="216"/>
      <c r="BE485" s="216"/>
      <c r="BF485" s="216"/>
      <c r="BG485" s="216"/>
      <c r="BH485" s="216"/>
      <c r="BI485" s="216"/>
      <c r="BJ485" s="216"/>
      <c r="BK485" s="216"/>
      <c r="BL485" s="216"/>
      <c r="BM485" s="221"/>
    </row>
    <row r="486" spans="1:65">
      <c r="A486" s="30"/>
      <c r="B486" s="3" t="s">
        <v>257</v>
      </c>
      <c r="C486" s="29"/>
      <c r="D486" s="218">
        <v>23.95</v>
      </c>
      <c r="E486" s="218">
        <v>26.2639923802361</v>
      </c>
      <c r="F486" s="218">
        <v>24.70475950615625</v>
      </c>
      <c r="G486" s="218">
        <v>40.299750000000003</v>
      </c>
      <c r="H486" s="218">
        <v>23.2</v>
      </c>
      <c r="I486" s="218">
        <v>25</v>
      </c>
      <c r="J486" s="218">
        <v>25.6</v>
      </c>
      <c r="K486" s="218">
        <v>23.197900000000001</v>
      </c>
      <c r="L486" s="218">
        <v>23.9</v>
      </c>
      <c r="M486" s="218">
        <v>23.95</v>
      </c>
      <c r="N486" s="218">
        <v>21.332999999999998</v>
      </c>
      <c r="O486" s="218">
        <v>25.05</v>
      </c>
      <c r="P486" s="218">
        <v>24.299932920091631</v>
      </c>
      <c r="Q486" s="218">
        <v>23.45</v>
      </c>
      <c r="R486" s="218">
        <v>25.4</v>
      </c>
      <c r="S486" s="218">
        <v>25.5</v>
      </c>
      <c r="T486" s="218">
        <v>24.5</v>
      </c>
      <c r="U486" s="218">
        <v>21</v>
      </c>
      <c r="V486" s="215"/>
      <c r="W486" s="216"/>
      <c r="X486" s="216"/>
      <c r="Y486" s="216"/>
      <c r="Z486" s="216"/>
      <c r="AA486" s="216"/>
      <c r="AB486" s="216"/>
      <c r="AC486" s="216"/>
      <c r="AD486" s="216"/>
      <c r="AE486" s="216"/>
      <c r="AF486" s="216"/>
      <c r="AG486" s="216"/>
      <c r="AH486" s="216"/>
      <c r="AI486" s="216"/>
      <c r="AJ486" s="216"/>
      <c r="AK486" s="216"/>
      <c r="AL486" s="216"/>
      <c r="AM486" s="216"/>
      <c r="AN486" s="216"/>
      <c r="AO486" s="216"/>
      <c r="AP486" s="216"/>
      <c r="AQ486" s="216"/>
      <c r="AR486" s="216"/>
      <c r="AS486" s="216"/>
      <c r="AT486" s="216"/>
      <c r="AU486" s="216"/>
      <c r="AV486" s="216"/>
      <c r="AW486" s="216"/>
      <c r="AX486" s="216"/>
      <c r="AY486" s="216"/>
      <c r="AZ486" s="216"/>
      <c r="BA486" s="216"/>
      <c r="BB486" s="216"/>
      <c r="BC486" s="216"/>
      <c r="BD486" s="216"/>
      <c r="BE486" s="216"/>
      <c r="BF486" s="216"/>
      <c r="BG486" s="216"/>
      <c r="BH486" s="216"/>
      <c r="BI486" s="216"/>
      <c r="BJ486" s="216"/>
      <c r="BK486" s="216"/>
      <c r="BL486" s="216"/>
      <c r="BM486" s="221"/>
    </row>
    <row r="487" spans="1:65">
      <c r="A487" s="30"/>
      <c r="B487" s="3" t="s">
        <v>258</v>
      </c>
      <c r="C487" s="29"/>
      <c r="D487" s="24">
        <v>0.3633180424916993</v>
      </c>
      <c r="E487" s="24">
        <v>0.16900220161422314</v>
      </c>
      <c r="F487" s="24">
        <v>0.16349642666393507</v>
      </c>
      <c r="G487" s="24">
        <v>0.59111575995456656</v>
      </c>
      <c r="H487" s="24">
        <v>0.27386127875258331</v>
      </c>
      <c r="I487" s="24">
        <v>0.5163977794943222</v>
      </c>
      <c r="J487" s="24">
        <v>0.79414524280301968</v>
      </c>
      <c r="K487" s="24">
        <v>0.42271091378107195</v>
      </c>
      <c r="L487" s="24">
        <v>0.36696957185394352</v>
      </c>
      <c r="M487" s="24">
        <v>0.50892042599997878</v>
      </c>
      <c r="N487" s="24">
        <v>0.26297300241659766</v>
      </c>
      <c r="O487" s="24">
        <v>0.30605010483034711</v>
      </c>
      <c r="P487" s="24">
        <v>1.006480516547293</v>
      </c>
      <c r="Q487" s="24">
        <v>0.44572039067858016</v>
      </c>
      <c r="R487" s="24">
        <v>0.46654760385909866</v>
      </c>
      <c r="S487" s="24">
        <v>2.2801315751508726</v>
      </c>
      <c r="T487" s="24">
        <v>0.20412414523193098</v>
      </c>
      <c r="U487" s="24">
        <v>0.44721359549995793</v>
      </c>
      <c r="V487" s="15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86</v>
      </c>
      <c r="C488" s="29"/>
      <c r="D488" s="13">
        <v>1.5138251770487471E-2</v>
      </c>
      <c r="E488" s="13">
        <v>6.430848964486988E-3</v>
      </c>
      <c r="F488" s="13">
        <v>6.6287850136870505E-3</v>
      </c>
      <c r="G488" s="13">
        <v>1.4669856617317878E-2</v>
      </c>
      <c r="H488" s="13">
        <v>1.1829860853243338E-2</v>
      </c>
      <c r="I488" s="13">
        <v>2.0384122874775878E-2</v>
      </c>
      <c r="J488" s="13">
        <v>3.1102294104556904E-2</v>
      </c>
      <c r="K488" s="13">
        <v>1.8328791638193839E-2</v>
      </c>
      <c r="L488" s="13">
        <v>1.5269191616668941E-2</v>
      </c>
      <c r="M488" s="13">
        <v>2.133838264150854E-2</v>
      </c>
      <c r="N488" s="13">
        <v>1.2387441820933516E-2</v>
      </c>
      <c r="O488" s="13">
        <v>1.2233848294350985E-2</v>
      </c>
      <c r="P488" s="13">
        <v>4.145713914378351E-2</v>
      </c>
      <c r="Q488" s="13">
        <v>1.9102302457653438E-2</v>
      </c>
      <c r="R488" s="13">
        <v>1.8501557324220701E-2</v>
      </c>
      <c r="S488" s="13">
        <v>9.2500266740400502E-2</v>
      </c>
      <c r="T488" s="13">
        <v>8.3259338639808701E-3</v>
      </c>
      <c r="U488" s="13">
        <v>2.1094980919809336E-2</v>
      </c>
      <c r="V488" s="15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3" t="s">
        <v>259</v>
      </c>
      <c r="C489" s="29"/>
      <c r="D489" s="13">
        <v>-5.2270049288790643E-3</v>
      </c>
      <c r="E489" s="13">
        <v>8.9273147823581089E-2</v>
      </c>
      <c r="F489" s="13">
        <v>2.2320516379744637E-2</v>
      </c>
      <c r="G489" s="13">
        <v>0.67016513948511958</v>
      </c>
      <c r="H489" s="13">
        <v>-4.0458548504314518E-2</v>
      </c>
      <c r="I489" s="13">
        <v>5.0038161463960895E-2</v>
      </c>
      <c r="J489" s="13">
        <v>5.8327936422887028E-2</v>
      </c>
      <c r="K489" s="13">
        <v>-4.4078186631518967E-2</v>
      </c>
      <c r="L489" s="13">
        <v>-3.8453757690580792E-3</v>
      </c>
      <c r="M489" s="13">
        <v>-1.1444336148073386E-2</v>
      </c>
      <c r="N489" s="13">
        <v>-0.1200818369847988</v>
      </c>
      <c r="O489" s="13">
        <v>3.6912684445661537E-2</v>
      </c>
      <c r="P489" s="13">
        <v>6.2798778496717667E-3</v>
      </c>
      <c r="Q489" s="13">
        <v>-3.28595881252991E-2</v>
      </c>
      <c r="R489" s="13">
        <v>4.5202459404587447E-2</v>
      </c>
      <c r="S489" s="13">
        <v>2.1714763687630478E-2</v>
      </c>
      <c r="T489" s="13">
        <v>1.6188247048346538E-2</v>
      </c>
      <c r="U489" s="13">
        <v>-0.12128385435384315</v>
      </c>
      <c r="V489" s="15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46" t="s">
        <v>260</v>
      </c>
      <c r="C490" s="47"/>
      <c r="D490" s="45">
        <v>0.31</v>
      </c>
      <c r="E490" s="45">
        <v>1.45</v>
      </c>
      <c r="F490" s="45">
        <v>0.21</v>
      </c>
      <c r="G490" s="45">
        <v>12.21</v>
      </c>
      <c r="H490" s="45">
        <v>0.96</v>
      </c>
      <c r="I490" s="45">
        <v>0.72</v>
      </c>
      <c r="J490" s="45">
        <v>0.87</v>
      </c>
      <c r="K490" s="45">
        <v>1.03</v>
      </c>
      <c r="L490" s="45">
        <v>0.28000000000000003</v>
      </c>
      <c r="M490" s="45">
        <v>0.42</v>
      </c>
      <c r="N490" s="45">
        <v>2.4300000000000002</v>
      </c>
      <c r="O490" s="45">
        <v>0.48</v>
      </c>
      <c r="P490" s="45">
        <v>0.09</v>
      </c>
      <c r="Q490" s="45">
        <v>0.82</v>
      </c>
      <c r="R490" s="45">
        <v>0.63</v>
      </c>
      <c r="S490" s="45">
        <v>0.19</v>
      </c>
      <c r="T490" s="45">
        <v>0.09</v>
      </c>
      <c r="U490" s="45">
        <v>2.46</v>
      </c>
      <c r="V490" s="15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B491" s="3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BM491" s="55"/>
    </row>
    <row r="492" spans="1:65" ht="15">
      <c r="B492" s="8" t="s">
        <v>466</v>
      </c>
      <c r="BM492" s="28" t="s">
        <v>66</v>
      </c>
    </row>
    <row r="493" spans="1:65" ht="15">
      <c r="A493" s="25" t="s">
        <v>23</v>
      </c>
      <c r="B493" s="18" t="s">
        <v>110</v>
      </c>
      <c r="C493" s="15" t="s">
        <v>111</v>
      </c>
      <c r="D493" s="16" t="s">
        <v>227</v>
      </c>
      <c r="E493" s="17" t="s">
        <v>227</v>
      </c>
      <c r="F493" s="17" t="s">
        <v>227</v>
      </c>
      <c r="G493" s="17" t="s">
        <v>227</v>
      </c>
      <c r="H493" s="17" t="s">
        <v>227</v>
      </c>
      <c r="I493" s="17" t="s">
        <v>227</v>
      </c>
      <c r="J493" s="17" t="s">
        <v>227</v>
      </c>
      <c r="K493" s="15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1</v>
      </c>
    </row>
    <row r="494" spans="1:65">
      <c r="A494" s="30"/>
      <c r="B494" s="19" t="s">
        <v>228</v>
      </c>
      <c r="C494" s="9" t="s">
        <v>228</v>
      </c>
      <c r="D494" s="151" t="s">
        <v>230</v>
      </c>
      <c r="E494" s="152" t="s">
        <v>231</v>
      </c>
      <c r="F494" s="152" t="s">
        <v>232</v>
      </c>
      <c r="G494" s="152" t="s">
        <v>238</v>
      </c>
      <c r="H494" s="152" t="s">
        <v>239</v>
      </c>
      <c r="I494" s="152" t="s">
        <v>243</v>
      </c>
      <c r="J494" s="152" t="s">
        <v>250</v>
      </c>
      <c r="K494" s="15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 t="s">
        <v>3</v>
      </c>
    </row>
    <row r="495" spans="1:65">
      <c r="A495" s="30"/>
      <c r="B495" s="19"/>
      <c r="C495" s="9"/>
      <c r="D495" s="10" t="s">
        <v>274</v>
      </c>
      <c r="E495" s="11" t="s">
        <v>274</v>
      </c>
      <c r="F495" s="11" t="s">
        <v>274</v>
      </c>
      <c r="G495" s="11" t="s">
        <v>275</v>
      </c>
      <c r="H495" s="11" t="s">
        <v>274</v>
      </c>
      <c r="I495" s="11" t="s">
        <v>275</v>
      </c>
      <c r="J495" s="11" t="s">
        <v>274</v>
      </c>
      <c r="K495" s="15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9"/>
      <c r="C496" s="9"/>
      <c r="D496" s="26"/>
      <c r="E496" s="26"/>
      <c r="F496" s="26"/>
      <c r="G496" s="26"/>
      <c r="H496" s="26"/>
      <c r="I496" s="26"/>
      <c r="J496" s="26"/>
      <c r="K496" s="15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3</v>
      </c>
    </row>
    <row r="497" spans="1:65">
      <c r="A497" s="30"/>
      <c r="B497" s="18">
        <v>1</v>
      </c>
      <c r="C497" s="14">
        <v>1</v>
      </c>
      <c r="D497" s="22">
        <v>0.18</v>
      </c>
      <c r="E497" s="22">
        <v>0.176176030348144</v>
      </c>
      <c r="F497" s="22">
        <v>0.19930541369596222</v>
      </c>
      <c r="G497" s="147">
        <v>0.2</v>
      </c>
      <c r="H497" s="22">
        <v>0.18</v>
      </c>
      <c r="I497" s="147">
        <v>0.06</v>
      </c>
      <c r="J497" s="22">
        <v>0.14000000000000001</v>
      </c>
      <c r="K497" s="15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>
        <v>1</v>
      </c>
      <c r="C498" s="9">
        <v>2</v>
      </c>
      <c r="D498" s="11">
        <v>0.18</v>
      </c>
      <c r="E498" s="11">
        <v>0.17242957191856201</v>
      </c>
      <c r="F498" s="11">
        <v>0.19764285431272141</v>
      </c>
      <c r="G498" s="149">
        <v>0.2</v>
      </c>
      <c r="H498" s="11">
        <v>0.17</v>
      </c>
      <c r="I498" s="149">
        <v>6.7100000000000007E-2</v>
      </c>
      <c r="J498" s="11">
        <v>0.14000000000000001</v>
      </c>
      <c r="K498" s="15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4</v>
      </c>
    </row>
    <row r="499" spans="1:65">
      <c r="A499" s="30"/>
      <c r="B499" s="19">
        <v>1</v>
      </c>
      <c r="C499" s="9">
        <v>3</v>
      </c>
      <c r="D499" s="11">
        <v>0.18</v>
      </c>
      <c r="E499" s="11">
        <v>0.17566498737317801</v>
      </c>
      <c r="F499" s="11">
        <v>0.18832486662547801</v>
      </c>
      <c r="G499" s="149">
        <v>0.2</v>
      </c>
      <c r="H499" s="11">
        <v>0.18</v>
      </c>
      <c r="I499" s="149">
        <v>5.7799999999999997E-2</v>
      </c>
      <c r="J499" s="11">
        <v>0.15</v>
      </c>
      <c r="K499" s="15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16</v>
      </c>
    </row>
    <row r="500" spans="1:65">
      <c r="A500" s="30"/>
      <c r="B500" s="19">
        <v>1</v>
      </c>
      <c r="C500" s="9">
        <v>4</v>
      </c>
      <c r="D500" s="11">
        <v>0.18</v>
      </c>
      <c r="E500" s="11">
        <v>0.18264601121915999</v>
      </c>
      <c r="F500" s="11">
        <v>0.18929423278393981</v>
      </c>
      <c r="G500" s="149">
        <v>0.2</v>
      </c>
      <c r="H500" s="11">
        <v>0.19</v>
      </c>
      <c r="I500" s="148" t="s">
        <v>282</v>
      </c>
      <c r="J500" s="11">
        <v>0.14000000000000001</v>
      </c>
      <c r="K500" s="15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0.17475433893883874</v>
      </c>
    </row>
    <row r="501" spans="1:65">
      <c r="A501" s="30"/>
      <c r="B501" s="19">
        <v>1</v>
      </c>
      <c r="C501" s="9">
        <v>5</v>
      </c>
      <c r="D501" s="11">
        <v>0.18</v>
      </c>
      <c r="E501" s="11">
        <v>0.18077371704640599</v>
      </c>
      <c r="F501" s="11">
        <v>0.17879341732160042</v>
      </c>
      <c r="G501" s="149">
        <v>0.2</v>
      </c>
      <c r="H501" s="11">
        <v>0.19</v>
      </c>
      <c r="I501" s="149">
        <v>5.9499999999999997E-2</v>
      </c>
      <c r="J501" s="11">
        <v>0.15</v>
      </c>
      <c r="K501" s="15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38</v>
      </c>
    </row>
    <row r="502" spans="1:65">
      <c r="A502" s="30"/>
      <c r="B502" s="19">
        <v>1</v>
      </c>
      <c r="C502" s="9">
        <v>6</v>
      </c>
      <c r="D502" s="11">
        <v>0.17</v>
      </c>
      <c r="E502" s="11">
        <v>0.17839003988339999</v>
      </c>
      <c r="F502" s="11">
        <v>0.19318902563661033</v>
      </c>
      <c r="G502" s="149">
        <v>0.2</v>
      </c>
      <c r="H502" s="11">
        <v>0.18</v>
      </c>
      <c r="I502" s="149">
        <v>6.3500000000000001E-2</v>
      </c>
      <c r="J502" s="11">
        <v>0.15</v>
      </c>
      <c r="K502" s="15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20" t="s">
        <v>256</v>
      </c>
      <c r="C503" s="12"/>
      <c r="D503" s="23">
        <v>0.17833333333333332</v>
      </c>
      <c r="E503" s="23">
        <v>0.17768005963147501</v>
      </c>
      <c r="F503" s="23">
        <v>0.19109163506271867</v>
      </c>
      <c r="G503" s="23">
        <v>0.19999999999999998</v>
      </c>
      <c r="H503" s="23">
        <v>0.18166666666666664</v>
      </c>
      <c r="I503" s="23">
        <v>6.1579999999999989E-2</v>
      </c>
      <c r="J503" s="23">
        <v>0.14500000000000002</v>
      </c>
      <c r="K503" s="15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A504" s="30"/>
      <c r="B504" s="3" t="s">
        <v>257</v>
      </c>
      <c r="C504" s="29"/>
      <c r="D504" s="11">
        <v>0.18</v>
      </c>
      <c r="E504" s="11">
        <v>0.17728303511577198</v>
      </c>
      <c r="F504" s="11">
        <v>0.19124162921027507</v>
      </c>
      <c r="G504" s="11">
        <v>0.2</v>
      </c>
      <c r="H504" s="11">
        <v>0.18</v>
      </c>
      <c r="I504" s="11">
        <v>0.06</v>
      </c>
      <c r="J504" s="11">
        <v>0.14500000000000002</v>
      </c>
      <c r="K504" s="15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258</v>
      </c>
      <c r="C505" s="29"/>
      <c r="D505" s="24">
        <v>4.0824829046386219E-3</v>
      </c>
      <c r="E505" s="24">
        <v>3.7047457360806198E-3</v>
      </c>
      <c r="F505" s="24">
        <v>7.4419822958941588E-3</v>
      </c>
      <c r="G505" s="24">
        <v>3.0404709722440586E-17</v>
      </c>
      <c r="H505" s="24">
        <v>7.5277265270908078E-3</v>
      </c>
      <c r="I505" s="24">
        <v>3.7171225430432113E-3</v>
      </c>
      <c r="J505" s="24">
        <v>5.4772255750516509E-3</v>
      </c>
      <c r="K505" s="204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  <c r="AA505" s="205"/>
      <c r="AB505" s="205"/>
      <c r="AC505" s="205"/>
      <c r="AD505" s="205"/>
      <c r="AE505" s="205"/>
      <c r="AF505" s="205"/>
      <c r="AG505" s="205"/>
      <c r="AH505" s="205"/>
      <c r="AI505" s="205"/>
      <c r="AJ505" s="205"/>
      <c r="AK505" s="205"/>
      <c r="AL505" s="205"/>
      <c r="AM505" s="205"/>
      <c r="AN505" s="205"/>
      <c r="AO505" s="205"/>
      <c r="AP505" s="205"/>
      <c r="AQ505" s="205"/>
      <c r="AR505" s="205"/>
      <c r="AS505" s="205"/>
      <c r="AT505" s="205"/>
      <c r="AU505" s="205"/>
      <c r="AV505" s="205"/>
      <c r="AW505" s="205"/>
      <c r="AX505" s="205"/>
      <c r="AY505" s="205"/>
      <c r="AZ505" s="205"/>
      <c r="BA505" s="205"/>
      <c r="BB505" s="205"/>
      <c r="BC505" s="205"/>
      <c r="BD505" s="205"/>
      <c r="BE505" s="205"/>
      <c r="BF505" s="205"/>
      <c r="BG505" s="205"/>
      <c r="BH505" s="205"/>
      <c r="BI505" s="205"/>
      <c r="BJ505" s="205"/>
      <c r="BK505" s="205"/>
      <c r="BL505" s="205"/>
      <c r="BM505" s="56"/>
    </row>
    <row r="506" spans="1:65">
      <c r="A506" s="30"/>
      <c r="B506" s="3" t="s">
        <v>86</v>
      </c>
      <c r="C506" s="29"/>
      <c r="D506" s="13">
        <v>2.289242750264648E-2</v>
      </c>
      <c r="E506" s="13">
        <v>2.0850655632177337E-2</v>
      </c>
      <c r="F506" s="13">
        <v>3.8944573860868407E-2</v>
      </c>
      <c r="G506" s="13">
        <v>1.5202354861220294E-16</v>
      </c>
      <c r="H506" s="13">
        <v>4.1437026754628306E-2</v>
      </c>
      <c r="I506" s="13">
        <v>6.036249663922072E-2</v>
      </c>
      <c r="J506" s="13">
        <v>3.777396948311483E-2</v>
      </c>
      <c r="K506" s="15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259</v>
      </c>
      <c r="C507" s="29"/>
      <c r="D507" s="13">
        <v>2.048014610811566E-2</v>
      </c>
      <c r="E507" s="13">
        <v>1.6741905868558948E-2</v>
      </c>
      <c r="F507" s="13">
        <v>9.3487213096309585E-2</v>
      </c>
      <c r="G507" s="13">
        <v>0.14446371526143809</v>
      </c>
      <c r="H507" s="13">
        <v>3.9554541362472939E-2</v>
      </c>
      <c r="I507" s="13">
        <v>-0.64761962207100332</v>
      </c>
      <c r="J507" s="13">
        <v>-0.17026380643545724</v>
      </c>
      <c r="K507" s="15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46" t="s">
        <v>260</v>
      </c>
      <c r="C508" s="47"/>
      <c r="D508" s="45">
        <v>0.03</v>
      </c>
      <c r="E508" s="45">
        <v>0.03</v>
      </c>
      <c r="F508" s="45">
        <v>1.05</v>
      </c>
      <c r="G508" s="45" t="s">
        <v>261</v>
      </c>
      <c r="H508" s="45">
        <v>0.28999999999999998</v>
      </c>
      <c r="I508" s="45">
        <v>9.8699999999999992</v>
      </c>
      <c r="J508" s="45">
        <v>2.66</v>
      </c>
      <c r="K508" s="15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B509" s="31" t="s">
        <v>283</v>
      </c>
      <c r="C509" s="20"/>
      <c r="D509" s="20"/>
      <c r="E509" s="20"/>
      <c r="F509" s="20"/>
      <c r="G509" s="20"/>
      <c r="H509" s="20"/>
      <c r="I509" s="20"/>
      <c r="J509" s="20"/>
      <c r="BM509" s="55"/>
    </row>
    <row r="510" spans="1:65">
      <c r="BM510" s="55"/>
    </row>
    <row r="511" spans="1:65" ht="15">
      <c r="B511" s="8" t="s">
        <v>467</v>
      </c>
      <c r="BM511" s="28" t="s">
        <v>66</v>
      </c>
    </row>
    <row r="512" spans="1:65" ht="15">
      <c r="A512" s="25" t="s">
        <v>55</v>
      </c>
      <c r="B512" s="18" t="s">
        <v>110</v>
      </c>
      <c r="C512" s="15" t="s">
        <v>111</v>
      </c>
      <c r="D512" s="16" t="s">
        <v>227</v>
      </c>
      <c r="E512" s="17" t="s">
        <v>227</v>
      </c>
      <c r="F512" s="17" t="s">
        <v>227</v>
      </c>
      <c r="G512" s="17" t="s">
        <v>227</v>
      </c>
      <c r="H512" s="17" t="s">
        <v>227</v>
      </c>
      <c r="I512" s="17" t="s">
        <v>227</v>
      </c>
      <c r="J512" s="17" t="s">
        <v>227</v>
      </c>
      <c r="K512" s="17" t="s">
        <v>227</v>
      </c>
      <c r="L512" s="17" t="s">
        <v>227</v>
      </c>
      <c r="M512" s="17" t="s">
        <v>227</v>
      </c>
      <c r="N512" s="17" t="s">
        <v>227</v>
      </c>
      <c r="O512" s="17" t="s">
        <v>227</v>
      </c>
      <c r="P512" s="17" t="s">
        <v>227</v>
      </c>
      <c r="Q512" s="17" t="s">
        <v>227</v>
      </c>
      <c r="R512" s="17" t="s">
        <v>227</v>
      </c>
      <c r="S512" s="17" t="s">
        <v>227</v>
      </c>
      <c r="T512" s="17" t="s">
        <v>227</v>
      </c>
      <c r="U512" s="17" t="s">
        <v>227</v>
      </c>
      <c r="V512" s="15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</v>
      </c>
    </row>
    <row r="513" spans="1:65">
      <c r="A513" s="30"/>
      <c r="B513" s="19" t="s">
        <v>228</v>
      </c>
      <c r="C513" s="9" t="s">
        <v>228</v>
      </c>
      <c r="D513" s="151" t="s">
        <v>230</v>
      </c>
      <c r="E513" s="152" t="s">
        <v>231</v>
      </c>
      <c r="F513" s="152" t="s">
        <v>232</v>
      </c>
      <c r="G513" s="152" t="s">
        <v>235</v>
      </c>
      <c r="H513" s="152" t="s">
        <v>236</v>
      </c>
      <c r="I513" s="152" t="s">
        <v>238</v>
      </c>
      <c r="J513" s="152" t="s">
        <v>239</v>
      </c>
      <c r="K513" s="152" t="s">
        <v>240</v>
      </c>
      <c r="L513" s="152" t="s">
        <v>241</v>
      </c>
      <c r="M513" s="152" t="s">
        <v>242</v>
      </c>
      <c r="N513" s="152" t="s">
        <v>243</v>
      </c>
      <c r="O513" s="152" t="s">
        <v>244</v>
      </c>
      <c r="P513" s="152" t="s">
        <v>245</v>
      </c>
      <c r="Q513" s="152" t="s">
        <v>246</v>
      </c>
      <c r="R513" s="152" t="s">
        <v>247</v>
      </c>
      <c r="S513" s="152" t="s">
        <v>248</v>
      </c>
      <c r="T513" s="152" t="s">
        <v>249</v>
      </c>
      <c r="U513" s="152" t="s">
        <v>250</v>
      </c>
      <c r="V513" s="15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 t="s">
        <v>1</v>
      </c>
    </row>
    <row r="514" spans="1:65">
      <c r="A514" s="30"/>
      <c r="B514" s="19"/>
      <c r="C514" s="9"/>
      <c r="D514" s="10" t="s">
        <v>114</v>
      </c>
      <c r="E514" s="11" t="s">
        <v>114</v>
      </c>
      <c r="F514" s="11" t="s">
        <v>274</v>
      </c>
      <c r="G514" s="11" t="s">
        <v>114</v>
      </c>
      <c r="H514" s="11" t="s">
        <v>114</v>
      </c>
      <c r="I514" s="11" t="s">
        <v>275</v>
      </c>
      <c r="J514" s="11" t="s">
        <v>274</v>
      </c>
      <c r="K514" s="11" t="s">
        <v>114</v>
      </c>
      <c r="L514" s="11" t="s">
        <v>275</v>
      </c>
      <c r="M514" s="11" t="s">
        <v>274</v>
      </c>
      <c r="N514" s="11" t="s">
        <v>275</v>
      </c>
      <c r="O514" s="11" t="s">
        <v>275</v>
      </c>
      <c r="P514" s="11" t="s">
        <v>114</v>
      </c>
      <c r="Q514" s="11" t="s">
        <v>275</v>
      </c>
      <c r="R514" s="11" t="s">
        <v>275</v>
      </c>
      <c r="S514" s="11" t="s">
        <v>275</v>
      </c>
      <c r="T514" s="11" t="s">
        <v>275</v>
      </c>
      <c r="U514" s="11" t="s">
        <v>114</v>
      </c>
      <c r="V514" s="15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2</v>
      </c>
    </row>
    <row r="515" spans="1:65">
      <c r="A515" s="30"/>
      <c r="B515" s="19"/>
      <c r="C515" s="9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15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3</v>
      </c>
    </row>
    <row r="516" spans="1:65">
      <c r="A516" s="30"/>
      <c r="B516" s="18">
        <v>1</v>
      </c>
      <c r="C516" s="14">
        <v>1</v>
      </c>
      <c r="D516" s="22">
        <v>1.5128999999999999</v>
      </c>
      <c r="E516" s="147">
        <v>1.6234639999999998</v>
      </c>
      <c r="F516" s="22">
        <v>1.5461203992667154</v>
      </c>
      <c r="G516" s="147">
        <v>1.6851182100000002</v>
      </c>
      <c r="H516" s="22">
        <v>1.53</v>
      </c>
      <c r="I516" s="22">
        <v>1.47</v>
      </c>
      <c r="J516" s="22">
        <v>1.48</v>
      </c>
      <c r="K516" s="22">
        <v>1.48</v>
      </c>
      <c r="L516" s="22">
        <v>1.54</v>
      </c>
      <c r="M516" s="22">
        <v>1.56</v>
      </c>
      <c r="N516" s="22">
        <v>1.5136413459899998</v>
      </c>
      <c r="O516" s="22">
        <v>1.48</v>
      </c>
      <c r="P516" s="22">
        <v>1.4941328027502707</v>
      </c>
      <c r="Q516" s="22">
        <v>1.53</v>
      </c>
      <c r="R516" s="22">
        <v>1.52</v>
      </c>
      <c r="S516" s="22">
        <v>1.53</v>
      </c>
      <c r="T516" s="147">
        <v>1.42</v>
      </c>
      <c r="U516" s="22">
        <v>1.478</v>
      </c>
      <c r="V516" s="15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>
        <v>1</v>
      </c>
      <c r="C517" s="9">
        <v>2</v>
      </c>
      <c r="D517" s="11">
        <v>1.5144</v>
      </c>
      <c r="E517" s="149">
        <v>1.6441920000000003</v>
      </c>
      <c r="F517" s="11">
        <v>1.5252934096536168</v>
      </c>
      <c r="G517" s="149">
        <v>1.6818591799999998</v>
      </c>
      <c r="H517" s="11">
        <v>1.55</v>
      </c>
      <c r="I517" s="11">
        <v>1.53</v>
      </c>
      <c r="J517" s="11">
        <v>1.43</v>
      </c>
      <c r="K517" s="11">
        <v>1.49</v>
      </c>
      <c r="L517" s="11">
        <v>1.5</v>
      </c>
      <c r="M517" s="11">
        <v>1.54</v>
      </c>
      <c r="N517" s="11">
        <v>1.51953280901</v>
      </c>
      <c r="O517" s="11">
        <v>1.52</v>
      </c>
      <c r="P517" s="11">
        <v>1.516149714999188</v>
      </c>
      <c r="Q517" s="11">
        <v>1.5</v>
      </c>
      <c r="R517" s="11">
        <v>1.52</v>
      </c>
      <c r="S517" s="11">
        <v>1.51</v>
      </c>
      <c r="T517" s="149">
        <v>1.42</v>
      </c>
      <c r="U517" s="11">
        <v>1.478</v>
      </c>
      <c r="V517" s="15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e">
        <v>#N/A</v>
      </c>
    </row>
    <row r="518" spans="1:65">
      <c r="A518" s="30"/>
      <c r="B518" s="19">
        <v>1</v>
      </c>
      <c r="C518" s="9">
        <v>3</v>
      </c>
      <c r="D518" s="11">
        <v>1.5001</v>
      </c>
      <c r="E518" s="149">
        <v>1.6613639999999998</v>
      </c>
      <c r="F518" s="11">
        <v>1.5347835883380976</v>
      </c>
      <c r="G518" s="149">
        <v>1.6762422100000001</v>
      </c>
      <c r="H518" s="11">
        <v>1.55</v>
      </c>
      <c r="I518" s="11">
        <v>1.54</v>
      </c>
      <c r="J518" s="11">
        <v>1.46</v>
      </c>
      <c r="K518" s="11">
        <v>1.52</v>
      </c>
      <c r="L518" s="11">
        <v>1.48</v>
      </c>
      <c r="M518" s="11">
        <v>1.54</v>
      </c>
      <c r="N518" s="11">
        <v>1.5007931261599998</v>
      </c>
      <c r="O518" s="11">
        <v>1.49</v>
      </c>
      <c r="P518" s="11">
        <v>1.5165726117420881</v>
      </c>
      <c r="Q518" s="11">
        <v>1.51</v>
      </c>
      <c r="R518" s="11">
        <v>1.47</v>
      </c>
      <c r="S518" s="11">
        <v>1.51</v>
      </c>
      <c r="T518" s="149">
        <v>1.42</v>
      </c>
      <c r="U518" s="11">
        <v>1.52</v>
      </c>
      <c r="V518" s="15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16</v>
      </c>
    </row>
    <row r="519" spans="1:65">
      <c r="A519" s="30"/>
      <c r="B519" s="19">
        <v>1</v>
      </c>
      <c r="C519" s="9">
        <v>4</v>
      </c>
      <c r="D519" s="11">
        <v>1.4992999999999999</v>
      </c>
      <c r="E519" s="149">
        <v>1.6354440000000001</v>
      </c>
      <c r="F519" s="11">
        <v>1.5224013366464655</v>
      </c>
      <c r="G519" s="149">
        <v>1.6549218099999998</v>
      </c>
      <c r="H519" s="11">
        <v>1.5599999999999998</v>
      </c>
      <c r="I519" s="11">
        <v>1.51</v>
      </c>
      <c r="J519" s="11">
        <v>1.51</v>
      </c>
      <c r="K519" s="11">
        <v>1.5</v>
      </c>
      <c r="L519" s="11">
        <v>1.46</v>
      </c>
      <c r="M519" s="11">
        <v>1.54</v>
      </c>
      <c r="N519" s="11">
        <v>1.5177224652499999</v>
      </c>
      <c r="O519" s="11">
        <v>1.51</v>
      </c>
      <c r="P519" s="11">
        <v>1.4974613229187113</v>
      </c>
      <c r="Q519" s="11">
        <v>1.56</v>
      </c>
      <c r="R519" s="11">
        <v>1.46</v>
      </c>
      <c r="S519" s="148">
        <v>1.22</v>
      </c>
      <c r="T519" s="149">
        <v>1.45</v>
      </c>
      <c r="U519" s="11">
        <v>1.4410000000000001</v>
      </c>
      <c r="V519" s="15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1.5092927841360984</v>
      </c>
    </row>
    <row r="520" spans="1:65">
      <c r="A520" s="30"/>
      <c r="B520" s="19">
        <v>1</v>
      </c>
      <c r="C520" s="9">
        <v>5</v>
      </c>
      <c r="D520" s="11">
        <v>1.4874000000000001</v>
      </c>
      <c r="E520" s="149">
        <v>1.6587719999999999</v>
      </c>
      <c r="F520" s="11">
        <v>1.5519667386635994</v>
      </c>
      <c r="G520" s="149">
        <v>1.6651112499999998</v>
      </c>
      <c r="H520" s="11">
        <v>1.54</v>
      </c>
      <c r="I520" s="11">
        <v>1.49</v>
      </c>
      <c r="J520" s="11">
        <v>1.49</v>
      </c>
      <c r="K520" s="11">
        <v>1.5</v>
      </c>
      <c r="L520" s="11">
        <v>1.48</v>
      </c>
      <c r="M520" s="11">
        <v>1.56</v>
      </c>
      <c r="N520" s="11">
        <v>1.4965410963099999</v>
      </c>
      <c r="O520" s="11">
        <v>1.54</v>
      </c>
      <c r="P520" s="11">
        <v>1.5066363388305914</v>
      </c>
      <c r="Q520" s="11">
        <v>1.51</v>
      </c>
      <c r="R520" s="11">
        <v>1.49</v>
      </c>
      <c r="S520" s="11">
        <v>1.51</v>
      </c>
      <c r="T520" s="149">
        <v>1.42</v>
      </c>
      <c r="U520" s="11">
        <v>1.462</v>
      </c>
      <c r="V520" s="15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39</v>
      </c>
    </row>
    <row r="521" spans="1:65">
      <c r="A521" s="30"/>
      <c r="B521" s="19">
        <v>1</v>
      </c>
      <c r="C521" s="9">
        <v>6</v>
      </c>
      <c r="D521" s="11">
        <v>1.4890000000000001</v>
      </c>
      <c r="E521" s="149">
        <v>1.6635240000000002</v>
      </c>
      <c r="F521" s="11">
        <v>1.5483805086924487</v>
      </c>
      <c r="G521" s="149">
        <v>1.7078553900000002</v>
      </c>
      <c r="H521" s="11">
        <v>1.5699999999999998</v>
      </c>
      <c r="I521" s="11">
        <v>1.47</v>
      </c>
      <c r="J521" s="11">
        <v>1.47</v>
      </c>
      <c r="K521" s="11">
        <v>1.51</v>
      </c>
      <c r="L521" s="11">
        <v>1.5</v>
      </c>
      <c r="M521" s="11">
        <v>1.5</v>
      </c>
      <c r="N521" s="11">
        <v>1.5229245591499996</v>
      </c>
      <c r="O521" s="11">
        <v>1.51</v>
      </c>
      <c r="P521" s="11">
        <v>1.5081963978770569</v>
      </c>
      <c r="Q521" s="11">
        <v>1.52</v>
      </c>
      <c r="R521" s="11">
        <v>1.52</v>
      </c>
      <c r="S521" s="11">
        <v>1.51</v>
      </c>
      <c r="T521" s="149">
        <v>1.41</v>
      </c>
      <c r="U521" s="11">
        <v>1.5209999999999999</v>
      </c>
      <c r="V521" s="15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20" t="s">
        <v>256</v>
      </c>
      <c r="C522" s="12"/>
      <c r="D522" s="23">
        <v>1.5005166666666667</v>
      </c>
      <c r="E522" s="23">
        <v>1.6477933333333334</v>
      </c>
      <c r="F522" s="23">
        <v>1.5381576635434904</v>
      </c>
      <c r="G522" s="23">
        <v>1.6785180083333335</v>
      </c>
      <c r="H522" s="23">
        <v>1.5499999999999998</v>
      </c>
      <c r="I522" s="23">
        <v>1.5016666666666667</v>
      </c>
      <c r="J522" s="23">
        <v>1.4733333333333334</v>
      </c>
      <c r="K522" s="23">
        <v>1.5</v>
      </c>
      <c r="L522" s="23">
        <v>1.4933333333333332</v>
      </c>
      <c r="M522" s="23">
        <v>1.54</v>
      </c>
      <c r="N522" s="23">
        <v>1.5118592336449999</v>
      </c>
      <c r="O522" s="23">
        <v>1.5083333333333335</v>
      </c>
      <c r="P522" s="23">
        <v>1.5065248648529843</v>
      </c>
      <c r="Q522" s="23">
        <v>1.5216666666666665</v>
      </c>
      <c r="R522" s="23">
        <v>1.4966666666666668</v>
      </c>
      <c r="S522" s="23">
        <v>1.4649999999999999</v>
      </c>
      <c r="T522" s="23">
        <v>1.4233333333333331</v>
      </c>
      <c r="U522" s="23">
        <v>1.4833333333333332</v>
      </c>
      <c r="V522" s="15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3" t="s">
        <v>257</v>
      </c>
      <c r="C523" s="29"/>
      <c r="D523" s="11">
        <v>1.4996999999999998</v>
      </c>
      <c r="E523" s="11">
        <v>1.6514820000000001</v>
      </c>
      <c r="F523" s="11">
        <v>1.5404519938024066</v>
      </c>
      <c r="G523" s="11">
        <v>1.6790506949999999</v>
      </c>
      <c r="H523" s="11">
        <v>1.55</v>
      </c>
      <c r="I523" s="11">
        <v>1.5</v>
      </c>
      <c r="J523" s="11">
        <v>1.4750000000000001</v>
      </c>
      <c r="K523" s="11">
        <v>1.5</v>
      </c>
      <c r="L523" s="11">
        <v>1.49</v>
      </c>
      <c r="M523" s="11">
        <v>1.54</v>
      </c>
      <c r="N523" s="11">
        <v>1.5156819056199997</v>
      </c>
      <c r="O523" s="11">
        <v>1.51</v>
      </c>
      <c r="P523" s="11">
        <v>1.5074163683538242</v>
      </c>
      <c r="Q523" s="11">
        <v>1.5150000000000001</v>
      </c>
      <c r="R523" s="11">
        <v>1.5049999999999999</v>
      </c>
      <c r="S523" s="11">
        <v>1.51</v>
      </c>
      <c r="T523" s="11">
        <v>1.42</v>
      </c>
      <c r="U523" s="11">
        <v>1.478</v>
      </c>
      <c r="V523" s="15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258</v>
      </c>
      <c r="C524" s="29"/>
      <c r="D524" s="24">
        <v>1.1423032288611695E-2</v>
      </c>
      <c r="E524" s="24">
        <v>1.6183572444508899E-2</v>
      </c>
      <c r="F524" s="24">
        <v>1.2519884406263509E-2</v>
      </c>
      <c r="G524" s="24">
        <v>1.8204994128265508E-2</v>
      </c>
      <c r="H524" s="24">
        <v>1.4142135623730867E-2</v>
      </c>
      <c r="I524" s="24">
        <v>2.99443929086343E-2</v>
      </c>
      <c r="J524" s="24">
        <v>2.7325202042558949E-2</v>
      </c>
      <c r="K524" s="24">
        <v>1.4142135623730963E-2</v>
      </c>
      <c r="L524" s="24">
        <v>2.7325202042558953E-2</v>
      </c>
      <c r="M524" s="24">
        <v>2.1908902300206666E-2</v>
      </c>
      <c r="N524" s="24">
        <v>1.0732964762464289E-2</v>
      </c>
      <c r="O524" s="24">
        <v>2.1369760566432826E-2</v>
      </c>
      <c r="P524" s="24">
        <v>9.2963692109818783E-3</v>
      </c>
      <c r="Q524" s="24">
        <v>2.1369760566432826E-2</v>
      </c>
      <c r="R524" s="24">
        <v>2.7325202042558953E-2</v>
      </c>
      <c r="S524" s="24">
        <v>0.12029131306956461</v>
      </c>
      <c r="T524" s="24">
        <v>1.3662601021279476E-2</v>
      </c>
      <c r="U524" s="24">
        <v>3.183499123082438E-2</v>
      </c>
      <c r="V524" s="204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05"/>
      <c r="AT524" s="205"/>
      <c r="AU524" s="205"/>
      <c r="AV524" s="205"/>
      <c r="AW524" s="205"/>
      <c r="AX524" s="205"/>
      <c r="AY524" s="205"/>
      <c r="AZ524" s="205"/>
      <c r="BA524" s="205"/>
      <c r="BB524" s="205"/>
      <c r="BC524" s="205"/>
      <c r="BD524" s="205"/>
      <c r="BE524" s="205"/>
      <c r="BF524" s="205"/>
      <c r="BG524" s="205"/>
      <c r="BH524" s="205"/>
      <c r="BI524" s="205"/>
      <c r="BJ524" s="205"/>
      <c r="BK524" s="205"/>
      <c r="BL524" s="205"/>
      <c r="BM524" s="56"/>
    </row>
    <row r="525" spans="1:65">
      <c r="A525" s="30"/>
      <c r="B525" s="3" t="s">
        <v>86</v>
      </c>
      <c r="C525" s="29"/>
      <c r="D525" s="13">
        <v>7.6127326955904261E-3</v>
      </c>
      <c r="E525" s="13">
        <v>9.821360553614468E-3</v>
      </c>
      <c r="F525" s="13">
        <v>8.1395325739372863E-3</v>
      </c>
      <c r="G525" s="13">
        <v>1.0845873584842835E-2</v>
      </c>
      <c r="H525" s="13">
        <v>9.1239584669231405E-3</v>
      </c>
      <c r="I525" s="13">
        <v>1.99407721922093E-2</v>
      </c>
      <c r="J525" s="13">
        <v>1.8546517223456301E-2</v>
      </c>
      <c r="K525" s="13">
        <v>9.4280904158206419E-3</v>
      </c>
      <c r="L525" s="13">
        <v>1.8298126367785016E-2</v>
      </c>
      <c r="M525" s="13">
        <v>1.4226559935199133E-2</v>
      </c>
      <c r="N525" s="13">
        <v>7.0991825982289168E-3</v>
      </c>
      <c r="O525" s="13">
        <v>1.4167797060618445E-2</v>
      </c>
      <c r="P525" s="13">
        <v>6.1707373226057398E-3</v>
      </c>
      <c r="Q525" s="13">
        <v>1.4043654260525408E-2</v>
      </c>
      <c r="R525" s="13">
        <v>1.8257373302377918E-2</v>
      </c>
      <c r="S525" s="13">
        <v>8.2110111310283021E-2</v>
      </c>
      <c r="T525" s="13">
        <v>9.5990171109691883E-3</v>
      </c>
      <c r="U525" s="13">
        <v>2.1461791841005204E-2</v>
      </c>
      <c r="V525" s="15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3" t="s">
        <v>259</v>
      </c>
      <c r="C526" s="29"/>
      <c r="D526" s="13">
        <v>-5.8147216773815069E-3</v>
      </c>
      <c r="E526" s="13">
        <v>9.1765196688799566E-2</v>
      </c>
      <c r="F526" s="13">
        <v>1.9124771357012627E-2</v>
      </c>
      <c r="G526" s="13">
        <v>0.11212219787699951</v>
      </c>
      <c r="H526" s="13">
        <v>2.6971053126184419E-2</v>
      </c>
      <c r="I526" s="13">
        <v>-5.0527754121588719E-3</v>
      </c>
      <c r="J526" s="13">
        <v>-2.382536455532569E-2</v>
      </c>
      <c r="K526" s="13">
        <v>-6.1570453617568743E-3</v>
      </c>
      <c r="L526" s="13">
        <v>-1.0574125160149217E-2</v>
      </c>
      <c r="M526" s="13">
        <v>2.0345433428596182E-2</v>
      </c>
      <c r="N526" s="13">
        <v>1.7004318419042708E-3</v>
      </c>
      <c r="O526" s="13">
        <v>-6.3569561376652928E-4</v>
      </c>
      <c r="P526" s="13">
        <v>-1.8339180523534448E-3</v>
      </c>
      <c r="Q526" s="13">
        <v>8.1984639830174899E-3</v>
      </c>
      <c r="R526" s="13">
        <v>-8.3655852609528791E-3</v>
      </c>
      <c r="S526" s="13">
        <v>-2.9346714303316035E-2</v>
      </c>
      <c r="T526" s="13">
        <v>-5.6953463043267316E-2</v>
      </c>
      <c r="U526" s="13">
        <v>-1.7199744857737453E-2</v>
      </c>
      <c r="V526" s="15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46" t="s">
        <v>260</v>
      </c>
      <c r="C527" s="47"/>
      <c r="D527" s="45">
        <v>0.13</v>
      </c>
      <c r="E527" s="45">
        <v>5.0599999999999996</v>
      </c>
      <c r="F527" s="45">
        <v>1.2</v>
      </c>
      <c r="G527" s="45">
        <v>6.14</v>
      </c>
      <c r="H527" s="45">
        <v>1.61</v>
      </c>
      <c r="I527" s="45">
        <v>0.09</v>
      </c>
      <c r="J527" s="45">
        <v>1.08</v>
      </c>
      <c r="K527" s="45">
        <v>0.14000000000000001</v>
      </c>
      <c r="L527" s="45">
        <v>0.38</v>
      </c>
      <c r="M527" s="45">
        <v>1.26</v>
      </c>
      <c r="N527" s="45">
        <v>0.27</v>
      </c>
      <c r="O527" s="45">
        <v>0.15</v>
      </c>
      <c r="P527" s="45">
        <v>0.09</v>
      </c>
      <c r="Q527" s="45">
        <v>0.62</v>
      </c>
      <c r="R527" s="45">
        <v>0.26</v>
      </c>
      <c r="S527" s="45">
        <v>1.38</v>
      </c>
      <c r="T527" s="45">
        <v>2.84</v>
      </c>
      <c r="U527" s="45">
        <v>0.73</v>
      </c>
      <c r="V527" s="15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B528" s="3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BM528" s="55"/>
    </row>
    <row r="529" spans="1:65" ht="15">
      <c r="B529" s="8" t="s">
        <v>468</v>
      </c>
      <c r="BM529" s="28" t="s">
        <v>66</v>
      </c>
    </row>
    <row r="530" spans="1:65" ht="15">
      <c r="A530" s="25" t="s">
        <v>56</v>
      </c>
      <c r="B530" s="18" t="s">
        <v>110</v>
      </c>
      <c r="C530" s="15" t="s">
        <v>111</v>
      </c>
      <c r="D530" s="16" t="s">
        <v>227</v>
      </c>
      <c r="E530" s="17" t="s">
        <v>227</v>
      </c>
      <c r="F530" s="17" t="s">
        <v>227</v>
      </c>
      <c r="G530" s="17" t="s">
        <v>227</v>
      </c>
      <c r="H530" s="17" t="s">
        <v>227</v>
      </c>
      <c r="I530" s="17" t="s">
        <v>227</v>
      </c>
      <c r="J530" s="17" t="s">
        <v>227</v>
      </c>
      <c r="K530" s="17" t="s">
        <v>227</v>
      </c>
      <c r="L530" s="17" t="s">
        <v>227</v>
      </c>
      <c r="M530" s="17" t="s">
        <v>227</v>
      </c>
      <c r="N530" s="17" t="s">
        <v>227</v>
      </c>
      <c r="O530" s="17" t="s">
        <v>227</v>
      </c>
      <c r="P530" s="17" t="s">
        <v>227</v>
      </c>
      <c r="Q530" s="17" t="s">
        <v>227</v>
      </c>
      <c r="R530" s="17" t="s">
        <v>227</v>
      </c>
      <c r="S530" s="17" t="s">
        <v>227</v>
      </c>
      <c r="T530" s="17" t="s">
        <v>227</v>
      </c>
      <c r="U530" s="17" t="s">
        <v>227</v>
      </c>
      <c r="V530" s="15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1</v>
      </c>
    </row>
    <row r="531" spans="1:65">
      <c r="A531" s="30"/>
      <c r="B531" s="19" t="s">
        <v>228</v>
      </c>
      <c r="C531" s="9" t="s">
        <v>228</v>
      </c>
      <c r="D531" s="151" t="s">
        <v>230</v>
      </c>
      <c r="E531" s="152" t="s">
        <v>231</v>
      </c>
      <c r="F531" s="152" t="s">
        <v>232</v>
      </c>
      <c r="G531" s="152" t="s">
        <v>235</v>
      </c>
      <c r="H531" s="152" t="s">
        <v>236</v>
      </c>
      <c r="I531" s="152" t="s">
        <v>238</v>
      </c>
      <c r="J531" s="152" t="s">
        <v>239</v>
      </c>
      <c r="K531" s="152" t="s">
        <v>240</v>
      </c>
      <c r="L531" s="152" t="s">
        <v>241</v>
      </c>
      <c r="M531" s="152" t="s">
        <v>242</v>
      </c>
      <c r="N531" s="152" t="s">
        <v>243</v>
      </c>
      <c r="O531" s="152" t="s">
        <v>244</v>
      </c>
      <c r="P531" s="152" t="s">
        <v>245</v>
      </c>
      <c r="Q531" s="152" t="s">
        <v>246</v>
      </c>
      <c r="R531" s="152" t="s">
        <v>247</v>
      </c>
      <c r="S531" s="152" t="s">
        <v>248</v>
      </c>
      <c r="T531" s="152" t="s">
        <v>249</v>
      </c>
      <c r="U531" s="152" t="s">
        <v>250</v>
      </c>
      <c r="V531" s="15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 t="s">
        <v>1</v>
      </c>
    </row>
    <row r="532" spans="1:65">
      <c r="A532" s="30"/>
      <c r="B532" s="19"/>
      <c r="C532" s="9"/>
      <c r="D532" s="10" t="s">
        <v>114</v>
      </c>
      <c r="E532" s="11" t="s">
        <v>114</v>
      </c>
      <c r="F532" s="11" t="s">
        <v>274</v>
      </c>
      <c r="G532" s="11" t="s">
        <v>114</v>
      </c>
      <c r="H532" s="11" t="s">
        <v>114</v>
      </c>
      <c r="I532" s="11" t="s">
        <v>275</v>
      </c>
      <c r="J532" s="11" t="s">
        <v>275</v>
      </c>
      <c r="K532" s="11" t="s">
        <v>114</v>
      </c>
      <c r="L532" s="11" t="s">
        <v>275</v>
      </c>
      <c r="M532" s="11" t="s">
        <v>274</v>
      </c>
      <c r="N532" s="11" t="s">
        <v>275</v>
      </c>
      <c r="O532" s="11" t="s">
        <v>275</v>
      </c>
      <c r="P532" s="11" t="s">
        <v>114</v>
      </c>
      <c r="Q532" s="11" t="s">
        <v>275</v>
      </c>
      <c r="R532" s="11" t="s">
        <v>275</v>
      </c>
      <c r="S532" s="11" t="s">
        <v>275</v>
      </c>
      <c r="T532" s="11" t="s">
        <v>275</v>
      </c>
      <c r="U532" s="11" t="s">
        <v>114</v>
      </c>
      <c r="V532" s="15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9"/>
      <c r="C533" s="9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15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8">
        <v>1</v>
      </c>
      <c r="C534" s="14">
        <v>1</v>
      </c>
      <c r="D534" s="206">
        <v>4.7199999999999999E-2</v>
      </c>
      <c r="E534" s="206">
        <v>4.5745559999999998E-2</v>
      </c>
      <c r="F534" s="206">
        <v>4.7074059401108474E-2</v>
      </c>
      <c r="G534" s="207" t="s">
        <v>105</v>
      </c>
      <c r="H534" s="206">
        <v>4.4499999999999998E-2</v>
      </c>
      <c r="I534" s="206">
        <v>4.2900000000000001E-2</v>
      </c>
      <c r="J534" s="206">
        <v>4.6600000000000003E-2</v>
      </c>
      <c r="K534" s="206">
        <v>4.5499999999999999E-2</v>
      </c>
      <c r="L534" s="234">
        <v>4.7199999999999999E-2</v>
      </c>
      <c r="M534" s="206">
        <v>4.6199999999999998E-2</v>
      </c>
      <c r="N534" s="207">
        <v>4.0870881360000014E-2</v>
      </c>
      <c r="O534" s="206">
        <v>4.5499999999999999E-2</v>
      </c>
      <c r="P534" s="206">
        <v>4.5411188925599998E-2</v>
      </c>
      <c r="Q534" s="206">
        <v>4.6300000000000001E-2</v>
      </c>
      <c r="R534" s="206">
        <v>4.7E-2</v>
      </c>
      <c r="S534" s="206">
        <v>4.8299999999999996E-2</v>
      </c>
      <c r="T534" s="206">
        <v>4.4400000000000002E-2</v>
      </c>
      <c r="U534" s="206">
        <v>4.4200000000000003E-2</v>
      </c>
      <c r="V534" s="204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205"/>
      <c r="AT534" s="205"/>
      <c r="AU534" s="205"/>
      <c r="AV534" s="205"/>
      <c r="AW534" s="205"/>
      <c r="AX534" s="205"/>
      <c r="AY534" s="205"/>
      <c r="AZ534" s="205"/>
      <c r="BA534" s="205"/>
      <c r="BB534" s="205"/>
      <c r="BC534" s="205"/>
      <c r="BD534" s="205"/>
      <c r="BE534" s="205"/>
      <c r="BF534" s="205"/>
      <c r="BG534" s="205"/>
      <c r="BH534" s="205"/>
      <c r="BI534" s="205"/>
      <c r="BJ534" s="205"/>
      <c r="BK534" s="205"/>
      <c r="BL534" s="205"/>
      <c r="BM534" s="208">
        <v>1</v>
      </c>
    </row>
    <row r="535" spans="1:65">
      <c r="A535" s="30"/>
      <c r="B535" s="19">
        <v>1</v>
      </c>
      <c r="C535" s="9">
        <v>2</v>
      </c>
      <c r="D535" s="24">
        <v>4.7300000000000002E-2</v>
      </c>
      <c r="E535" s="24">
        <v>4.5220679999999999E-2</v>
      </c>
      <c r="F535" s="24">
        <v>4.6069044621970909E-2</v>
      </c>
      <c r="G535" s="209" t="s">
        <v>105</v>
      </c>
      <c r="H535" s="24">
        <v>4.5199999999999997E-2</v>
      </c>
      <c r="I535" s="24">
        <v>4.4000000000000004E-2</v>
      </c>
      <c r="J535" s="24">
        <v>4.6700000000000005E-2</v>
      </c>
      <c r="K535" s="24">
        <v>4.53E-2</v>
      </c>
      <c r="L535" s="24">
        <v>4.58E-2</v>
      </c>
      <c r="M535" s="24">
        <v>4.6099999999999995E-2</v>
      </c>
      <c r="N535" s="209">
        <v>4.1195169499999996E-2</v>
      </c>
      <c r="O535" s="24">
        <v>4.7E-2</v>
      </c>
      <c r="P535" s="24">
        <v>4.6499259668459851E-2</v>
      </c>
      <c r="Q535" s="24">
        <v>4.5699999999999998E-2</v>
      </c>
      <c r="R535" s="24">
        <v>4.7E-2</v>
      </c>
      <c r="S535" s="24">
        <v>4.7500000000000001E-2</v>
      </c>
      <c r="T535" s="24">
        <v>4.48E-2</v>
      </c>
      <c r="U535" s="24">
        <v>4.4400000000000002E-2</v>
      </c>
      <c r="V535" s="204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205"/>
      <c r="AT535" s="205"/>
      <c r="AU535" s="205"/>
      <c r="AV535" s="205"/>
      <c r="AW535" s="205"/>
      <c r="AX535" s="205"/>
      <c r="AY535" s="205"/>
      <c r="AZ535" s="205"/>
      <c r="BA535" s="205"/>
      <c r="BB535" s="205"/>
      <c r="BC535" s="205"/>
      <c r="BD535" s="205"/>
      <c r="BE535" s="205"/>
      <c r="BF535" s="205"/>
      <c r="BG535" s="205"/>
      <c r="BH535" s="205"/>
      <c r="BI535" s="205"/>
      <c r="BJ535" s="205"/>
      <c r="BK535" s="205"/>
      <c r="BL535" s="205"/>
      <c r="BM535" s="208">
        <v>25</v>
      </c>
    </row>
    <row r="536" spans="1:65">
      <c r="A536" s="30"/>
      <c r="B536" s="19">
        <v>1</v>
      </c>
      <c r="C536" s="9">
        <v>3</v>
      </c>
      <c r="D536" s="24">
        <v>4.6800000000000001E-2</v>
      </c>
      <c r="E536" s="24">
        <v>4.4770320000000002E-2</v>
      </c>
      <c r="F536" s="24">
        <v>4.6708729818972484E-2</v>
      </c>
      <c r="G536" s="209" t="s">
        <v>105</v>
      </c>
      <c r="H536" s="24">
        <v>4.4900000000000002E-2</v>
      </c>
      <c r="I536" s="24">
        <v>4.41E-2</v>
      </c>
      <c r="J536" s="24">
        <v>4.6800000000000001E-2</v>
      </c>
      <c r="K536" s="24">
        <v>4.6199999999999998E-2</v>
      </c>
      <c r="L536" s="24">
        <v>4.53E-2</v>
      </c>
      <c r="M536" s="24">
        <v>4.6199999999999998E-2</v>
      </c>
      <c r="N536" s="209">
        <v>4.0763846110000009E-2</v>
      </c>
      <c r="O536" s="24">
        <v>4.5899999999999996E-2</v>
      </c>
      <c r="P536" s="24">
        <v>4.6444937725074888E-2</v>
      </c>
      <c r="Q536" s="24">
        <v>4.6900000000000004E-2</v>
      </c>
      <c r="R536" s="24">
        <v>4.5600000000000002E-2</v>
      </c>
      <c r="S536" s="24">
        <v>4.7699999999999999E-2</v>
      </c>
      <c r="T536" s="24">
        <v>4.5100000000000001E-2</v>
      </c>
      <c r="U536" s="24">
        <v>4.5999999999999999E-2</v>
      </c>
      <c r="V536" s="204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205"/>
      <c r="AJ536" s="205"/>
      <c r="AK536" s="205"/>
      <c r="AL536" s="205"/>
      <c r="AM536" s="205"/>
      <c r="AN536" s="205"/>
      <c r="AO536" s="205"/>
      <c r="AP536" s="205"/>
      <c r="AQ536" s="205"/>
      <c r="AR536" s="205"/>
      <c r="AS536" s="205"/>
      <c r="AT536" s="205"/>
      <c r="AU536" s="205"/>
      <c r="AV536" s="205"/>
      <c r="AW536" s="205"/>
      <c r="AX536" s="205"/>
      <c r="AY536" s="205"/>
      <c r="AZ536" s="205"/>
      <c r="BA536" s="205"/>
      <c r="BB536" s="205"/>
      <c r="BC536" s="205"/>
      <c r="BD536" s="205"/>
      <c r="BE536" s="205"/>
      <c r="BF536" s="205"/>
      <c r="BG536" s="205"/>
      <c r="BH536" s="205"/>
      <c r="BI536" s="205"/>
      <c r="BJ536" s="205"/>
      <c r="BK536" s="205"/>
      <c r="BL536" s="205"/>
      <c r="BM536" s="208">
        <v>16</v>
      </c>
    </row>
    <row r="537" spans="1:65">
      <c r="A537" s="30"/>
      <c r="B537" s="19">
        <v>1</v>
      </c>
      <c r="C537" s="9">
        <v>4</v>
      </c>
      <c r="D537" s="24">
        <v>4.6700000000000005E-2</v>
      </c>
      <c r="E537" s="24">
        <v>4.4581320000000008E-2</v>
      </c>
      <c r="F537" s="24">
        <v>4.6379138274913627E-2</v>
      </c>
      <c r="G537" s="209" t="s">
        <v>105</v>
      </c>
      <c r="H537" s="24">
        <v>4.4700000000000004E-2</v>
      </c>
      <c r="I537" s="210">
        <v>4.8799999999999996E-2</v>
      </c>
      <c r="J537" s="24">
        <v>4.7300000000000002E-2</v>
      </c>
      <c r="K537" s="24">
        <v>4.6099999999999995E-2</v>
      </c>
      <c r="L537" s="24">
        <v>4.53E-2</v>
      </c>
      <c r="M537" s="24">
        <v>4.5600000000000002E-2</v>
      </c>
      <c r="N537" s="209">
        <v>4.0978441729999988E-2</v>
      </c>
      <c r="O537" s="24">
        <v>4.7E-2</v>
      </c>
      <c r="P537" s="24">
        <v>4.5350371890932065E-2</v>
      </c>
      <c r="Q537" s="24">
        <v>4.5100000000000001E-2</v>
      </c>
      <c r="R537" s="24">
        <v>4.5100000000000001E-2</v>
      </c>
      <c r="S537" s="210">
        <v>3.7900000000000003E-2</v>
      </c>
      <c r="T537" s="24">
        <v>4.53E-2</v>
      </c>
      <c r="U537" s="24">
        <v>4.4200000000000003E-2</v>
      </c>
      <c r="V537" s="204"/>
      <c r="W537" s="205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  <c r="AI537" s="205"/>
      <c r="AJ537" s="205"/>
      <c r="AK537" s="205"/>
      <c r="AL537" s="205"/>
      <c r="AM537" s="205"/>
      <c r="AN537" s="205"/>
      <c r="AO537" s="205"/>
      <c r="AP537" s="205"/>
      <c r="AQ537" s="205"/>
      <c r="AR537" s="205"/>
      <c r="AS537" s="205"/>
      <c r="AT537" s="205"/>
      <c r="AU537" s="205"/>
      <c r="AV537" s="205"/>
      <c r="AW537" s="205"/>
      <c r="AX537" s="205"/>
      <c r="AY537" s="205"/>
      <c r="AZ537" s="205"/>
      <c r="BA537" s="205"/>
      <c r="BB537" s="205"/>
      <c r="BC537" s="205"/>
      <c r="BD537" s="205"/>
      <c r="BE537" s="205"/>
      <c r="BF537" s="205"/>
      <c r="BG537" s="205"/>
      <c r="BH537" s="205"/>
      <c r="BI537" s="205"/>
      <c r="BJ537" s="205"/>
      <c r="BK537" s="205"/>
      <c r="BL537" s="205"/>
      <c r="BM537" s="208">
        <v>4.5807767072273117E-2</v>
      </c>
    </row>
    <row r="538" spans="1:65">
      <c r="A538" s="30"/>
      <c r="B538" s="19">
        <v>1</v>
      </c>
      <c r="C538" s="9">
        <v>5</v>
      </c>
      <c r="D538" s="24">
        <v>4.6199999999999998E-2</v>
      </c>
      <c r="E538" s="24">
        <v>4.4980920000000001E-2</v>
      </c>
      <c r="F538" s="24">
        <v>4.6586381998467152E-2</v>
      </c>
      <c r="G538" s="209" t="s">
        <v>105</v>
      </c>
      <c r="H538" s="24">
        <v>4.4000000000000004E-2</v>
      </c>
      <c r="I538" s="24">
        <v>4.2700000000000002E-2</v>
      </c>
      <c r="J538" s="24">
        <v>4.6900000000000004E-2</v>
      </c>
      <c r="K538" s="24">
        <v>4.5999999999999999E-2</v>
      </c>
      <c r="L538" s="24">
        <v>4.48E-2</v>
      </c>
      <c r="M538" s="24">
        <v>4.6700000000000005E-2</v>
      </c>
      <c r="N538" s="209">
        <v>4.0550145570000001E-2</v>
      </c>
      <c r="O538" s="24">
        <v>4.7300000000000002E-2</v>
      </c>
      <c r="P538" s="24">
        <v>4.6154485142891659E-2</v>
      </c>
      <c r="Q538" s="24">
        <v>4.6199999999999998E-2</v>
      </c>
      <c r="R538" s="24">
        <v>4.6300000000000001E-2</v>
      </c>
      <c r="S538" s="24">
        <v>4.7699999999999999E-2</v>
      </c>
      <c r="T538" s="24">
        <v>4.5100000000000001E-2</v>
      </c>
      <c r="U538" s="24">
        <v>4.4200000000000003E-2</v>
      </c>
      <c r="V538" s="204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205"/>
      <c r="AJ538" s="205"/>
      <c r="AK538" s="205"/>
      <c r="AL538" s="205"/>
      <c r="AM538" s="205"/>
      <c r="AN538" s="205"/>
      <c r="AO538" s="205"/>
      <c r="AP538" s="205"/>
      <c r="AQ538" s="205"/>
      <c r="AR538" s="205"/>
      <c r="AS538" s="205"/>
      <c r="AT538" s="205"/>
      <c r="AU538" s="205"/>
      <c r="AV538" s="205"/>
      <c r="AW538" s="205"/>
      <c r="AX538" s="205"/>
      <c r="AY538" s="205"/>
      <c r="AZ538" s="205"/>
      <c r="BA538" s="205"/>
      <c r="BB538" s="205"/>
      <c r="BC538" s="205"/>
      <c r="BD538" s="205"/>
      <c r="BE538" s="205"/>
      <c r="BF538" s="205"/>
      <c r="BG538" s="205"/>
      <c r="BH538" s="205"/>
      <c r="BI538" s="205"/>
      <c r="BJ538" s="205"/>
      <c r="BK538" s="205"/>
      <c r="BL538" s="205"/>
      <c r="BM538" s="208">
        <v>40</v>
      </c>
    </row>
    <row r="539" spans="1:65">
      <c r="A539" s="30"/>
      <c r="B539" s="19">
        <v>1</v>
      </c>
      <c r="C539" s="9">
        <v>6</v>
      </c>
      <c r="D539" s="24">
        <v>4.6199999999999998E-2</v>
      </c>
      <c r="E539" s="24">
        <v>4.5215280000000004E-2</v>
      </c>
      <c r="F539" s="24">
        <v>4.7254025996382093E-2</v>
      </c>
      <c r="G539" s="209" t="s">
        <v>105</v>
      </c>
      <c r="H539" s="24">
        <v>4.5100000000000001E-2</v>
      </c>
      <c r="I539" s="24">
        <v>4.3400000000000001E-2</v>
      </c>
      <c r="J539" s="24">
        <v>4.6700000000000005E-2</v>
      </c>
      <c r="K539" s="24">
        <v>4.53E-2</v>
      </c>
      <c r="L539" s="24">
        <v>4.53E-2</v>
      </c>
      <c r="M539" s="210">
        <v>4.4499999999999998E-2</v>
      </c>
      <c r="N539" s="209">
        <v>4.119663912000001E-2</v>
      </c>
      <c r="O539" s="24">
        <v>4.6300000000000001E-2</v>
      </c>
      <c r="P539" s="24">
        <v>4.5679935473445982E-2</v>
      </c>
      <c r="Q539" s="24">
        <v>4.6199999999999998E-2</v>
      </c>
      <c r="R539" s="24">
        <v>4.6800000000000001E-2</v>
      </c>
      <c r="S539" s="24">
        <v>4.7500000000000001E-2</v>
      </c>
      <c r="T539" s="24">
        <v>4.4499999999999998E-2</v>
      </c>
      <c r="U539" s="24">
        <v>4.6099999999999995E-2</v>
      </c>
      <c r="V539" s="204"/>
      <c r="W539" s="205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205"/>
      <c r="AJ539" s="205"/>
      <c r="AK539" s="205"/>
      <c r="AL539" s="205"/>
      <c r="AM539" s="205"/>
      <c r="AN539" s="205"/>
      <c r="AO539" s="205"/>
      <c r="AP539" s="205"/>
      <c r="AQ539" s="205"/>
      <c r="AR539" s="205"/>
      <c r="AS539" s="205"/>
      <c r="AT539" s="205"/>
      <c r="AU539" s="205"/>
      <c r="AV539" s="205"/>
      <c r="AW539" s="205"/>
      <c r="AX539" s="205"/>
      <c r="AY539" s="205"/>
      <c r="AZ539" s="205"/>
      <c r="BA539" s="205"/>
      <c r="BB539" s="205"/>
      <c r="BC539" s="205"/>
      <c r="BD539" s="205"/>
      <c r="BE539" s="205"/>
      <c r="BF539" s="205"/>
      <c r="BG539" s="205"/>
      <c r="BH539" s="205"/>
      <c r="BI539" s="205"/>
      <c r="BJ539" s="205"/>
      <c r="BK539" s="205"/>
      <c r="BL539" s="205"/>
      <c r="BM539" s="56"/>
    </row>
    <row r="540" spans="1:65">
      <c r="A540" s="30"/>
      <c r="B540" s="20" t="s">
        <v>256</v>
      </c>
      <c r="C540" s="12"/>
      <c r="D540" s="211">
        <v>4.6733333333333328E-2</v>
      </c>
      <c r="E540" s="211">
        <v>4.508568000000001E-2</v>
      </c>
      <c r="F540" s="211">
        <v>4.6678563351969127E-2</v>
      </c>
      <c r="G540" s="211" t="s">
        <v>628</v>
      </c>
      <c r="H540" s="211">
        <v>4.473333333333334E-2</v>
      </c>
      <c r="I540" s="211">
        <v>4.4316666666666671E-2</v>
      </c>
      <c r="J540" s="211">
        <v>4.6833333333333338E-2</v>
      </c>
      <c r="K540" s="211">
        <v>4.5733333333333327E-2</v>
      </c>
      <c r="L540" s="211">
        <v>4.5616666666666666E-2</v>
      </c>
      <c r="M540" s="211">
        <v>4.5883333333333332E-2</v>
      </c>
      <c r="N540" s="211">
        <v>4.0925853898333336E-2</v>
      </c>
      <c r="O540" s="211">
        <v>4.6500000000000007E-2</v>
      </c>
      <c r="P540" s="211">
        <v>4.5923363137734076E-2</v>
      </c>
      <c r="Q540" s="211">
        <v>4.6066666666666665E-2</v>
      </c>
      <c r="R540" s="211">
        <v>4.6300000000000001E-2</v>
      </c>
      <c r="S540" s="211">
        <v>4.6100000000000002E-2</v>
      </c>
      <c r="T540" s="211">
        <v>4.4866666666666666E-2</v>
      </c>
      <c r="U540" s="211">
        <v>4.4850000000000001E-2</v>
      </c>
      <c r="V540" s="204"/>
      <c r="W540" s="205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205"/>
      <c r="AJ540" s="205"/>
      <c r="AK540" s="205"/>
      <c r="AL540" s="205"/>
      <c r="AM540" s="205"/>
      <c r="AN540" s="205"/>
      <c r="AO540" s="205"/>
      <c r="AP540" s="205"/>
      <c r="AQ540" s="205"/>
      <c r="AR540" s="205"/>
      <c r="AS540" s="205"/>
      <c r="AT540" s="205"/>
      <c r="AU540" s="205"/>
      <c r="AV540" s="205"/>
      <c r="AW540" s="205"/>
      <c r="AX540" s="205"/>
      <c r="AY540" s="205"/>
      <c r="AZ540" s="205"/>
      <c r="BA540" s="205"/>
      <c r="BB540" s="205"/>
      <c r="BC540" s="205"/>
      <c r="BD540" s="205"/>
      <c r="BE540" s="205"/>
      <c r="BF540" s="205"/>
      <c r="BG540" s="205"/>
      <c r="BH540" s="205"/>
      <c r="BI540" s="205"/>
      <c r="BJ540" s="205"/>
      <c r="BK540" s="205"/>
      <c r="BL540" s="205"/>
      <c r="BM540" s="56"/>
    </row>
    <row r="541" spans="1:65">
      <c r="A541" s="30"/>
      <c r="B541" s="3" t="s">
        <v>257</v>
      </c>
      <c r="C541" s="29"/>
      <c r="D541" s="24">
        <v>4.675E-2</v>
      </c>
      <c r="E541" s="24">
        <v>4.5098100000000002E-2</v>
      </c>
      <c r="F541" s="24">
        <v>4.6647555908719815E-2</v>
      </c>
      <c r="G541" s="24" t="s">
        <v>628</v>
      </c>
      <c r="H541" s="24">
        <v>4.4800000000000006E-2</v>
      </c>
      <c r="I541" s="24">
        <v>4.3700000000000003E-2</v>
      </c>
      <c r="J541" s="24">
        <v>4.675E-2</v>
      </c>
      <c r="K541" s="24">
        <v>4.5749999999999999E-2</v>
      </c>
      <c r="L541" s="24">
        <v>4.53E-2</v>
      </c>
      <c r="M541" s="24">
        <v>4.6149999999999997E-2</v>
      </c>
      <c r="N541" s="24">
        <v>4.0924661545000005E-2</v>
      </c>
      <c r="O541" s="24">
        <v>4.6649999999999997E-2</v>
      </c>
      <c r="P541" s="24">
        <v>4.5917210308168824E-2</v>
      </c>
      <c r="Q541" s="24">
        <v>4.6199999999999998E-2</v>
      </c>
      <c r="R541" s="24">
        <v>4.6550000000000001E-2</v>
      </c>
      <c r="S541" s="24">
        <v>4.7600000000000003E-2</v>
      </c>
      <c r="T541" s="24">
        <v>4.4950000000000004E-2</v>
      </c>
      <c r="U541" s="24">
        <v>4.4300000000000006E-2</v>
      </c>
      <c r="V541" s="204"/>
      <c r="W541" s="205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205"/>
      <c r="AJ541" s="205"/>
      <c r="AK541" s="205"/>
      <c r="AL541" s="205"/>
      <c r="AM541" s="205"/>
      <c r="AN541" s="205"/>
      <c r="AO541" s="205"/>
      <c r="AP541" s="205"/>
      <c r="AQ541" s="205"/>
      <c r="AR541" s="205"/>
      <c r="AS541" s="205"/>
      <c r="AT541" s="205"/>
      <c r="AU541" s="205"/>
      <c r="AV541" s="205"/>
      <c r="AW541" s="205"/>
      <c r="AX541" s="205"/>
      <c r="AY541" s="205"/>
      <c r="AZ541" s="205"/>
      <c r="BA541" s="205"/>
      <c r="BB541" s="205"/>
      <c r="BC541" s="205"/>
      <c r="BD541" s="205"/>
      <c r="BE541" s="205"/>
      <c r="BF541" s="205"/>
      <c r="BG541" s="205"/>
      <c r="BH541" s="205"/>
      <c r="BI541" s="205"/>
      <c r="BJ541" s="205"/>
      <c r="BK541" s="205"/>
      <c r="BL541" s="205"/>
      <c r="BM541" s="56"/>
    </row>
    <row r="542" spans="1:65">
      <c r="A542" s="30"/>
      <c r="B542" s="3" t="s">
        <v>258</v>
      </c>
      <c r="C542" s="29"/>
      <c r="D542" s="24">
        <v>4.7187568984497147E-4</v>
      </c>
      <c r="E542" s="24">
        <v>4.0872200116949623E-4</v>
      </c>
      <c r="F542" s="24">
        <v>4.3775569822741324E-4</v>
      </c>
      <c r="G542" s="24" t="s">
        <v>628</v>
      </c>
      <c r="H542" s="24">
        <v>4.4121045620731307E-4</v>
      </c>
      <c r="I542" s="24">
        <v>2.2675243475355801E-3</v>
      </c>
      <c r="J542" s="24">
        <v>2.5033311140691374E-4</v>
      </c>
      <c r="K542" s="24">
        <v>4.1311822359545652E-4</v>
      </c>
      <c r="L542" s="24">
        <v>8.3765545820860396E-4</v>
      </c>
      <c r="M542" s="24">
        <v>7.6267074590983782E-4</v>
      </c>
      <c r="N542" s="24">
        <v>2.5260493306506865E-4</v>
      </c>
      <c r="O542" s="24">
        <v>7.1274118724821978E-4</v>
      </c>
      <c r="P542" s="24">
        <v>5.1127539853926631E-4</v>
      </c>
      <c r="Q542" s="24">
        <v>6.0882400303098095E-4</v>
      </c>
      <c r="R542" s="24">
        <v>7.9498427657407114E-4</v>
      </c>
      <c r="S542" s="24">
        <v>4.0279026800557121E-3</v>
      </c>
      <c r="T542" s="24">
        <v>3.6147844564602582E-4</v>
      </c>
      <c r="U542" s="24">
        <v>9.3327380762560483E-4</v>
      </c>
      <c r="V542" s="204"/>
      <c r="W542" s="205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205"/>
      <c r="AJ542" s="205"/>
      <c r="AK542" s="205"/>
      <c r="AL542" s="205"/>
      <c r="AM542" s="205"/>
      <c r="AN542" s="205"/>
      <c r="AO542" s="205"/>
      <c r="AP542" s="205"/>
      <c r="AQ542" s="205"/>
      <c r="AR542" s="205"/>
      <c r="AS542" s="205"/>
      <c r="AT542" s="205"/>
      <c r="AU542" s="205"/>
      <c r="AV542" s="205"/>
      <c r="AW542" s="205"/>
      <c r="AX542" s="205"/>
      <c r="AY542" s="205"/>
      <c r="AZ542" s="205"/>
      <c r="BA542" s="205"/>
      <c r="BB542" s="205"/>
      <c r="BC542" s="205"/>
      <c r="BD542" s="205"/>
      <c r="BE542" s="205"/>
      <c r="BF542" s="205"/>
      <c r="BG542" s="205"/>
      <c r="BH542" s="205"/>
      <c r="BI542" s="205"/>
      <c r="BJ542" s="205"/>
      <c r="BK542" s="205"/>
      <c r="BL542" s="205"/>
      <c r="BM542" s="56"/>
    </row>
    <row r="543" spans="1:65">
      <c r="A543" s="30"/>
      <c r="B543" s="3" t="s">
        <v>86</v>
      </c>
      <c r="C543" s="29"/>
      <c r="D543" s="13">
        <v>1.0097197357595681E-2</v>
      </c>
      <c r="E543" s="13">
        <v>9.0654505193111454E-3</v>
      </c>
      <c r="F543" s="13">
        <v>9.3780885012808898E-3</v>
      </c>
      <c r="G543" s="13" t="s">
        <v>628</v>
      </c>
      <c r="H543" s="13">
        <v>9.8631249524734656E-3</v>
      </c>
      <c r="I543" s="13">
        <v>5.1166401223066864E-2</v>
      </c>
      <c r="J543" s="13">
        <v>5.3451909908949552E-3</v>
      </c>
      <c r="K543" s="13">
        <v>9.033197308938555E-3</v>
      </c>
      <c r="L543" s="13">
        <v>1.8362925645785982E-2</v>
      </c>
      <c r="M543" s="13">
        <v>1.662195595880504E-2</v>
      </c>
      <c r="N543" s="13">
        <v>6.1722580961311533E-3</v>
      </c>
      <c r="O543" s="13">
        <v>1.5327767467703649E-2</v>
      </c>
      <c r="P543" s="13">
        <v>1.113323074805826E-2</v>
      </c>
      <c r="Q543" s="13">
        <v>1.3216150572307836E-2</v>
      </c>
      <c r="R543" s="13">
        <v>1.7170286751059853E-2</v>
      </c>
      <c r="S543" s="13">
        <v>8.7373160087976395E-2</v>
      </c>
      <c r="T543" s="13">
        <v>8.0567261288118676E-3</v>
      </c>
      <c r="U543" s="13">
        <v>2.0808780549065882E-2</v>
      </c>
      <c r="V543" s="15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259</v>
      </c>
      <c r="C544" s="29"/>
      <c r="D544" s="13">
        <v>2.0205443753673835E-2</v>
      </c>
      <c r="E544" s="13">
        <v>-1.5763420014204943E-2</v>
      </c>
      <c r="F544" s="13">
        <v>1.9009795398280627E-2</v>
      </c>
      <c r="G544" s="13" t="s">
        <v>628</v>
      </c>
      <c r="H544" s="13">
        <v>-2.3455274238637136E-2</v>
      </c>
      <c r="I544" s="13">
        <v>-3.2551257153701996E-2</v>
      </c>
      <c r="J544" s="13">
        <v>2.2388479653289606E-2</v>
      </c>
      <c r="K544" s="13">
        <v>-1.6249152424817614E-3</v>
      </c>
      <c r="L544" s="13">
        <v>-4.1717904586997534E-3</v>
      </c>
      <c r="M544" s="13">
        <v>1.6496386069417834E-3</v>
      </c>
      <c r="N544" s="13">
        <v>-0.10657391717516707</v>
      </c>
      <c r="O544" s="13">
        <v>1.5111693321237851E-2</v>
      </c>
      <c r="P544" s="13">
        <v>2.5235036075559325E-3</v>
      </c>
      <c r="Q544" s="13">
        <v>5.6518710895703261E-3</v>
      </c>
      <c r="R544" s="13">
        <v>1.0745621522006532E-2</v>
      </c>
      <c r="S544" s="13">
        <v>6.379549722775435E-3</v>
      </c>
      <c r="T544" s="13">
        <v>-2.0544559705816479E-2</v>
      </c>
      <c r="U544" s="13">
        <v>-2.0908399022419033E-2</v>
      </c>
      <c r="V544" s="15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260</v>
      </c>
      <c r="C545" s="47"/>
      <c r="D545" s="45">
        <v>0.7</v>
      </c>
      <c r="E545" s="45">
        <v>0.69</v>
      </c>
      <c r="F545" s="45">
        <v>0.66</v>
      </c>
      <c r="G545" s="45">
        <v>3.47</v>
      </c>
      <c r="H545" s="45">
        <v>0.99</v>
      </c>
      <c r="I545" s="45">
        <v>1.34</v>
      </c>
      <c r="J545" s="45">
        <v>0.79</v>
      </c>
      <c r="K545" s="45">
        <v>0.14000000000000001</v>
      </c>
      <c r="L545" s="45">
        <v>0.24</v>
      </c>
      <c r="M545" s="45">
        <v>0.02</v>
      </c>
      <c r="N545" s="45">
        <v>4.21</v>
      </c>
      <c r="O545" s="45">
        <v>0.51</v>
      </c>
      <c r="P545" s="45">
        <v>0.02</v>
      </c>
      <c r="Q545" s="45">
        <v>0.14000000000000001</v>
      </c>
      <c r="R545" s="45">
        <v>0.34</v>
      </c>
      <c r="S545" s="45">
        <v>0.17</v>
      </c>
      <c r="T545" s="45">
        <v>0.88</v>
      </c>
      <c r="U545" s="45">
        <v>0.89</v>
      </c>
      <c r="V545" s="15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BM546" s="55"/>
    </row>
    <row r="547" spans="1:65" ht="15">
      <c r="B547" s="8" t="s">
        <v>469</v>
      </c>
      <c r="BM547" s="28" t="s">
        <v>66</v>
      </c>
    </row>
    <row r="548" spans="1:65" ht="15">
      <c r="A548" s="25" t="s">
        <v>26</v>
      </c>
      <c r="B548" s="18" t="s">
        <v>110</v>
      </c>
      <c r="C548" s="15" t="s">
        <v>111</v>
      </c>
      <c r="D548" s="16" t="s">
        <v>227</v>
      </c>
      <c r="E548" s="17" t="s">
        <v>227</v>
      </c>
      <c r="F548" s="17" t="s">
        <v>227</v>
      </c>
      <c r="G548" s="17" t="s">
        <v>227</v>
      </c>
      <c r="H548" s="17" t="s">
        <v>227</v>
      </c>
      <c r="I548" s="17" t="s">
        <v>227</v>
      </c>
      <c r="J548" s="17" t="s">
        <v>227</v>
      </c>
      <c r="K548" s="17" t="s">
        <v>227</v>
      </c>
      <c r="L548" s="17" t="s">
        <v>227</v>
      </c>
      <c r="M548" s="17" t="s">
        <v>227</v>
      </c>
      <c r="N548" s="17" t="s">
        <v>227</v>
      </c>
      <c r="O548" s="17" t="s">
        <v>227</v>
      </c>
      <c r="P548" s="17" t="s">
        <v>227</v>
      </c>
      <c r="Q548" s="17" t="s">
        <v>227</v>
      </c>
      <c r="R548" s="17" t="s">
        <v>227</v>
      </c>
      <c r="S548" s="17" t="s">
        <v>227</v>
      </c>
      <c r="T548" s="17" t="s">
        <v>227</v>
      </c>
      <c r="U548" s="15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228</v>
      </c>
      <c r="C549" s="9" t="s">
        <v>228</v>
      </c>
      <c r="D549" s="151" t="s">
        <v>230</v>
      </c>
      <c r="E549" s="152" t="s">
        <v>232</v>
      </c>
      <c r="F549" s="152" t="s">
        <v>235</v>
      </c>
      <c r="G549" s="152" t="s">
        <v>236</v>
      </c>
      <c r="H549" s="152" t="s">
        <v>238</v>
      </c>
      <c r="I549" s="152" t="s">
        <v>239</v>
      </c>
      <c r="J549" s="152" t="s">
        <v>240</v>
      </c>
      <c r="K549" s="152" t="s">
        <v>241</v>
      </c>
      <c r="L549" s="152" t="s">
        <v>242</v>
      </c>
      <c r="M549" s="152" t="s">
        <v>243</v>
      </c>
      <c r="N549" s="152" t="s">
        <v>244</v>
      </c>
      <c r="O549" s="152" t="s">
        <v>245</v>
      </c>
      <c r="P549" s="152" t="s">
        <v>246</v>
      </c>
      <c r="Q549" s="152" t="s">
        <v>247</v>
      </c>
      <c r="R549" s="152" t="s">
        <v>248</v>
      </c>
      <c r="S549" s="152" t="s">
        <v>249</v>
      </c>
      <c r="T549" s="152" t="s">
        <v>250</v>
      </c>
      <c r="U549" s="15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274</v>
      </c>
      <c r="E550" s="11" t="s">
        <v>274</v>
      </c>
      <c r="F550" s="11" t="s">
        <v>114</v>
      </c>
      <c r="G550" s="11" t="s">
        <v>274</v>
      </c>
      <c r="H550" s="11" t="s">
        <v>275</v>
      </c>
      <c r="I550" s="11" t="s">
        <v>274</v>
      </c>
      <c r="J550" s="11" t="s">
        <v>114</v>
      </c>
      <c r="K550" s="11" t="s">
        <v>275</v>
      </c>
      <c r="L550" s="11" t="s">
        <v>274</v>
      </c>
      <c r="M550" s="11" t="s">
        <v>275</v>
      </c>
      <c r="N550" s="11" t="s">
        <v>275</v>
      </c>
      <c r="O550" s="11" t="s">
        <v>114</v>
      </c>
      <c r="P550" s="11" t="s">
        <v>275</v>
      </c>
      <c r="Q550" s="11" t="s">
        <v>275</v>
      </c>
      <c r="R550" s="11" t="s">
        <v>275</v>
      </c>
      <c r="S550" s="11" t="s">
        <v>275</v>
      </c>
      <c r="T550" s="11" t="s">
        <v>274</v>
      </c>
      <c r="U550" s="15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15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8">
        <v>1</v>
      </c>
      <c r="C552" s="14">
        <v>1</v>
      </c>
      <c r="D552" s="22">
        <v>3.8</v>
      </c>
      <c r="E552" s="22">
        <v>3.9653176763807356</v>
      </c>
      <c r="F552" s="147">
        <v>4.9821999999999997</v>
      </c>
      <c r="G552" s="22">
        <v>3.9</v>
      </c>
      <c r="H552" s="147" t="s">
        <v>102</v>
      </c>
      <c r="I552" s="22">
        <v>4.2699999999999996</v>
      </c>
      <c r="J552" s="22">
        <v>3.8688333333333333</v>
      </c>
      <c r="K552" s="22">
        <v>3.9899999999999998</v>
      </c>
      <c r="L552" s="22">
        <v>3.9</v>
      </c>
      <c r="M552" s="22">
        <v>4.1840000000000002</v>
      </c>
      <c r="N552" s="22">
        <v>3.53</v>
      </c>
      <c r="O552" s="22">
        <v>3.3333200890572798</v>
      </c>
      <c r="P552" s="22">
        <v>3.61</v>
      </c>
      <c r="Q552" s="22">
        <v>3.63</v>
      </c>
      <c r="R552" s="22">
        <v>4.05</v>
      </c>
      <c r="S552" s="22">
        <v>3.9</v>
      </c>
      <c r="T552" s="22">
        <v>3.71</v>
      </c>
      <c r="U552" s="15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4</v>
      </c>
      <c r="E553" s="11">
        <v>3.9196318137765349</v>
      </c>
      <c r="F553" s="149">
        <v>5.1016000000000004</v>
      </c>
      <c r="G553" s="11">
        <v>3.9</v>
      </c>
      <c r="H553" s="149" t="s">
        <v>102</v>
      </c>
      <c r="I553" s="11">
        <v>4.29</v>
      </c>
      <c r="J553" s="11">
        <v>3.8794999999999997</v>
      </c>
      <c r="K553" s="11">
        <v>3.73</v>
      </c>
      <c r="L553" s="11">
        <v>3.7</v>
      </c>
      <c r="M553" s="11">
        <v>4.0673000000000004</v>
      </c>
      <c r="N553" s="11">
        <v>3.54</v>
      </c>
      <c r="O553" s="11">
        <v>3.6926739624406841</v>
      </c>
      <c r="P553" s="11">
        <v>3.81</v>
      </c>
      <c r="Q553" s="11">
        <v>3.61</v>
      </c>
      <c r="R553" s="11">
        <v>3.9399999999999995</v>
      </c>
      <c r="S553" s="11">
        <v>3.9300000000000006</v>
      </c>
      <c r="T553" s="11">
        <v>3.8599999999999994</v>
      </c>
      <c r="U553" s="15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26</v>
      </c>
    </row>
    <row r="554" spans="1:65">
      <c r="A554" s="30"/>
      <c r="B554" s="19">
        <v>1</v>
      </c>
      <c r="C554" s="9">
        <v>3</v>
      </c>
      <c r="D554" s="11">
        <v>3.8</v>
      </c>
      <c r="E554" s="11">
        <v>3.8627119614424146</v>
      </c>
      <c r="F554" s="148">
        <v>4.6432000000000002</v>
      </c>
      <c r="G554" s="11">
        <v>3.9</v>
      </c>
      <c r="H554" s="149">
        <v>4</v>
      </c>
      <c r="I554" s="11">
        <v>4.33</v>
      </c>
      <c r="J554" s="11">
        <v>4.2556666666666665</v>
      </c>
      <c r="K554" s="11">
        <v>3.8299999999999996</v>
      </c>
      <c r="L554" s="11">
        <v>3.7</v>
      </c>
      <c r="M554" s="11">
        <v>4.1539999999999999</v>
      </c>
      <c r="N554" s="11">
        <v>3.9399999999999995</v>
      </c>
      <c r="O554" s="11">
        <v>3.6591739558530141</v>
      </c>
      <c r="P554" s="11">
        <v>3.66</v>
      </c>
      <c r="Q554" s="11">
        <v>3.65</v>
      </c>
      <c r="R554" s="11">
        <v>4.03</v>
      </c>
      <c r="S554" s="11">
        <v>3.74</v>
      </c>
      <c r="T554" s="11">
        <v>4.09</v>
      </c>
      <c r="U554" s="15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19">
        <v>1</v>
      </c>
      <c r="C555" s="9">
        <v>4</v>
      </c>
      <c r="D555" s="11">
        <v>3.7</v>
      </c>
      <c r="E555" s="148">
        <v>3.7398466313353751</v>
      </c>
      <c r="F555" s="149">
        <v>5.0909000000000004</v>
      </c>
      <c r="G555" s="11">
        <v>4</v>
      </c>
      <c r="H555" s="149" t="s">
        <v>102</v>
      </c>
      <c r="I555" s="11">
        <v>4.34</v>
      </c>
      <c r="J555" s="11">
        <v>4.168166666666667</v>
      </c>
      <c r="K555" s="11">
        <v>3.9399999999999995</v>
      </c>
      <c r="L555" s="11">
        <v>3.6</v>
      </c>
      <c r="M555" s="11">
        <v>3.9887999999999999</v>
      </c>
      <c r="N555" s="11">
        <v>3.44</v>
      </c>
      <c r="O555" s="11">
        <v>3.3014218155639674</v>
      </c>
      <c r="P555" s="11">
        <v>3.6</v>
      </c>
      <c r="Q555" s="148">
        <v>3.46</v>
      </c>
      <c r="R555" s="11">
        <v>3.92</v>
      </c>
      <c r="S555" s="11">
        <v>4.1399999999999997</v>
      </c>
      <c r="T555" s="11">
        <v>3.8</v>
      </c>
      <c r="U555" s="15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3.8664260334903582</v>
      </c>
    </row>
    <row r="556" spans="1:65">
      <c r="A556" s="30"/>
      <c r="B556" s="19">
        <v>1</v>
      </c>
      <c r="C556" s="9">
        <v>5</v>
      </c>
      <c r="D556" s="11">
        <v>3.8</v>
      </c>
      <c r="E556" s="11">
        <v>3.9263643089622402</v>
      </c>
      <c r="F556" s="149">
        <v>5.2530000000000001</v>
      </c>
      <c r="G556" s="11">
        <v>3.9</v>
      </c>
      <c r="H556" s="149">
        <v>1</v>
      </c>
      <c r="I556" s="11">
        <v>4.33</v>
      </c>
      <c r="J556" s="11">
        <v>3.8766666666666669</v>
      </c>
      <c r="K556" s="11">
        <v>3.68</v>
      </c>
      <c r="L556" s="11">
        <v>3.9</v>
      </c>
      <c r="M556" s="11">
        <v>4.2206999999999999</v>
      </c>
      <c r="N556" s="11">
        <v>3.82</v>
      </c>
      <c r="O556" s="11">
        <v>3.6061848503103642</v>
      </c>
      <c r="P556" s="11">
        <v>3.72</v>
      </c>
      <c r="Q556" s="11">
        <v>3.59</v>
      </c>
      <c r="R556" s="11">
        <v>3.92</v>
      </c>
      <c r="S556" s="11">
        <v>3.9899999999999998</v>
      </c>
      <c r="T556" s="11">
        <v>3.95</v>
      </c>
      <c r="U556" s="15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41</v>
      </c>
    </row>
    <row r="557" spans="1:65">
      <c r="A557" s="30"/>
      <c r="B557" s="19">
        <v>1</v>
      </c>
      <c r="C557" s="9">
        <v>6</v>
      </c>
      <c r="D557" s="11">
        <v>3.6</v>
      </c>
      <c r="E557" s="11">
        <v>3.9214428610376095</v>
      </c>
      <c r="F557" s="149">
        <v>5.1330999999999998</v>
      </c>
      <c r="G557" s="11">
        <v>3.9</v>
      </c>
      <c r="H557" s="149">
        <v>2</v>
      </c>
      <c r="I557" s="11">
        <v>4.3</v>
      </c>
      <c r="J557" s="11">
        <v>4.0471666666666666</v>
      </c>
      <c r="K557" s="11">
        <v>3.9899999999999998</v>
      </c>
      <c r="L557" s="11">
        <v>3.8</v>
      </c>
      <c r="M557" s="11">
        <v>4.1806999999999999</v>
      </c>
      <c r="N557" s="11">
        <v>3.64</v>
      </c>
      <c r="O557" s="11">
        <v>3.4555059949875355</v>
      </c>
      <c r="P557" s="11">
        <v>3.76</v>
      </c>
      <c r="Q557" s="11">
        <v>3.69</v>
      </c>
      <c r="R557" s="11">
        <v>4</v>
      </c>
      <c r="S557" s="11">
        <v>3.78</v>
      </c>
      <c r="T557" s="11">
        <v>4.08</v>
      </c>
      <c r="U557" s="15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20" t="s">
        <v>256</v>
      </c>
      <c r="C558" s="12"/>
      <c r="D558" s="23">
        <v>3.7833333333333337</v>
      </c>
      <c r="E558" s="23">
        <v>3.8892192088224848</v>
      </c>
      <c r="F558" s="23">
        <v>5.0339999999999998</v>
      </c>
      <c r="G558" s="23">
        <v>3.9166666666666661</v>
      </c>
      <c r="H558" s="23">
        <v>2.3333333333333335</v>
      </c>
      <c r="I558" s="23">
        <v>4.3099999999999996</v>
      </c>
      <c r="J558" s="23">
        <v>4.016</v>
      </c>
      <c r="K558" s="23">
        <v>3.8599999999999994</v>
      </c>
      <c r="L558" s="23">
        <v>3.7666666666666671</v>
      </c>
      <c r="M558" s="23">
        <v>4.1325833333333337</v>
      </c>
      <c r="N558" s="23">
        <v>3.6516666666666668</v>
      </c>
      <c r="O558" s="23">
        <v>3.5080467780354745</v>
      </c>
      <c r="P558" s="23">
        <v>3.6933333333333329</v>
      </c>
      <c r="Q558" s="23">
        <v>3.6050000000000004</v>
      </c>
      <c r="R558" s="23">
        <v>3.9766666666666666</v>
      </c>
      <c r="S558" s="23">
        <v>3.9133333333333336</v>
      </c>
      <c r="T558" s="23">
        <v>3.9150000000000005</v>
      </c>
      <c r="U558" s="15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3" t="s">
        <v>257</v>
      </c>
      <c r="C559" s="29"/>
      <c r="D559" s="11">
        <v>3.8</v>
      </c>
      <c r="E559" s="11">
        <v>3.9205373374070724</v>
      </c>
      <c r="F559" s="11">
        <v>5.0962500000000004</v>
      </c>
      <c r="G559" s="11">
        <v>3.9</v>
      </c>
      <c r="H559" s="11">
        <v>2</v>
      </c>
      <c r="I559" s="11">
        <v>4.3149999999999995</v>
      </c>
      <c r="J559" s="11">
        <v>3.9633333333333329</v>
      </c>
      <c r="K559" s="11">
        <v>3.8849999999999998</v>
      </c>
      <c r="L559" s="11">
        <v>3.75</v>
      </c>
      <c r="M559" s="11">
        <v>4.1673499999999999</v>
      </c>
      <c r="N559" s="11">
        <v>3.59</v>
      </c>
      <c r="O559" s="11">
        <v>3.5308454226489498</v>
      </c>
      <c r="P559" s="11">
        <v>3.6900000000000004</v>
      </c>
      <c r="Q559" s="11">
        <v>3.62</v>
      </c>
      <c r="R559" s="11">
        <v>3.9699999999999998</v>
      </c>
      <c r="S559" s="11">
        <v>3.915</v>
      </c>
      <c r="T559" s="11">
        <v>3.9049999999999998</v>
      </c>
      <c r="U559" s="15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A560" s="30"/>
      <c r="B560" s="3" t="s">
        <v>258</v>
      </c>
      <c r="C560" s="29"/>
      <c r="D560" s="24">
        <v>0.13291601358251251</v>
      </c>
      <c r="E560" s="24">
        <v>8.0185817449334354E-2</v>
      </c>
      <c r="F560" s="24">
        <v>0.21023656199624269</v>
      </c>
      <c r="G560" s="24">
        <v>4.0824829046386332E-2</v>
      </c>
      <c r="H560" s="24">
        <v>1.5275252316519468</v>
      </c>
      <c r="I560" s="24">
        <v>2.7568097504180565E-2</v>
      </c>
      <c r="J560" s="24">
        <v>0.16808939420571556</v>
      </c>
      <c r="K560" s="24">
        <v>0.13446189051177271</v>
      </c>
      <c r="L560" s="24">
        <v>0.12110601416389956</v>
      </c>
      <c r="M560" s="24">
        <v>8.7312849378923946E-2</v>
      </c>
      <c r="N560" s="24">
        <v>0.19166811593654959</v>
      </c>
      <c r="O560" s="24">
        <v>0.16884402694039613</v>
      </c>
      <c r="P560" s="24">
        <v>8.4301047838485771E-2</v>
      </c>
      <c r="Q560" s="24">
        <v>7.893034904268445E-2</v>
      </c>
      <c r="R560" s="24">
        <v>5.7503623074260962E-2</v>
      </c>
      <c r="S560" s="24">
        <v>0.14528133626404541</v>
      </c>
      <c r="T560" s="24">
        <v>0.1531992167081804</v>
      </c>
      <c r="U560" s="204"/>
      <c r="V560" s="205"/>
      <c r="W560" s="205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56"/>
    </row>
    <row r="561" spans="1:65">
      <c r="A561" s="30"/>
      <c r="B561" s="3" t="s">
        <v>86</v>
      </c>
      <c r="C561" s="29"/>
      <c r="D561" s="13">
        <v>3.5131985968946032E-2</v>
      </c>
      <c r="E561" s="13">
        <v>2.0617458966426253E-2</v>
      </c>
      <c r="F561" s="13">
        <v>4.1763321810934187E-2</v>
      </c>
      <c r="G561" s="13">
        <v>1.0423360607588002E-2</v>
      </c>
      <c r="H561" s="13">
        <v>0.65465367070797709</v>
      </c>
      <c r="I561" s="13">
        <v>6.396310325795955E-3</v>
      </c>
      <c r="J561" s="13">
        <v>4.1854928836084548E-2</v>
      </c>
      <c r="K561" s="13">
        <v>3.483468666108102E-2</v>
      </c>
      <c r="L561" s="13">
        <v>3.2152039158557404E-2</v>
      </c>
      <c r="M561" s="13">
        <v>2.1127910156017973E-2</v>
      </c>
      <c r="N561" s="13">
        <v>5.2487845532601433E-2</v>
      </c>
      <c r="O561" s="13">
        <v>4.8130494723605061E-2</v>
      </c>
      <c r="P561" s="13">
        <v>2.2825193458073767E-2</v>
      </c>
      <c r="Q561" s="13">
        <v>2.1894687667873631E-2</v>
      </c>
      <c r="R561" s="13">
        <v>1.4460257269302841E-2</v>
      </c>
      <c r="S561" s="13">
        <v>3.7124702622839539E-2</v>
      </c>
      <c r="T561" s="13">
        <v>3.9131345263903036E-2</v>
      </c>
      <c r="U561" s="15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3" t="s">
        <v>259</v>
      </c>
      <c r="C562" s="29"/>
      <c r="D562" s="13">
        <v>-2.1490828852611887E-2</v>
      </c>
      <c r="E562" s="13">
        <v>5.8951535952571632E-3</v>
      </c>
      <c r="F562" s="13">
        <v>0.30197757732756414</v>
      </c>
      <c r="G562" s="13">
        <v>1.2994075857427845E-2</v>
      </c>
      <c r="H562" s="13">
        <v>-0.39651416757429814</v>
      </c>
      <c r="I562" s="13">
        <v>0.11472454475204619</v>
      </c>
      <c r="J562" s="13">
        <v>3.8685329866408047E-2</v>
      </c>
      <c r="K562" s="13">
        <v>-1.6620086443390747E-3</v>
      </c>
      <c r="L562" s="13">
        <v>-2.5801441941366909E-2</v>
      </c>
      <c r="M562" s="13">
        <v>6.8838068422249377E-2</v>
      </c>
      <c r="N562" s="13">
        <v>-5.5544672253776572E-2</v>
      </c>
      <c r="O562" s="13">
        <v>-9.2690058558125843E-2</v>
      </c>
      <c r="P562" s="13">
        <v>-4.4768139531889184E-2</v>
      </c>
      <c r="Q562" s="13">
        <v>-6.7614388902290545E-2</v>
      </c>
      <c r="R562" s="13">
        <v>2.8512282976946191E-2</v>
      </c>
      <c r="S562" s="13">
        <v>1.2131953239677085E-2</v>
      </c>
      <c r="T562" s="13">
        <v>1.2563014548552687E-2</v>
      </c>
      <c r="U562" s="15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46" t="s">
        <v>260</v>
      </c>
      <c r="C563" s="47"/>
      <c r="D563" s="45">
        <v>0.56000000000000005</v>
      </c>
      <c r="E563" s="45">
        <v>0</v>
      </c>
      <c r="F563" s="45">
        <v>6.09</v>
      </c>
      <c r="G563" s="45">
        <v>0.15</v>
      </c>
      <c r="H563" s="45">
        <v>13.15</v>
      </c>
      <c r="I563" s="45">
        <v>2.2400000000000002</v>
      </c>
      <c r="J563" s="45">
        <v>0.67</v>
      </c>
      <c r="K563" s="45">
        <v>0.16</v>
      </c>
      <c r="L563" s="45">
        <v>0.65</v>
      </c>
      <c r="M563" s="45">
        <v>1.29</v>
      </c>
      <c r="N563" s="45">
        <v>1.26</v>
      </c>
      <c r="O563" s="45">
        <v>2.0299999999999998</v>
      </c>
      <c r="P563" s="45">
        <v>1.04</v>
      </c>
      <c r="Q563" s="45">
        <v>1.51</v>
      </c>
      <c r="R563" s="45">
        <v>0.47</v>
      </c>
      <c r="S563" s="45">
        <v>0.13</v>
      </c>
      <c r="T563" s="45">
        <v>0.14000000000000001</v>
      </c>
      <c r="U563" s="15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BM564" s="55"/>
    </row>
    <row r="565" spans="1:65" ht="15">
      <c r="B565" s="8" t="s">
        <v>470</v>
      </c>
      <c r="BM565" s="28" t="s">
        <v>66</v>
      </c>
    </row>
    <row r="566" spans="1:65" ht="15">
      <c r="A566" s="25" t="s">
        <v>57</v>
      </c>
      <c r="B566" s="18" t="s">
        <v>110</v>
      </c>
      <c r="C566" s="15" t="s">
        <v>111</v>
      </c>
      <c r="D566" s="16" t="s">
        <v>227</v>
      </c>
      <c r="E566" s="17" t="s">
        <v>227</v>
      </c>
      <c r="F566" s="17" t="s">
        <v>227</v>
      </c>
      <c r="G566" s="17" t="s">
        <v>227</v>
      </c>
      <c r="H566" s="17" t="s">
        <v>227</v>
      </c>
      <c r="I566" s="17" t="s">
        <v>227</v>
      </c>
      <c r="J566" s="17" t="s">
        <v>227</v>
      </c>
      <c r="K566" s="17" t="s">
        <v>227</v>
      </c>
      <c r="L566" s="17" t="s">
        <v>227</v>
      </c>
      <c r="M566" s="17" t="s">
        <v>227</v>
      </c>
      <c r="N566" s="17" t="s">
        <v>227</v>
      </c>
      <c r="O566" s="17" t="s">
        <v>227</v>
      </c>
      <c r="P566" s="17" t="s">
        <v>227</v>
      </c>
      <c r="Q566" s="17" t="s">
        <v>227</v>
      </c>
      <c r="R566" s="17" t="s">
        <v>227</v>
      </c>
      <c r="S566" s="17" t="s">
        <v>227</v>
      </c>
      <c r="T566" s="17" t="s">
        <v>227</v>
      </c>
      <c r="U566" s="17" t="s">
        <v>227</v>
      </c>
      <c r="V566" s="15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228</v>
      </c>
      <c r="C567" s="9" t="s">
        <v>228</v>
      </c>
      <c r="D567" s="151" t="s">
        <v>230</v>
      </c>
      <c r="E567" s="152" t="s">
        <v>231</v>
      </c>
      <c r="F567" s="152" t="s">
        <v>232</v>
      </c>
      <c r="G567" s="152" t="s">
        <v>235</v>
      </c>
      <c r="H567" s="152" t="s">
        <v>236</v>
      </c>
      <c r="I567" s="152" t="s">
        <v>238</v>
      </c>
      <c r="J567" s="152" t="s">
        <v>239</v>
      </c>
      <c r="K567" s="152" t="s">
        <v>240</v>
      </c>
      <c r="L567" s="152" t="s">
        <v>241</v>
      </c>
      <c r="M567" s="152" t="s">
        <v>242</v>
      </c>
      <c r="N567" s="152" t="s">
        <v>243</v>
      </c>
      <c r="O567" s="152" t="s">
        <v>244</v>
      </c>
      <c r="P567" s="152" t="s">
        <v>245</v>
      </c>
      <c r="Q567" s="152" t="s">
        <v>246</v>
      </c>
      <c r="R567" s="152" t="s">
        <v>247</v>
      </c>
      <c r="S567" s="152" t="s">
        <v>248</v>
      </c>
      <c r="T567" s="152" t="s">
        <v>249</v>
      </c>
      <c r="U567" s="152" t="s">
        <v>250</v>
      </c>
      <c r="V567" s="15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1</v>
      </c>
    </row>
    <row r="568" spans="1:65">
      <c r="A568" s="30"/>
      <c r="B568" s="19"/>
      <c r="C568" s="9"/>
      <c r="D568" s="10" t="s">
        <v>114</v>
      </c>
      <c r="E568" s="11" t="s">
        <v>114</v>
      </c>
      <c r="F568" s="11" t="s">
        <v>274</v>
      </c>
      <c r="G568" s="11" t="s">
        <v>114</v>
      </c>
      <c r="H568" s="11" t="s">
        <v>114</v>
      </c>
      <c r="I568" s="11" t="s">
        <v>275</v>
      </c>
      <c r="J568" s="11" t="s">
        <v>274</v>
      </c>
      <c r="K568" s="11" t="s">
        <v>114</v>
      </c>
      <c r="L568" s="11" t="s">
        <v>275</v>
      </c>
      <c r="M568" s="11" t="s">
        <v>274</v>
      </c>
      <c r="N568" s="11" t="s">
        <v>275</v>
      </c>
      <c r="O568" s="11" t="s">
        <v>275</v>
      </c>
      <c r="P568" s="11" t="s">
        <v>114</v>
      </c>
      <c r="Q568" s="11" t="s">
        <v>275</v>
      </c>
      <c r="R568" s="11" t="s">
        <v>275</v>
      </c>
      <c r="S568" s="11" t="s">
        <v>275</v>
      </c>
      <c r="T568" s="11" t="s">
        <v>275</v>
      </c>
      <c r="U568" s="11" t="s">
        <v>114</v>
      </c>
      <c r="V568" s="15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3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15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3</v>
      </c>
    </row>
    <row r="570" spans="1:65">
      <c r="A570" s="30"/>
      <c r="B570" s="18">
        <v>1</v>
      </c>
      <c r="C570" s="14">
        <v>1</v>
      </c>
      <c r="D570" s="206">
        <v>0.96030000000000004</v>
      </c>
      <c r="E570" s="207">
        <v>0.85506840000000006</v>
      </c>
      <c r="F570" s="206">
        <v>0.98566291807110384</v>
      </c>
      <c r="G570" s="207">
        <v>2.6200345300000003</v>
      </c>
      <c r="H570" s="206">
        <v>0.95300000000000007</v>
      </c>
      <c r="I570" s="206">
        <v>0.95</v>
      </c>
      <c r="J570" s="206">
        <v>0.98</v>
      </c>
      <c r="K570" s="206">
        <v>0.98999999999999988</v>
      </c>
      <c r="L570" s="206">
        <v>0.98</v>
      </c>
      <c r="M570" s="206">
        <v>0.99199999999999999</v>
      </c>
      <c r="N570" s="206">
        <v>0.9587</v>
      </c>
      <c r="O570" s="206">
        <v>0.91999999999999993</v>
      </c>
      <c r="P570" s="206">
        <v>0.95203432592918702</v>
      </c>
      <c r="Q570" s="206">
        <v>0.98999999999999988</v>
      </c>
      <c r="R570" s="206">
        <v>0.97</v>
      </c>
      <c r="S570" s="206">
        <v>0.98999999999999988</v>
      </c>
      <c r="T570" s="206">
        <v>0.93</v>
      </c>
      <c r="U570" s="206">
        <v>1.006</v>
      </c>
      <c r="V570" s="204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205"/>
      <c r="AJ570" s="205"/>
      <c r="AK570" s="205"/>
      <c r="AL570" s="205"/>
      <c r="AM570" s="205"/>
      <c r="AN570" s="205"/>
      <c r="AO570" s="205"/>
      <c r="AP570" s="205"/>
      <c r="AQ570" s="205"/>
      <c r="AR570" s="205"/>
      <c r="AS570" s="205"/>
      <c r="AT570" s="205"/>
      <c r="AU570" s="205"/>
      <c r="AV570" s="205"/>
      <c r="AW570" s="205"/>
      <c r="AX570" s="205"/>
      <c r="AY570" s="205"/>
      <c r="AZ570" s="205"/>
      <c r="BA570" s="205"/>
      <c r="BB570" s="205"/>
      <c r="BC570" s="205"/>
      <c r="BD570" s="205"/>
      <c r="BE570" s="205"/>
      <c r="BF570" s="205"/>
      <c r="BG570" s="205"/>
      <c r="BH570" s="205"/>
      <c r="BI570" s="205"/>
      <c r="BJ570" s="205"/>
      <c r="BK570" s="205"/>
      <c r="BL570" s="205"/>
      <c r="BM570" s="208">
        <v>1</v>
      </c>
    </row>
    <row r="571" spans="1:65">
      <c r="A571" s="30"/>
      <c r="B571" s="19">
        <v>1</v>
      </c>
      <c r="C571" s="9">
        <v>2</v>
      </c>
      <c r="D571" s="24">
        <v>0.96500000000000008</v>
      </c>
      <c r="E571" s="209">
        <v>0.8582976000000001</v>
      </c>
      <c r="F571" s="24">
        <v>0.98171988376702068</v>
      </c>
      <c r="G571" s="209">
        <v>2.56626916</v>
      </c>
      <c r="H571" s="24">
        <v>0.94800000000000006</v>
      </c>
      <c r="I571" s="24">
        <v>0.97</v>
      </c>
      <c r="J571" s="24">
        <v>0.97</v>
      </c>
      <c r="K571" s="24">
        <v>0.98</v>
      </c>
      <c r="L571" s="24">
        <v>0.95</v>
      </c>
      <c r="M571" s="24">
        <v>0.96599999999999997</v>
      </c>
      <c r="N571" s="24">
        <v>0.9577</v>
      </c>
      <c r="O571" s="24">
        <v>0.96</v>
      </c>
      <c r="P571" s="24">
        <v>0.97271045506141451</v>
      </c>
      <c r="Q571" s="24">
        <v>0.97</v>
      </c>
      <c r="R571" s="24">
        <v>0.98</v>
      </c>
      <c r="S571" s="24">
        <v>0.98</v>
      </c>
      <c r="T571" s="24">
        <v>0.93</v>
      </c>
      <c r="U571" s="24">
        <v>1.018</v>
      </c>
      <c r="V571" s="204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205"/>
      <c r="AT571" s="205"/>
      <c r="AU571" s="205"/>
      <c r="AV571" s="205"/>
      <c r="AW571" s="205"/>
      <c r="AX571" s="205"/>
      <c r="AY571" s="205"/>
      <c r="AZ571" s="205"/>
      <c r="BA571" s="205"/>
      <c r="BB571" s="205"/>
      <c r="BC571" s="205"/>
      <c r="BD571" s="205"/>
      <c r="BE571" s="205"/>
      <c r="BF571" s="205"/>
      <c r="BG571" s="205"/>
      <c r="BH571" s="205"/>
      <c r="BI571" s="205"/>
      <c r="BJ571" s="205"/>
      <c r="BK571" s="205"/>
      <c r="BL571" s="205"/>
      <c r="BM571" s="208" t="e">
        <v>#N/A</v>
      </c>
    </row>
    <row r="572" spans="1:65">
      <c r="A572" s="30"/>
      <c r="B572" s="19">
        <v>1</v>
      </c>
      <c r="C572" s="9">
        <v>3</v>
      </c>
      <c r="D572" s="24">
        <v>0.95379999999999998</v>
      </c>
      <c r="E572" s="209">
        <v>0.85603960000000012</v>
      </c>
      <c r="F572" s="24">
        <v>0.97417762934707086</v>
      </c>
      <c r="G572" s="209">
        <v>2.4652573000000002</v>
      </c>
      <c r="H572" s="24">
        <v>0.95600000000000007</v>
      </c>
      <c r="I572" s="24">
        <v>0.97</v>
      </c>
      <c r="J572" s="24">
        <v>0.98</v>
      </c>
      <c r="K572" s="24">
        <v>1.01</v>
      </c>
      <c r="L572" s="24">
        <v>0.93999999999999984</v>
      </c>
      <c r="M572" s="24">
        <v>1.0009999999999999</v>
      </c>
      <c r="N572" s="24">
        <v>0.94479999999999997</v>
      </c>
      <c r="O572" s="24">
        <v>0.93999999999999984</v>
      </c>
      <c r="P572" s="24">
        <v>0.95374092395030707</v>
      </c>
      <c r="Q572" s="24">
        <v>0.97</v>
      </c>
      <c r="R572" s="24">
        <v>0.93999999999999984</v>
      </c>
      <c r="S572" s="24">
        <v>0.98</v>
      </c>
      <c r="T572" s="24">
        <v>0.95</v>
      </c>
      <c r="U572" s="210">
        <v>1.0489999999999999</v>
      </c>
      <c r="V572" s="204"/>
      <c r="W572" s="205"/>
      <c r="X572" s="205"/>
      <c r="Y572" s="205"/>
      <c r="Z572" s="205"/>
      <c r="AA572" s="205"/>
      <c r="AB572" s="205"/>
      <c r="AC572" s="205"/>
      <c r="AD572" s="205"/>
      <c r="AE572" s="205"/>
      <c r="AF572" s="205"/>
      <c r="AG572" s="205"/>
      <c r="AH572" s="205"/>
      <c r="AI572" s="205"/>
      <c r="AJ572" s="205"/>
      <c r="AK572" s="205"/>
      <c r="AL572" s="205"/>
      <c r="AM572" s="205"/>
      <c r="AN572" s="205"/>
      <c r="AO572" s="205"/>
      <c r="AP572" s="205"/>
      <c r="AQ572" s="205"/>
      <c r="AR572" s="205"/>
      <c r="AS572" s="205"/>
      <c r="AT572" s="205"/>
      <c r="AU572" s="205"/>
      <c r="AV572" s="205"/>
      <c r="AW572" s="205"/>
      <c r="AX572" s="205"/>
      <c r="AY572" s="205"/>
      <c r="AZ572" s="205"/>
      <c r="BA572" s="205"/>
      <c r="BB572" s="205"/>
      <c r="BC572" s="205"/>
      <c r="BD572" s="205"/>
      <c r="BE572" s="205"/>
      <c r="BF572" s="205"/>
      <c r="BG572" s="205"/>
      <c r="BH572" s="205"/>
      <c r="BI572" s="205"/>
      <c r="BJ572" s="205"/>
      <c r="BK572" s="205"/>
      <c r="BL572" s="205"/>
      <c r="BM572" s="208">
        <v>16</v>
      </c>
    </row>
    <row r="573" spans="1:65">
      <c r="A573" s="30"/>
      <c r="B573" s="19">
        <v>1</v>
      </c>
      <c r="C573" s="9">
        <v>4</v>
      </c>
      <c r="D573" s="24">
        <v>0.94779999999999998</v>
      </c>
      <c r="E573" s="209">
        <v>0.85754079999999999</v>
      </c>
      <c r="F573" s="24">
        <v>0.98606410876939421</v>
      </c>
      <c r="G573" s="209">
        <v>2.4610533999999999</v>
      </c>
      <c r="H573" s="24">
        <v>0.94800000000000006</v>
      </c>
      <c r="I573" s="24">
        <v>0.98</v>
      </c>
      <c r="J573" s="24">
        <v>1.01</v>
      </c>
      <c r="K573" s="24">
        <v>1</v>
      </c>
      <c r="L573" s="24">
        <v>0.93</v>
      </c>
      <c r="M573" s="24">
        <v>0.97299999999999986</v>
      </c>
      <c r="N573" s="24">
        <v>0.95619999999999994</v>
      </c>
      <c r="O573" s="24">
        <v>0.95</v>
      </c>
      <c r="P573" s="24">
        <v>0.99129083651914551</v>
      </c>
      <c r="Q573" s="24">
        <v>0.98999999999999988</v>
      </c>
      <c r="R573" s="24">
        <v>0.93</v>
      </c>
      <c r="S573" s="210">
        <v>0.74</v>
      </c>
      <c r="T573" s="24">
        <v>0.95</v>
      </c>
      <c r="U573" s="24">
        <v>0.99500000000000011</v>
      </c>
      <c r="V573" s="204"/>
      <c r="W573" s="205"/>
      <c r="X573" s="205"/>
      <c r="Y573" s="205"/>
      <c r="Z573" s="205"/>
      <c r="AA573" s="205"/>
      <c r="AB573" s="205"/>
      <c r="AC573" s="205"/>
      <c r="AD573" s="205"/>
      <c r="AE573" s="205"/>
      <c r="AF573" s="205"/>
      <c r="AG573" s="205"/>
      <c r="AH573" s="205"/>
      <c r="AI573" s="205"/>
      <c r="AJ573" s="205"/>
      <c r="AK573" s="205"/>
      <c r="AL573" s="205"/>
      <c r="AM573" s="205"/>
      <c r="AN573" s="205"/>
      <c r="AO573" s="205"/>
      <c r="AP573" s="205"/>
      <c r="AQ573" s="205"/>
      <c r="AR573" s="205"/>
      <c r="AS573" s="205"/>
      <c r="AT573" s="205"/>
      <c r="AU573" s="205"/>
      <c r="AV573" s="205"/>
      <c r="AW573" s="205"/>
      <c r="AX573" s="205"/>
      <c r="AY573" s="205"/>
      <c r="AZ573" s="205"/>
      <c r="BA573" s="205"/>
      <c r="BB573" s="205"/>
      <c r="BC573" s="205"/>
      <c r="BD573" s="205"/>
      <c r="BE573" s="205"/>
      <c r="BF573" s="205"/>
      <c r="BG573" s="205"/>
      <c r="BH573" s="205"/>
      <c r="BI573" s="205"/>
      <c r="BJ573" s="205"/>
      <c r="BK573" s="205"/>
      <c r="BL573" s="205"/>
      <c r="BM573" s="208">
        <v>0.96939833868474856</v>
      </c>
    </row>
    <row r="574" spans="1:65">
      <c r="A574" s="30"/>
      <c r="B574" s="19">
        <v>1</v>
      </c>
      <c r="C574" s="9">
        <v>5</v>
      </c>
      <c r="D574" s="24">
        <v>0.95169999999999999</v>
      </c>
      <c r="E574" s="209">
        <v>0.85153680000000009</v>
      </c>
      <c r="F574" s="24">
        <v>0.98349888285111076</v>
      </c>
      <c r="G574" s="209">
        <v>2.4851673599999997</v>
      </c>
      <c r="H574" s="24">
        <v>0.94400000000000006</v>
      </c>
      <c r="I574" s="24">
        <v>0.97</v>
      </c>
      <c r="J574" s="24">
        <v>1</v>
      </c>
      <c r="K574" s="24">
        <v>0.98999999999999988</v>
      </c>
      <c r="L574" s="24">
        <v>0.93999999999999984</v>
      </c>
      <c r="M574" s="24">
        <v>0.99500000000000011</v>
      </c>
      <c r="N574" s="24">
        <v>0.94400000000000006</v>
      </c>
      <c r="O574" s="24">
        <v>0.97</v>
      </c>
      <c r="P574" s="24">
        <v>0.99358793341089591</v>
      </c>
      <c r="Q574" s="24">
        <v>0.98</v>
      </c>
      <c r="R574" s="24">
        <v>0.96</v>
      </c>
      <c r="S574" s="24">
        <v>0.98</v>
      </c>
      <c r="T574" s="24">
        <v>0.93</v>
      </c>
      <c r="U574" s="24">
        <v>1</v>
      </c>
      <c r="V574" s="204"/>
      <c r="W574" s="205"/>
      <c r="X574" s="205"/>
      <c r="Y574" s="205"/>
      <c r="Z574" s="205"/>
      <c r="AA574" s="205"/>
      <c r="AB574" s="205"/>
      <c r="AC574" s="205"/>
      <c r="AD574" s="205"/>
      <c r="AE574" s="205"/>
      <c r="AF574" s="205"/>
      <c r="AG574" s="205"/>
      <c r="AH574" s="205"/>
      <c r="AI574" s="205"/>
      <c r="AJ574" s="205"/>
      <c r="AK574" s="205"/>
      <c r="AL574" s="205"/>
      <c r="AM574" s="205"/>
      <c r="AN574" s="205"/>
      <c r="AO574" s="205"/>
      <c r="AP574" s="205"/>
      <c r="AQ574" s="205"/>
      <c r="AR574" s="205"/>
      <c r="AS574" s="205"/>
      <c r="AT574" s="205"/>
      <c r="AU574" s="205"/>
      <c r="AV574" s="205"/>
      <c r="AW574" s="205"/>
      <c r="AX574" s="205"/>
      <c r="AY574" s="205"/>
      <c r="AZ574" s="205"/>
      <c r="BA574" s="205"/>
      <c r="BB574" s="205"/>
      <c r="BC574" s="205"/>
      <c r="BD574" s="205"/>
      <c r="BE574" s="205"/>
      <c r="BF574" s="205"/>
      <c r="BG574" s="205"/>
      <c r="BH574" s="205"/>
      <c r="BI574" s="205"/>
      <c r="BJ574" s="205"/>
      <c r="BK574" s="205"/>
      <c r="BL574" s="205"/>
      <c r="BM574" s="208">
        <v>42</v>
      </c>
    </row>
    <row r="575" spans="1:65">
      <c r="A575" s="30"/>
      <c r="B575" s="19">
        <v>1</v>
      </c>
      <c r="C575" s="9">
        <v>6</v>
      </c>
      <c r="D575" s="24">
        <v>0.94699999999999995</v>
      </c>
      <c r="E575" s="209">
        <v>0.86238000000000015</v>
      </c>
      <c r="F575" s="24">
        <v>0.99175301649255776</v>
      </c>
      <c r="G575" s="209">
        <v>2.54309392</v>
      </c>
      <c r="H575" s="24">
        <v>0.94800000000000006</v>
      </c>
      <c r="I575" s="24">
        <v>0.93999999999999984</v>
      </c>
      <c r="J575" s="24">
        <v>0.98</v>
      </c>
      <c r="K575" s="24">
        <v>1.01</v>
      </c>
      <c r="L575" s="24">
        <v>0.95</v>
      </c>
      <c r="M575" s="24">
        <v>0.97299999999999986</v>
      </c>
      <c r="N575" s="24">
        <v>0.95670000000000011</v>
      </c>
      <c r="O575" s="24">
        <v>0.96</v>
      </c>
      <c r="P575" s="24">
        <v>0.98129959956664314</v>
      </c>
      <c r="Q575" s="24">
        <v>0.97</v>
      </c>
      <c r="R575" s="24">
        <v>0.97</v>
      </c>
      <c r="S575" s="24">
        <v>0.98</v>
      </c>
      <c r="T575" s="24">
        <v>0.93</v>
      </c>
      <c r="U575" s="24">
        <v>1.0409999999999999</v>
      </c>
      <c r="V575" s="204"/>
      <c r="W575" s="205"/>
      <c r="X575" s="205"/>
      <c r="Y575" s="205"/>
      <c r="Z575" s="205"/>
      <c r="AA575" s="205"/>
      <c r="AB575" s="205"/>
      <c r="AC575" s="205"/>
      <c r="AD575" s="205"/>
      <c r="AE575" s="205"/>
      <c r="AF575" s="205"/>
      <c r="AG575" s="205"/>
      <c r="AH575" s="205"/>
      <c r="AI575" s="205"/>
      <c r="AJ575" s="205"/>
      <c r="AK575" s="205"/>
      <c r="AL575" s="205"/>
      <c r="AM575" s="205"/>
      <c r="AN575" s="205"/>
      <c r="AO575" s="205"/>
      <c r="AP575" s="205"/>
      <c r="AQ575" s="205"/>
      <c r="AR575" s="205"/>
      <c r="AS575" s="205"/>
      <c r="AT575" s="205"/>
      <c r="AU575" s="205"/>
      <c r="AV575" s="205"/>
      <c r="AW575" s="205"/>
      <c r="AX575" s="205"/>
      <c r="AY575" s="205"/>
      <c r="AZ575" s="205"/>
      <c r="BA575" s="205"/>
      <c r="BB575" s="205"/>
      <c r="BC575" s="205"/>
      <c r="BD575" s="205"/>
      <c r="BE575" s="205"/>
      <c r="BF575" s="205"/>
      <c r="BG575" s="205"/>
      <c r="BH575" s="205"/>
      <c r="BI575" s="205"/>
      <c r="BJ575" s="205"/>
      <c r="BK575" s="205"/>
      <c r="BL575" s="205"/>
      <c r="BM575" s="56"/>
    </row>
    <row r="576" spans="1:65">
      <c r="A576" s="30"/>
      <c r="B576" s="20" t="s">
        <v>256</v>
      </c>
      <c r="C576" s="12"/>
      <c r="D576" s="211">
        <v>0.95426666666666671</v>
      </c>
      <c r="E576" s="211">
        <v>0.85681053333333335</v>
      </c>
      <c r="F576" s="211">
        <v>0.98381273988304307</v>
      </c>
      <c r="G576" s="211">
        <v>2.5234792783333337</v>
      </c>
      <c r="H576" s="211">
        <v>0.94950000000000012</v>
      </c>
      <c r="I576" s="211">
        <v>0.96333333333333326</v>
      </c>
      <c r="J576" s="211">
        <v>0.98666666666666669</v>
      </c>
      <c r="K576" s="211">
        <v>0.99666666666666659</v>
      </c>
      <c r="L576" s="211">
        <v>0.94833333333333325</v>
      </c>
      <c r="M576" s="211">
        <v>0.98333333333333328</v>
      </c>
      <c r="N576" s="211">
        <v>0.95301666666666662</v>
      </c>
      <c r="O576" s="211">
        <v>0.94999999999999984</v>
      </c>
      <c r="P576" s="211">
        <v>0.97411067907293225</v>
      </c>
      <c r="Q576" s="211">
        <v>0.97833333333333317</v>
      </c>
      <c r="R576" s="211">
        <v>0.95833333333333315</v>
      </c>
      <c r="S576" s="211">
        <v>0.94166666666666676</v>
      </c>
      <c r="T576" s="211">
        <v>0.93666666666666654</v>
      </c>
      <c r="U576" s="211">
        <v>1.0181666666666667</v>
      </c>
      <c r="V576" s="204"/>
      <c r="W576" s="205"/>
      <c r="X576" s="205"/>
      <c r="Y576" s="205"/>
      <c r="Z576" s="205"/>
      <c r="AA576" s="205"/>
      <c r="AB576" s="205"/>
      <c r="AC576" s="205"/>
      <c r="AD576" s="205"/>
      <c r="AE576" s="205"/>
      <c r="AF576" s="205"/>
      <c r="AG576" s="205"/>
      <c r="AH576" s="205"/>
      <c r="AI576" s="205"/>
      <c r="AJ576" s="205"/>
      <c r="AK576" s="205"/>
      <c r="AL576" s="205"/>
      <c r="AM576" s="205"/>
      <c r="AN576" s="205"/>
      <c r="AO576" s="205"/>
      <c r="AP576" s="205"/>
      <c r="AQ576" s="205"/>
      <c r="AR576" s="205"/>
      <c r="AS576" s="205"/>
      <c r="AT576" s="205"/>
      <c r="AU576" s="205"/>
      <c r="AV576" s="205"/>
      <c r="AW576" s="205"/>
      <c r="AX576" s="205"/>
      <c r="AY576" s="205"/>
      <c r="AZ576" s="205"/>
      <c r="BA576" s="205"/>
      <c r="BB576" s="205"/>
      <c r="BC576" s="205"/>
      <c r="BD576" s="205"/>
      <c r="BE576" s="205"/>
      <c r="BF576" s="205"/>
      <c r="BG576" s="205"/>
      <c r="BH576" s="205"/>
      <c r="BI576" s="205"/>
      <c r="BJ576" s="205"/>
      <c r="BK576" s="205"/>
      <c r="BL576" s="205"/>
      <c r="BM576" s="56"/>
    </row>
    <row r="577" spans="1:65">
      <c r="A577" s="30"/>
      <c r="B577" s="3" t="s">
        <v>257</v>
      </c>
      <c r="C577" s="29"/>
      <c r="D577" s="24">
        <v>0.95274999999999999</v>
      </c>
      <c r="E577" s="24">
        <v>0.85679020000000006</v>
      </c>
      <c r="F577" s="24">
        <v>0.98458090046110724</v>
      </c>
      <c r="G577" s="24">
        <v>2.5141306399999999</v>
      </c>
      <c r="H577" s="24">
        <v>0.94800000000000006</v>
      </c>
      <c r="I577" s="24">
        <v>0.97</v>
      </c>
      <c r="J577" s="24">
        <v>0.98</v>
      </c>
      <c r="K577" s="24">
        <v>0.99499999999999988</v>
      </c>
      <c r="L577" s="24">
        <v>0.94499999999999984</v>
      </c>
      <c r="M577" s="24">
        <v>0.98249999999999993</v>
      </c>
      <c r="N577" s="24">
        <v>0.95645000000000002</v>
      </c>
      <c r="O577" s="24">
        <v>0.95499999999999996</v>
      </c>
      <c r="P577" s="24">
        <v>0.97700502731402883</v>
      </c>
      <c r="Q577" s="24">
        <v>0.97499999999999998</v>
      </c>
      <c r="R577" s="24">
        <v>0.96499999999999997</v>
      </c>
      <c r="S577" s="24">
        <v>0.98</v>
      </c>
      <c r="T577" s="24">
        <v>0.93</v>
      </c>
      <c r="U577" s="24">
        <v>1.012</v>
      </c>
      <c r="V577" s="204"/>
      <c r="W577" s="205"/>
      <c r="X577" s="205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5"/>
      <c r="AT577" s="205"/>
      <c r="AU577" s="205"/>
      <c r="AV577" s="205"/>
      <c r="AW577" s="205"/>
      <c r="AX577" s="205"/>
      <c r="AY577" s="205"/>
      <c r="AZ577" s="205"/>
      <c r="BA577" s="205"/>
      <c r="BB577" s="205"/>
      <c r="BC577" s="205"/>
      <c r="BD577" s="205"/>
      <c r="BE577" s="205"/>
      <c r="BF577" s="205"/>
      <c r="BG577" s="205"/>
      <c r="BH577" s="205"/>
      <c r="BI577" s="205"/>
      <c r="BJ577" s="205"/>
      <c r="BK577" s="205"/>
      <c r="BL577" s="205"/>
      <c r="BM577" s="56"/>
    </row>
    <row r="578" spans="1:65">
      <c r="A578" s="30"/>
      <c r="B578" s="3" t="s">
        <v>258</v>
      </c>
      <c r="C578" s="29"/>
      <c r="D578" s="24">
        <v>7.1138362833753303E-3</v>
      </c>
      <c r="E578" s="24">
        <v>3.6112392790656747E-3</v>
      </c>
      <c r="F578" s="24">
        <v>5.8112601357172139E-3</v>
      </c>
      <c r="G578" s="24">
        <v>6.3707482917295916E-2</v>
      </c>
      <c r="H578" s="24">
        <v>4.2778499272414913E-3</v>
      </c>
      <c r="I578" s="24">
        <v>1.5055453054181666E-2</v>
      </c>
      <c r="J578" s="24">
        <v>1.5055453054181633E-2</v>
      </c>
      <c r="K578" s="24">
        <v>1.2110601416390001E-2</v>
      </c>
      <c r="L578" s="24">
        <v>1.7224014243685099E-2</v>
      </c>
      <c r="M578" s="24">
        <v>1.4403703227526861E-2</v>
      </c>
      <c r="N578" s="24">
        <v>6.7342161137482516E-3</v>
      </c>
      <c r="O578" s="24">
        <v>1.7888543819998347E-2</v>
      </c>
      <c r="P578" s="24">
        <v>1.8057988500676331E-2</v>
      </c>
      <c r="Q578" s="24">
        <v>9.8319208025017066E-3</v>
      </c>
      <c r="R578" s="24">
        <v>1.940790217067952E-2</v>
      </c>
      <c r="S578" s="24">
        <v>9.8877028002800849E-2</v>
      </c>
      <c r="T578" s="24">
        <v>1.0327955589886396E-2</v>
      </c>
      <c r="U578" s="24">
        <v>2.2301718917309133E-2</v>
      </c>
      <c r="V578" s="204"/>
      <c r="W578" s="205"/>
      <c r="X578" s="205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5"/>
      <c r="AT578" s="205"/>
      <c r="AU578" s="205"/>
      <c r="AV578" s="205"/>
      <c r="AW578" s="205"/>
      <c r="AX578" s="205"/>
      <c r="AY578" s="205"/>
      <c r="AZ578" s="205"/>
      <c r="BA578" s="205"/>
      <c r="BB578" s="205"/>
      <c r="BC578" s="205"/>
      <c r="BD578" s="205"/>
      <c r="BE578" s="205"/>
      <c r="BF578" s="205"/>
      <c r="BG578" s="205"/>
      <c r="BH578" s="205"/>
      <c r="BI578" s="205"/>
      <c r="BJ578" s="205"/>
      <c r="BK578" s="205"/>
      <c r="BL578" s="205"/>
      <c r="BM578" s="56"/>
    </row>
    <row r="579" spans="1:65">
      <c r="A579" s="30"/>
      <c r="B579" s="3" t="s">
        <v>86</v>
      </c>
      <c r="C579" s="29"/>
      <c r="D579" s="13">
        <v>7.4547676575820836E-3</v>
      </c>
      <c r="E579" s="13">
        <v>4.2147465963292014E-3</v>
      </c>
      <c r="F579" s="13">
        <v>5.9068762785162389E-3</v>
      </c>
      <c r="G579" s="13">
        <v>2.5245891045862834E-2</v>
      </c>
      <c r="H579" s="13">
        <v>4.5053711713970417E-3</v>
      </c>
      <c r="I579" s="13">
        <v>1.5628497980119376E-2</v>
      </c>
      <c r="J579" s="13">
        <v>1.5258905122481384E-2</v>
      </c>
      <c r="K579" s="13">
        <v>1.2151105100056857E-2</v>
      </c>
      <c r="L579" s="13">
        <v>1.8162405177875325E-2</v>
      </c>
      <c r="M579" s="13">
        <v>1.4647833790705283E-2</v>
      </c>
      <c r="N579" s="13">
        <v>7.0662102241110707E-3</v>
      </c>
      <c r="O579" s="13">
        <v>1.8830046126314053E-2</v>
      </c>
      <c r="P579" s="13">
        <v>1.85379227315958E-2</v>
      </c>
      <c r="Q579" s="13">
        <v>1.0049663511926789E-2</v>
      </c>
      <c r="R579" s="13">
        <v>2.025172400418733E-2</v>
      </c>
      <c r="S579" s="13">
        <v>0.10500215363129292</v>
      </c>
      <c r="T579" s="13">
        <v>1.1026287106640283E-2</v>
      </c>
      <c r="U579" s="13">
        <v>2.1903799886045964E-2</v>
      </c>
      <c r="V579" s="15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259</v>
      </c>
      <c r="C580" s="29"/>
      <c r="D580" s="13">
        <v>-1.5609343872625248E-2</v>
      </c>
      <c r="E580" s="13">
        <v>-0.11614194171631353</v>
      </c>
      <c r="F580" s="13">
        <v>1.4869430473598344E-2</v>
      </c>
      <c r="G580" s="13">
        <v>1.6031396770878699</v>
      </c>
      <c r="H580" s="13">
        <v>-2.0526483170732357E-2</v>
      </c>
      <c r="I580" s="13">
        <v>-6.2564635293723692E-3</v>
      </c>
      <c r="J580" s="13">
        <v>1.7813449118705194E-2</v>
      </c>
      <c r="K580" s="13">
        <v>2.8129125967881086E-2</v>
      </c>
      <c r="L580" s="13">
        <v>-2.172997880313654E-2</v>
      </c>
      <c r="M580" s="13">
        <v>1.4374890168979748E-2</v>
      </c>
      <c r="N580" s="13">
        <v>-1.6898803478772373E-2</v>
      </c>
      <c r="O580" s="13">
        <v>-2.0010699328273929E-2</v>
      </c>
      <c r="P580" s="13">
        <v>4.8610980647822988E-3</v>
      </c>
      <c r="Q580" s="13">
        <v>9.2170517443916911E-3</v>
      </c>
      <c r="R580" s="13">
        <v>-1.1414301953960537E-2</v>
      </c>
      <c r="S580" s="13">
        <v>-2.8607096702586987E-2</v>
      </c>
      <c r="T580" s="13">
        <v>-3.3764935127175266E-2</v>
      </c>
      <c r="U580" s="13">
        <v>5.030783119360982E-2</v>
      </c>
      <c r="V580" s="15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46" t="s">
        <v>260</v>
      </c>
      <c r="C581" s="47"/>
      <c r="D581" s="45">
        <v>0.24</v>
      </c>
      <c r="E581" s="45">
        <v>3.83</v>
      </c>
      <c r="F581" s="45">
        <v>0.85</v>
      </c>
      <c r="G581" s="45">
        <v>57.47</v>
      </c>
      <c r="H581" s="45">
        <v>0.42</v>
      </c>
      <c r="I581" s="45">
        <v>0.09</v>
      </c>
      <c r="J581" s="45">
        <v>0.95</v>
      </c>
      <c r="K581" s="45">
        <v>1.32</v>
      </c>
      <c r="L581" s="45">
        <v>0.46</v>
      </c>
      <c r="M581" s="45">
        <v>0.83</v>
      </c>
      <c r="N581" s="45">
        <v>0.28999999999999998</v>
      </c>
      <c r="O581" s="45">
        <v>0.4</v>
      </c>
      <c r="P581" s="45">
        <v>0.49</v>
      </c>
      <c r="Q581" s="45">
        <v>0.64</v>
      </c>
      <c r="R581" s="45">
        <v>0.09</v>
      </c>
      <c r="S581" s="45">
        <v>0.7</v>
      </c>
      <c r="T581" s="45">
        <v>0.89</v>
      </c>
      <c r="U581" s="45">
        <v>2.11</v>
      </c>
      <c r="V581" s="15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B582" s="3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BM582" s="55"/>
    </row>
    <row r="583" spans="1:65" ht="15">
      <c r="B583" s="8" t="s">
        <v>471</v>
      </c>
      <c r="BM583" s="28" t="s">
        <v>66</v>
      </c>
    </row>
    <row r="584" spans="1:65" ht="15">
      <c r="A584" s="25" t="s">
        <v>29</v>
      </c>
      <c r="B584" s="18" t="s">
        <v>110</v>
      </c>
      <c r="C584" s="15" t="s">
        <v>111</v>
      </c>
      <c r="D584" s="16" t="s">
        <v>227</v>
      </c>
      <c r="E584" s="17" t="s">
        <v>227</v>
      </c>
      <c r="F584" s="17" t="s">
        <v>227</v>
      </c>
      <c r="G584" s="17" t="s">
        <v>227</v>
      </c>
      <c r="H584" s="17" t="s">
        <v>227</v>
      </c>
      <c r="I584" s="17" t="s">
        <v>227</v>
      </c>
      <c r="J584" s="17" t="s">
        <v>227</v>
      </c>
      <c r="K584" s="17" t="s">
        <v>227</v>
      </c>
      <c r="L584" s="17" t="s">
        <v>227</v>
      </c>
      <c r="M584" s="17" t="s">
        <v>227</v>
      </c>
      <c r="N584" s="17" t="s">
        <v>227</v>
      </c>
      <c r="O584" s="17" t="s">
        <v>227</v>
      </c>
      <c r="P584" s="17" t="s">
        <v>227</v>
      </c>
      <c r="Q584" s="17" t="s">
        <v>227</v>
      </c>
      <c r="R584" s="17" t="s">
        <v>227</v>
      </c>
      <c r="S584" s="17" t="s">
        <v>227</v>
      </c>
      <c r="T584" s="17" t="s">
        <v>227</v>
      </c>
      <c r="U584" s="15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 t="s">
        <v>228</v>
      </c>
      <c r="C585" s="9" t="s">
        <v>228</v>
      </c>
      <c r="D585" s="151" t="s">
        <v>230</v>
      </c>
      <c r="E585" s="152" t="s">
        <v>232</v>
      </c>
      <c r="F585" s="152" t="s">
        <v>235</v>
      </c>
      <c r="G585" s="152" t="s">
        <v>236</v>
      </c>
      <c r="H585" s="152" t="s">
        <v>238</v>
      </c>
      <c r="I585" s="152" t="s">
        <v>239</v>
      </c>
      <c r="J585" s="152" t="s">
        <v>240</v>
      </c>
      <c r="K585" s="152" t="s">
        <v>241</v>
      </c>
      <c r="L585" s="152" t="s">
        <v>242</v>
      </c>
      <c r="M585" s="152" t="s">
        <v>243</v>
      </c>
      <c r="N585" s="152" t="s">
        <v>244</v>
      </c>
      <c r="O585" s="152" t="s">
        <v>245</v>
      </c>
      <c r="P585" s="152" t="s">
        <v>246</v>
      </c>
      <c r="Q585" s="152" t="s">
        <v>247</v>
      </c>
      <c r="R585" s="152" t="s">
        <v>248</v>
      </c>
      <c r="S585" s="152" t="s">
        <v>249</v>
      </c>
      <c r="T585" s="152" t="s">
        <v>250</v>
      </c>
      <c r="U585" s="15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 t="s">
        <v>3</v>
      </c>
    </row>
    <row r="586" spans="1:65">
      <c r="A586" s="30"/>
      <c r="B586" s="19"/>
      <c r="C586" s="9"/>
      <c r="D586" s="10" t="s">
        <v>274</v>
      </c>
      <c r="E586" s="11" t="s">
        <v>274</v>
      </c>
      <c r="F586" s="11" t="s">
        <v>114</v>
      </c>
      <c r="G586" s="11" t="s">
        <v>274</v>
      </c>
      <c r="H586" s="11" t="s">
        <v>275</v>
      </c>
      <c r="I586" s="11" t="s">
        <v>274</v>
      </c>
      <c r="J586" s="11" t="s">
        <v>114</v>
      </c>
      <c r="K586" s="11" t="s">
        <v>275</v>
      </c>
      <c r="L586" s="11" t="s">
        <v>274</v>
      </c>
      <c r="M586" s="11" t="s">
        <v>275</v>
      </c>
      <c r="N586" s="11" t="s">
        <v>275</v>
      </c>
      <c r="O586" s="11" t="s">
        <v>114</v>
      </c>
      <c r="P586" s="11" t="s">
        <v>275</v>
      </c>
      <c r="Q586" s="11" t="s">
        <v>275</v>
      </c>
      <c r="R586" s="11" t="s">
        <v>275</v>
      </c>
      <c r="S586" s="11" t="s">
        <v>275</v>
      </c>
      <c r="T586" s="11" t="s">
        <v>274</v>
      </c>
      <c r="U586" s="15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/>
      <c r="C587" s="9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15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2</v>
      </c>
    </row>
    <row r="588" spans="1:65">
      <c r="A588" s="30"/>
      <c r="B588" s="18">
        <v>1</v>
      </c>
      <c r="C588" s="14">
        <v>1</v>
      </c>
      <c r="D588" s="212">
        <v>30.27</v>
      </c>
      <c r="E588" s="212">
        <v>34.708414836086597</v>
      </c>
      <c r="F588" s="214">
        <v>80.678299999999993</v>
      </c>
      <c r="G588" s="212">
        <v>29.8</v>
      </c>
      <c r="H588" s="213">
        <v>0.6</v>
      </c>
      <c r="I588" s="212">
        <v>23.9</v>
      </c>
      <c r="J588" s="212">
        <v>28.694366666666667</v>
      </c>
      <c r="K588" s="212">
        <v>30.800000000000004</v>
      </c>
      <c r="L588" s="212">
        <v>32.700000000000003</v>
      </c>
      <c r="M588" s="213">
        <v>45.767400000000002</v>
      </c>
      <c r="N588" s="212">
        <v>30.1</v>
      </c>
      <c r="O588" s="212">
        <v>35.211789790763589</v>
      </c>
      <c r="P588" s="212">
        <v>30</v>
      </c>
      <c r="Q588" s="212">
        <v>32.4</v>
      </c>
      <c r="R588" s="212">
        <v>33</v>
      </c>
      <c r="S588" s="212">
        <v>30</v>
      </c>
      <c r="T588" s="212">
        <v>29</v>
      </c>
      <c r="U588" s="215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  <c r="AL588" s="216"/>
      <c r="AM588" s="216"/>
      <c r="AN588" s="216"/>
      <c r="AO588" s="216"/>
      <c r="AP588" s="216"/>
      <c r="AQ588" s="216"/>
      <c r="AR588" s="216"/>
      <c r="AS588" s="216"/>
      <c r="AT588" s="216"/>
      <c r="AU588" s="216"/>
      <c r="AV588" s="216"/>
      <c r="AW588" s="216"/>
      <c r="AX588" s="216"/>
      <c r="AY588" s="216"/>
      <c r="AZ588" s="216"/>
      <c r="BA588" s="216"/>
      <c r="BB588" s="216"/>
      <c r="BC588" s="216"/>
      <c r="BD588" s="216"/>
      <c r="BE588" s="216"/>
      <c r="BF588" s="216"/>
      <c r="BG588" s="216"/>
      <c r="BH588" s="216"/>
      <c r="BI588" s="216"/>
      <c r="BJ588" s="216"/>
      <c r="BK588" s="216"/>
      <c r="BL588" s="216"/>
      <c r="BM588" s="217">
        <v>1</v>
      </c>
    </row>
    <row r="589" spans="1:65">
      <c r="A589" s="30"/>
      <c r="B589" s="19">
        <v>1</v>
      </c>
      <c r="C589" s="9">
        <v>2</v>
      </c>
      <c r="D589" s="218">
        <v>30.15</v>
      </c>
      <c r="E589" s="218">
        <v>34.102449341030002</v>
      </c>
      <c r="F589" s="219">
        <v>58.4709</v>
      </c>
      <c r="G589" s="218">
        <v>30</v>
      </c>
      <c r="H589" s="219">
        <v>0.6</v>
      </c>
      <c r="I589" s="218">
        <v>24.2</v>
      </c>
      <c r="J589" s="218">
        <v>27.986733333333333</v>
      </c>
      <c r="K589" s="218">
        <v>29.8</v>
      </c>
      <c r="L589" s="218">
        <v>31.5</v>
      </c>
      <c r="M589" s="219">
        <v>46.140500000000003</v>
      </c>
      <c r="N589" s="218">
        <v>28.7</v>
      </c>
      <c r="O589" s="218">
        <v>34.470060028121232</v>
      </c>
      <c r="P589" s="218">
        <v>29.2</v>
      </c>
      <c r="Q589" s="218">
        <v>31.6</v>
      </c>
      <c r="R589" s="218">
        <v>31.899999999999995</v>
      </c>
      <c r="S589" s="218">
        <v>30.4</v>
      </c>
      <c r="T589" s="218">
        <v>30.7</v>
      </c>
      <c r="U589" s="215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  <c r="AL589" s="216"/>
      <c r="AM589" s="216"/>
      <c r="AN589" s="216"/>
      <c r="AO589" s="216"/>
      <c r="AP589" s="216"/>
      <c r="AQ589" s="216"/>
      <c r="AR589" s="216"/>
      <c r="AS589" s="216"/>
      <c r="AT589" s="216"/>
      <c r="AU589" s="216"/>
      <c r="AV589" s="216"/>
      <c r="AW589" s="216"/>
      <c r="AX589" s="216"/>
      <c r="AY589" s="216"/>
      <c r="AZ589" s="216"/>
      <c r="BA589" s="216"/>
      <c r="BB589" s="216"/>
      <c r="BC589" s="216"/>
      <c r="BD589" s="216"/>
      <c r="BE589" s="216"/>
      <c r="BF589" s="216"/>
      <c r="BG589" s="216"/>
      <c r="BH589" s="216"/>
      <c r="BI589" s="216"/>
      <c r="BJ589" s="216"/>
      <c r="BK589" s="216"/>
      <c r="BL589" s="216"/>
      <c r="BM589" s="217">
        <v>5</v>
      </c>
    </row>
    <row r="590" spans="1:65">
      <c r="A590" s="30"/>
      <c r="B590" s="19">
        <v>1</v>
      </c>
      <c r="C590" s="9">
        <v>3</v>
      </c>
      <c r="D590" s="218">
        <v>29.75</v>
      </c>
      <c r="E590" s="218">
        <v>32.921580291332099</v>
      </c>
      <c r="F590" s="219">
        <v>59.555700000000002</v>
      </c>
      <c r="G590" s="218">
        <v>30</v>
      </c>
      <c r="H590" s="219">
        <v>0.4</v>
      </c>
      <c r="I590" s="218">
        <v>25.3</v>
      </c>
      <c r="J590" s="218">
        <v>28.784633333333336</v>
      </c>
      <c r="K590" s="218">
        <v>29.5</v>
      </c>
      <c r="L590" s="218">
        <v>32.5</v>
      </c>
      <c r="M590" s="219">
        <v>44.895499999999998</v>
      </c>
      <c r="N590" s="218">
        <v>29.3</v>
      </c>
      <c r="O590" s="218">
        <v>34.426458594269825</v>
      </c>
      <c r="P590" s="218">
        <v>29.8</v>
      </c>
      <c r="Q590" s="218">
        <v>32</v>
      </c>
      <c r="R590" s="218">
        <v>32.9</v>
      </c>
      <c r="S590" s="218">
        <v>29.5</v>
      </c>
      <c r="T590" s="218">
        <v>30.3</v>
      </c>
      <c r="U590" s="215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  <c r="AL590" s="216"/>
      <c r="AM590" s="216"/>
      <c r="AN590" s="216"/>
      <c r="AO590" s="216"/>
      <c r="AP590" s="216"/>
      <c r="AQ590" s="216"/>
      <c r="AR590" s="216"/>
      <c r="AS590" s="216"/>
      <c r="AT590" s="216"/>
      <c r="AU590" s="216"/>
      <c r="AV590" s="216"/>
      <c r="AW590" s="216"/>
      <c r="AX590" s="216"/>
      <c r="AY590" s="216"/>
      <c r="AZ590" s="216"/>
      <c r="BA590" s="216"/>
      <c r="BB590" s="216"/>
      <c r="BC590" s="216"/>
      <c r="BD590" s="216"/>
      <c r="BE590" s="216"/>
      <c r="BF590" s="216"/>
      <c r="BG590" s="216"/>
      <c r="BH590" s="216"/>
      <c r="BI590" s="216"/>
      <c r="BJ590" s="216"/>
      <c r="BK590" s="216"/>
      <c r="BL590" s="216"/>
      <c r="BM590" s="217">
        <v>16</v>
      </c>
    </row>
    <row r="591" spans="1:65">
      <c r="A591" s="30"/>
      <c r="B591" s="19">
        <v>1</v>
      </c>
      <c r="C591" s="9">
        <v>4</v>
      </c>
      <c r="D591" s="218">
        <v>29.77</v>
      </c>
      <c r="E591" s="218">
        <v>33.097099793092099</v>
      </c>
      <c r="F591" s="219">
        <v>57.854999999999997</v>
      </c>
      <c r="G591" s="218">
        <v>30.3</v>
      </c>
      <c r="H591" s="219" t="s">
        <v>105</v>
      </c>
      <c r="I591" s="218">
        <v>25.5</v>
      </c>
      <c r="J591" s="218">
        <v>29.889266666666668</v>
      </c>
      <c r="K591" s="218">
        <v>29.4</v>
      </c>
      <c r="L591" s="218">
        <v>31.3</v>
      </c>
      <c r="M591" s="219">
        <v>43.869700000000002</v>
      </c>
      <c r="N591" s="218">
        <v>28.1</v>
      </c>
      <c r="O591" s="218">
        <v>32.288905273633389</v>
      </c>
      <c r="P591" s="218">
        <v>30.3</v>
      </c>
      <c r="Q591" s="218">
        <v>30.800000000000004</v>
      </c>
      <c r="R591" s="218">
        <v>32.200000000000003</v>
      </c>
      <c r="S591" s="218">
        <v>32.299999999999997</v>
      </c>
      <c r="T591" s="218">
        <v>29.8</v>
      </c>
      <c r="U591" s="215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  <c r="AL591" s="216"/>
      <c r="AM591" s="216"/>
      <c r="AN591" s="216"/>
      <c r="AO591" s="216"/>
      <c r="AP591" s="216"/>
      <c r="AQ591" s="216"/>
      <c r="AR591" s="216"/>
      <c r="AS591" s="216"/>
      <c r="AT591" s="216"/>
      <c r="AU591" s="216"/>
      <c r="AV591" s="216"/>
      <c r="AW591" s="216"/>
      <c r="AX591" s="216"/>
      <c r="AY591" s="216"/>
      <c r="AZ591" s="216"/>
      <c r="BA591" s="216"/>
      <c r="BB591" s="216"/>
      <c r="BC591" s="216"/>
      <c r="BD591" s="216"/>
      <c r="BE591" s="216"/>
      <c r="BF591" s="216"/>
      <c r="BG591" s="216"/>
      <c r="BH591" s="216"/>
      <c r="BI591" s="216"/>
      <c r="BJ591" s="216"/>
      <c r="BK591" s="216"/>
      <c r="BL591" s="216"/>
      <c r="BM591" s="217">
        <v>30.520459427815791</v>
      </c>
    </row>
    <row r="592" spans="1:65">
      <c r="A592" s="30"/>
      <c r="B592" s="19">
        <v>1</v>
      </c>
      <c r="C592" s="9">
        <v>5</v>
      </c>
      <c r="D592" s="218">
        <v>30.25</v>
      </c>
      <c r="E592" s="218">
        <v>32.958027844525603</v>
      </c>
      <c r="F592" s="219">
        <v>59.352699999999999</v>
      </c>
      <c r="G592" s="218">
        <v>29.9</v>
      </c>
      <c r="H592" s="219">
        <v>0.6</v>
      </c>
      <c r="I592" s="218">
        <v>25.5</v>
      </c>
      <c r="J592" s="218">
        <v>28.833266666666663</v>
      </c>
      <c r="K592" s="218">
        <v>28.5</v>
      </c>
      <c r="L592" s="218">
        <v>32.6</v>
      </c>
      <c r="M592" s="219">
        <v>46.259099999999997</v>
      </c>
      <c r="N592" s="218">
        <v>33.4</v>
      </c>
      <c r="O592" s="218">
        <v>34.119216967609454</v>
      </c>
      <c r="P592" s="218">
        <v>29.7</v>
      </c>
      <c r="Q592" s="218">
        <v>31.4</v>
      </c>
      <c r="R592" s="218">
        <v>31.7</v>
      </c>
      <c r="S592" s="218">
        <v>31.5</v>
      </c>
      <c r="T592" s="218">
        <v>29.2</v>
      </c>
      <c r="U592" s="215"/>
      <c r="V592" s="216"/>
      <c r="W592" s="216"/>
      <c r="X592" s="216"/>
      <c r="Y592" s="216"/>
      <c r="Z592" s="216"/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  <c r="AK592" s="216"/>
      <c r="AL592" s="216"/>
      <c r="AM592" s="216"/>
      <c r="AN592" s="216"/>
      <c r="AO592" s="216"/>
      <c r="AP592" s="216"/>
      <c r="AQ592" s="216"/>
      <c r="AR592" s="216"/>
      <c r="AS592" s="216"/>
      <c r="AT592" s="216"/>
      <c r="AU592" s="216"/>
      <c r="AV592" s="216"/>
      <c r="AW592" s="216"/>
      <c r="AX592" s="216"/>
      <c r="AY592" s="216"/>
      <c r="AZ592" s="216"/>
      <c r="BA592" s="216"/>
      <c r="BB592" s="216"/>
      <c r="BC592" s="216"/>
      <c r="BD592" s="216"/>
      <c r="BE592" s="216"/>
      <c r="BF592" s="216"/>
      <c r="BG592" s="216"/>
      <c r="BH592" s="216"/>
      <c r="BI592" s="216"/>
      <c r="BJ592" s="216"/>
      <c r="BK592" s="216"/>
      <c r="BL592" s="216"/>
      <c r="BM592" s="217">
        <v>43</v>
      </c>
    </row>
    <row r="593" spans="1:65">
      <c r="A593" s="30"/>
      <c r="B593" s="19">
        <v>1</v>
      </c>
      <c r="C593" s="9">
        <v>6</v>
      </c>
      <c r="D593" s="218">
        <v>30.36</v>
      </c>
      <c r="E593" s="218">
        <v>31.572444033413799</v>
      </c>
      <c r="F593" s="219">
        <v>62.744300000000003</v>
      </c>
      <c r="G593" s="218">
        <v>30.1</v>
      </c>
      <c r="H593" s="220">
        <v>0.2</v>
      </c>
      <c r="I593" s="218">
        <v>24.3</v>
      </c>
      <c r="J593" s="218">
        <v>29.153566666666666</v>
      </c>
      <c r="K593" s="218">
        <v>29.5</v>
      </c>
      <c r="L593" s="218">
        <v>33.1</v>
      </c>
      <c r="M593" s="219">
        <v>46.861800000000002</v>
      </c>
      <c r="N593" s="218">
        <v>30.7</v>
      </c>
      <c r="O593" s="218">
        <v>32.550311809315644</v>
      </c>
      <c r="P593" s="218">
        <v>30.599999999999998</v>
      </c>
      <c r="Q593" s="218">
        <v>32.5</v>
      </c>
      <c r="R593" s="218">
        <v>32.6</v>
      </c>
      <c r="S593" s="218">
        <v>30.3</v>
      </c>
      <c r="T593" s="218">
        <v>29.5</v>
      </c>
      <c r="U593" s="215"/>
      <c r="V593" s="216"/>
      <c r="W593" s="216"/>
      <c r="X593" s="216"/>
      <c r="Y593" s="216"/>
      <c r="Z593" s="216"/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  <c r="AK593" s="216"/>
      <c r="AL593" s="216"/>
      <c r="AM593" s="216"/>
      <c r="AN593" s="216"/>
      <c r="AO593" s="216"/>
      <c r="AP593" s="216"/>
      <c r="AQ593" s="216"/>
      <c r="AR593" s="216"/>
      <c r="AS593" s="216"/>
      <c r="AT593" s="216"/>
      <c r="AU593" s="216"/>
      <c r="AV593" s="216"/>
      <c r="AW593" s="216"/>
      <c r="AX593" s="216"/>
      <c r="AY593" s="216"/>
      <c r="AZ593" s="216"/>
      <c r="BA593" s="216"/>
      <c r="BB593" s="216"/>
      <c r="BC593" s="216"/>
      <c r="BD593" s="216"/>
      <c r="BE593" s="216"/>
      <c r="BF593" s="216"/>
      <c r="BG593" s="216"/>
      <c r="BH593" s="216"/>
      <c r="BI593" s="216"/>
      <c r="BJ593" s="216"/>
      <c r="BK593" s="216"/>
      <c r="BL593" s="216"/>
      <c r="BM593" s="221"/>
    </row>
    <row r="594" spans="1:65">
      <c r="A594" s="30"/>
      <c r="B594" s="20" t="s">
        <v>256</v>
      </c>
      <c r="C594" s="12"/>
      <c r="D594" s="222">
        <v>30.091666666666669</v>
      </c>
      <c r="E594" s="222">
        <v>33.22666935658004</v>
      </c>
      <c r="F594" s="222">
        <v>63.109483333333337</v>
      </c>
      <c r="G594" s="222">
        <v>30.016666666666666</v>
      </c>
      <c r="H594" s="222">
        <v>0.48000000000000009</v>
      </c>
      <c r="I594" s="222">
        <v>24.783333333333331</v>
      </c>
      <c r="J594" s="222">
        <v>28.890305555555557</v>
      </c>
      <c r="K594" s="222">
        <v>29.583333333333332</v>
      </c>
      <c r="L594" s="222">
        <v>32.283333333333331</v>
      </c>
      <c r="M594" s="222">
        <v>45.632333333333328</v>
      </c>
      <c r="N594" s="222">
        <v>30.049999999999997</v>
      </c>
      <c r="O594" s="222">
        <v>33.844457077285519</v>
      </c>
      <c r="P594" s="222">
        <v>29.933333333333334</v>
      </c>
      <c r="Q594" s="222">
        <v>31.783333333333335</v>
      </c>
      <c r="R594" s="222">
        <v>32.383333333333333</v>
      </c>
      <c r="S594" s="222">
        <v>30.666666666666668</v>
      </c>
      <c r="T594" s="222">
        <v>29.75</v>
      </c>
      <c r="U594" s="215"/>
      <c r="V594" s="216"/>
      <c r="W594" s="216"/>
      <c r="X594" s="216"/>
      <c r="Y594" s="216"/>
      <c r="Z594" s="216"/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  <c r="AK594" s="216"/>
      <c r="AL594" s="216"/>
      <c r="AM594" s="216"/>
      <c r="AN594" s="216"/>
      <c r="AO594" s="216"/>
      <c r="AP594" s="216"/>
      <c r="AQ594" s="216"/>
      <c r="AR594" s="216"/>
      <c r="AS594" s="216"/>
      <c r="AT594" s="216"/>
      <c r="AU594" s="216"/>
      <c r="AV594" s="216"/>
      <c r="AW594" s="216"/>
      <c r="AX594" s="216"/>
      <c r="AY594" s="216"/>
      <c r="AZ594" s="216"/>
      <c r="BA594" s="216"/>
      <c r="BB594" s="216"/>
      <c r="BC594" s="216"/>
      <c r="BD594" s="216"/>
      <c r="BE594" s="216"/>
      <c r="BF594" s="216"/>
      <c r="BG594" s="216"/>
      <c r="BH594" s="216"/>
      <c r="BI594" s="216"/>
      <c r="BJ594" s="216"/>
      <c r="BK594" s="216"/>
      <c r="BL594" s="216"/>
      <c r="BM594" s="221"/>
    </row>
    <row r="595" spans="1:65">
      <c r="A595" s="30"/>
      <c r="B595" s="3" t="s">
        <v>257</v>
      </c>
      <c r="C595" s="29"/>
      <c r="D595" s="218">
        <v>30.2</v>
      </c>
      <c r="E595" s="218">
        <v>33.027563818808851</v>
      </c>
      <c r="F595" s="218">
        <v>59.4542</v>
      </c>
      <c r="G595" s="218">
        <v>30</v>
      </c>
      <c r="H595" s="218">
        <v>0.6</v>
      </c>
      <c r="I595" s="218">
        <v>24.8</v>
      </c>
      <c r="J595" s="218">
        <v>28.808949999999999</v>
      </c>
      <c r="K595" s="218">
        <v>29.5</v>
      </c>
      <c r="L595" s="218">
        <v>32.549999999999997</v>
      </c>
      <c r="M595" s="218">
        <v>45.953950000000006</v>
      </c>
      <c r="N595" s="218">
        <v>29.700000000000003</v>
      </c>
      <c r="O595" s="218">
        <v>34.272837780939639</v>
      </c>
      <c r="P595" s="218">
        <v>29.9</v>
      </c>
      <c r="Q595" s="218">
        <v>31.8</v>
      </c>
      <c r="R595" s="218">
        <v>32.400000000000006</v>
      </c>
      <c r="S595" s="218">
        <v>30.35</v>
      </c>
      <c r="T595" s="218">
        <v>29.65</v>
      </c>
      <c r="U595" s="215"/>
      <c r="V595" s="216"/>
      <c r="W595" s="216"/>
      <c r="X595" s="216"/>
      <c r="Y595" s="216"/>
      <c r="Z595" s="216"/>
      <c r="AA595" s="216"/>
      <c r="AB595" s="216"/>
      <c r="AC595" s="216"/>
      <c r="AD595" s="216"/>
      <c r="AE595" s="216"/>
      <c r="AF595" s="216"/>
      <c r="AG595" s="216"/>
      <c r="AH595" s="216"/>
      <c r="AI595" s="216"/>
      <c r="AJ595" s="216"/>
      <c r="AK595" s="216"/>
      <c r="AL595" s="216"/>
      <c r="AM595" s="216"/>
      <c r="AN595" s="216"/>
      <c r="AO595" s="216"/>
      <c r="AP595" s="216"/>
      <c r="AQ595" s="216"/>
      <c r="AR595" s="216"/>
      <c r="AS595" s="216"/>
      <c r="AT595" s="216"/>
      <c r="AU595" s="216"/>
      <c r="AV595" s="216"/>
      <c r="AW595" s="216"/>
      <c r="AX595" s="216"/>
      <c r="AY595" s="216"/>
      <c r="AZ595" s="216"/>
      <c r="BA595" s="216"/>
      <c r="BB595" s="216"/>
      <c r="BC595" s="216"/>
      <c r="BD595" s="216"/>
      <c r="BE595" s="216"/>
      <c r="BF595" s="216"/>
      <c r="BG595" s="216"/>
      <c r="BH595" s="216"/>
      <c r="BI595" s="216"/>
      <c r="BJ595" s="216"/>
      <c r="BK595" s="216"/>
      <c r="BL595" s="216"/>
      <c r="BM595" s="221"/>
    </row>
    <row r="596" spans="1:65">
      <c r="A596" s="30"/>
      <c r="B596" s="3" t="s">
        <v>258</v>
      </c>
      <c r="C596" s="29"/>
      <c r="D596" s="24">
        <v>0.26551208384302705</v>
      </c>
      <c r="E596" s="24">
        <v>1.0845328522936464</v>
      </c>
      <c r="F596" s="24">
        <v>8.771151866982251</v>
      </c>
      <c r="G596" s="24">
        <v>0.17224014243685121</v>
      </c>
      <c r="H596" s="24">
        <v>0.17888543819998295</v>
      </c>
      <c r="I596" s="24">
        <v>0.72778201864752556</v>
      </c>
      <c r="J596" s="24">
        <v>0.62233183696183869</v>
      </c>
      <c r="K596" s="24">
        <v>0.74139508136125976</v>
      </c>
      <c r="L596" s="24">
        <v>0.71670542530852066</v>
      </c>
      <c r="M596" s="24">
        <v>1.0798796908298012</v>
      </c>
      <c r="N596" s="24">
        <v>1.8886503117305746</v>
      </c>
      <c r="O596" s="24">
        <v>1.163593567617037</v>
      </c>
      <c r="P596" s="24">
        <v>0.48853522561496671</v>
      </c>
      <c r="Q596" s="24">
        <v>0.64627135683601566</v>
      </c>
      <c r="R596" s="24">
        <v>0.5344779384283953</v>
      </c>
      <c r="S596" s="24">
        <v>1.0366613075960081</v>
      </c>
      <c r="T596" s="24">
        <v>0.65345237010818169</v>
      </c>
      <c r="U596" s="15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3" t="s">
        <v>86</v>
      </c>
      <c r="C597" s="29"/>
      <c r="D597" s="13">
        <v>8.8234422766998739E-3</v>
      </c>
      <c r="E597" s="13">
        <v>3.2640432318229662E-2</v>
      </c>
      <c r="F597" s="13">
        <v>0.13898310370653091</v>
      </c>
      <c r="G597" s="13">
        <v>5.738150219995043E-3</v>
      </c>
      <c r="H597" s="13">
        <v>0.37267799624996439</v>
      </c>
      <c r="I597" s="13">
        <v>2.9365784209046092E-2</v>
      </c>
      <c r="J597" s="13">
        <v>2.1541199547547372E-2</v>
      </c>
      <c r="K597" s="13">
        <v>2.5061242186859487E-2</v>
      </c>
      <c r="L597" s="13">
        <v>2.2200477810279423E-2</v>
      </c>
      <c r="M597" s="13">
        <v>2.3664792307277763E-2</v>
      </c>
      <c r="N597" s="13">
        <v>6.2850259957756227E-2</v>
      </c>
      <c r="O597" s="13">
        <v>3.4380624424256906E-2</v>
      </c>
      <c r="P597" s="13">
        <v>1.6320775911413142E-2</v>
      </c>
      <c r="Q597" s="13">
        <v>2.0333655694892993E-2</v>
      </c>
      <c r="R597" s="13">
        <v>1.650472275126285E-2</v>
      </c>
      <c r="S597" s="13">
        <v>3.3804173073782869E-2</v>
      </c>
      <c r="T597" s="13">
        <v>2.1964785549854846E-2</v>
      </c>
      <c r="U597" s="15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259</v>
      </c>
      <c r="C598" s="29"/>
      <c r="D598" s="13">
        <v>-1.4049354734101072E-2</v>
      </c>
      <c r="E598" s="13">
        <v>8.8668715330604053E-2</v>
      </c>
      <c r="F598" s="13">
        <v>1.0677763217357241</v>
      </c>
      <c r="G598" s="13">
        <v>-1.6506722722855804E-2</v>
      </c>
      <c r="H598" s="13">
        <v>-0.9842728448719702</v>
      </c>
      <c r="I598" s="13">
        <v>-0.1879764001604034</v>
      </c>
      <c r="J598" s="13">
        <v>-5.3411839232490155E-2</v>
      </c>
      <c r="K598" s="13">
        <v>-3.070484888010494E-2</v>
      </c>
      <c r="L598" s="13">
        <v>5.7760398715062999E-2</v>
      </c>
      <c r="M598" s="13">
        <v>0.49513913580687618</v>
      </c>
      <c r="N598" s="13">
        <v>-1.541455917229817E-2</v>
      </c>
      <c r="O598" s="13">
        <v>0.10891047224670203</v>
      </c>
      <c r="P598" s="13">
        <v>-1.9237131599249779E-2</v>
      </c>
      <c r="Q598" s="13">
        <v>4.1377945456698706E-2</v>
      </c>
      <c r="R598" s="13">
        <v>6.1036889366735902E-2</v>
      </c>
      <c r="S598" s="13">
        <v>4.7904665130180657E-3</v>
      </c>
      <c r="T598" s="13">
        <v>-2.5244031127316768E-2</v>
      </c>
      <c r="U598" s="15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46" t="s">
        <v>260</v>
      </c>
      <c r="C599" s="47"/>
      <c r="D599" s="45">
        <v>0</v>
      </c>
      <c r="E599" s="45">
        <v>1.25</v>
      </c>
      <c r="F599" s="45">
        <v>13.16</v>
      </c>
      <c r="G599" s="45">
        <v>0.03</v>
      </c>
      <c r="H599" s="45">
        <v>11.83</v>
      </c>
      <c r="I599" s="45">
        <v>2.12</v>
      </c>
      <c r="J599" s="45">
        <v>0.48</v>
      </c>
      <c r="K599" s="45">
        <v>0.2</v>
      </c>
      <c r="L599" s="45">
        <v>0.87</v>
      </c>
      <c r="M599" s="45">
        <v>6.19</v>
      </c>
      <c r="N599" s="45">
        <v>0.02</v>
      </c>
      <c r="O599" s="45">
        <v>1.5</v>
      </c>
      <c r="P599" s="45">
        <v>0.06</v>
      </c>
      <c r="Q599" s="45">
        <v>0.67</v>
      </c>
      <c r="R599" s="45">
        <v>0.91</v>
      </c>
      <c r="S599" s="45">
        <v>0.23</v>
      </c>
      <c r="T599" s="45">
        <v>0.14000000000000001</v>
      </c>
      <c r="U599" s="15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BM600" s="55"/>
    </row>
    <row r="601" spans="1:65" ht="15">
      <c r="B601" s="8" t="s">
        <v>472</v>
      </c>
      <c r="BM601" s="28" t="s">
        <v>66</v>
      </c>
    </row>
    <row r="602" spans="1:65" ht="15">
      <c r="A602" s="25" t="s">
        <v>31</v>
      </c>
      <c r="B602" s="18" t="s">
        <v>110</v>
      </c>
      <c r="C602" s="15" t="s">
        <v>111</v>
      </c>
      <c r="D602" s="16" t="s">
        <v>227</v>
      </c>
      <c r="E602" s="17" t="s">
        <v>227</v>
      </c>
      <c r="F602" s="17" t="s">
        <v>227</v>
      </c>
      <c r="G602" s="17" t="s">
        <v>227</v>
      </c>
      <c r="H602" s="17" t="s">
        <v>227</v>
      </c>
      <c r="I602" s="17" t="s">
        <v>227</v>
      </c>
      <c r="J602" s="15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228</v>
      </c>
      <c r="C603" s="9" t="s">
        <v>228</v>
      </c>
      <c r="D603" s="151" t="s">
        <v>230</v>
      </c>
      <c r="E603" s="152" t="s">
        <v>231</v>
      </c>
      <c r="F603" s="152" t="s">
        <v>238</v>
      </c>
      <c r="G603" s="152" t="s">
        <v>239</v>
      </c>
      <c r="H603" s="152" t="s">
        <v>243</v>
      </c>
      <c r="I603" s="152" t="s">
        <v>250</v>
      </c>
      <c r="J603" s="15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274</v>
      </c>
      <c r="E604" s="11" t="s">
        <v>274</v>
      </c>
      <c r="F604" s="11" t="s">
        <v>275</v>
      </c>
      <c r="G604" s="11" t="s">
        <v>274</v>
      </c>
      <c r="H604" s="11" t="s">
        <v>275</v>
      </c>
      <c r="I604" s="11" t="s">
        <v>274</v>
      </c>
      <c r="J604" s="15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/>
      <c r="C605" s="9"/>
      <c r="D605" s="26"/>
      <c r="E605" s="26"/>
      <c r="F605" s="26"/>
      <c r="G605" s="26"/>
      <c r="H605" s="26"/>
      <c r="I605" s="26"/>
      <c r="J605" s="15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8">
        <v>1</v>
      </c>
      <c r="C606" s="14">
        <v>1</v>
      </c>
      <c r="D606" s="212">
        <v>32.31</v>
      </c>
      <c r="E606" s="212">
        <v>33.341479297668201</v>
      </c>
      <c r="F606" s="212">
        <v>31</v>
      </c>
      <c r="G606" s="212">
        <v>31.100000000000005</v>
      </c>
      <c r="H606" s="212">
        <v>24.78783958</v>
      </c>
      <c r="I606" s="212">
        <v>39.700000000000003</v>
      </c>
      <c r="J606" s="215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216"/>
      <c r="AF606" s="216"/>
      <c r="AG606" s="216"/>
      <c r="AH606" s="216"/>
      <c r="AI606" s="216"/>
      <c r="AJ606" s="216"/>
      <c r="AK606" s="216"/>
      <c r="AL606" s="216"/>
      <c r="AM606" s="216"/>
      <c r="AN606" s="216"/>
      <c r="AO606" s="216"/>
      <c r="AP606" s="216"/>
      <c r="AQ606" s="216"/>
      <c r="AR606" s="216"/>
      <c r="AS606" s="216"/>
      <c r="AT606" s="216"/>
      <c r="AU606" s="216"/>
      <c r="AV606" s="216"/>
      <c r="AW606" s="216"/>
      <c r="AX606" s="216"/>
      <c r="AY606" s="216"/>
      <c r="AZ606" s="216"/>
      <c r="BA606" s="216"/>
      <c r="BB606" s="216"/>
      <c r="BC606" s="216"/>
      <c r="BD606" s="216"/>
      <c r="BE606" s="216"/>
      <c r="BF606" s="216"/>
      <c r="BG606" s="216"/>
      <c r="BH606" s="216"/>
      <c r="BI606" s="216"/>
      <c r="BJ606" s="216"/>
      <c r="BK606" s="216"/>
      <c r="BL606" s="216"/>
      <c r="BM606" s="217">
        <v>1</v>
      </c>
    </row>
    <row r="607" spans="1:65">
      <c r="A607" s="30"/>
      <c r="B607" s="19">
        <v>1</v>
      </c>
      <c r="C607" s="9">
        <v>2</v>
      </c>
      <c r="D607" s="218">
        <v>30.830000000000002</v>
      </c>
      <c r="E607" s="218">
        <v>32.727607222188098</v>
      </c>
      <c r="F607" s="218">
        <v>31.899999999999995</v>
      </c>
      <c r="G607" s="218">
        <v>31.3</v>
      </c>
      <c r="H607" s="218">
        <v>25.179982120000002</v>
      </c>
      <c r="I607" s="218">
        <v>39.9</v>
      </c>
      <c r="J607" s="215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216"/>
      <c r="AF607" s="216"/>
      <c r="AG607" s="216"/>
      <c r="AH607" s="216"/>
      <c r="AI607" s="216"/>
      <c r="AJ607" s="216"/>
      <c r="AK607" s="216"/>
      <c r="AL607" s="216"/>
      <c r="AM607" s="216"/>
      <c r="AN607" s="216"/>
      <c r="AO607" s="216"/>
      <c r="AP607" s="216"/>
      <c r="AQ607" s="216"/>
      <c r="AR607" s="216"/>
      <c r="AS607" s="216"/>
      <c r="AT607" s="216"/>
      <c r="AU607" s="216"/>
      <c r="AV607" s="216"/>
      <c r="AW607" s="216"/>
      <c r="AX607" s="216"/>
      <c r="AY607" s="216"/>
      <c r="AZ607" s="216"/>
      <c r="BA607" s="216"/>
      <c r="BB607" s="216"/>
      <c r="BC607" s="216"/>
      <c r="BD607" s="216"/>
      <c r="BE607" s="216"/>
      <c r="BF607" s="216"/>
      <c r="BG607" s="216"/>
      <c r="BH607" s="216"/>
      <c r="BI607" s="216"/>
      <c r="BJ607" s="216"/>
      <c r="BK607" s="216"/>
      <c r="BL607" s="216"/>
      <c r="BM607" s="217">
        <v>6</v>
      </c>
    </row>
    <row r="608" spans="1:65">
      <c r="A608" s="30"/>
      <c r="B608" s="19">
        <v>1</v>
      </c>
      <c r="C608" s="9">
        <v>3</v>
      </c>
      <c r="D608" s="218">
        <v>31.12</v>
      </c>
      <c r="E608" s="218">
        <v>32.818668266428297</v>
      </c>
      <c r="F608" s="218">
        <v>31.4</v>
      </c>
      <c r="G608" s="218">
        <v>31.6</v>
      </c>
      <c r="H608" s="218">
        <v>24.60390592000001</v>
      </c>
      <c r="I608" s="218">
        <v>39.299999999999997</v>
      </c>
      <c r="J608" s="215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  <c r="AL608" s="216"/>
      <c r="AM608" s="216"/>
      <c r="AN608" s="216"/>
      <c r="AO608" s="216"/>
      <c r="AP608" s="216"/>
      <c r="AQ608" s="216"/>
      <c r="AR608" s="216"/>
      <c r="AS608" s="216"/>
      <c r="AT608" s="216"/>
      <c r="AU608" s="216"/>
      <c r="AV608" s="216"/>
      <c r="AW608" s="216"/>
      <c r="AX608" s="216"/>
      <c r="AY608" s="216"/>
      <c r="AZ608" s="216"/>
      <c r="BA608" s="216"/>
      <c r="BB608" s="216"/>
      <c r="BC608" s="216"/>
      <c r="BD608" s="216"/>
      <c r="BE608" s="216"/>
      <c r="BF608" s="216"/>
      <c r="BG608" s="216"/>
      <c r="BH608" s="216"/>
      <c r="BI608" s="216"/>
      <c r="BJ608" s="216"/>
      <c r="BK608" s="216"/>
      <c r="BL608" s="216"/>
      <c r="BM608" s="217">
        <v>16</v>
      </c>
    </row>
    <row r="609" spans="1:65">
      <c r="A609" s="30"/>
      <c r="B609" s="19">
        <v>1</v>
      </c>
      <c r="C609" s="9">
        <v>4</v>
      </c>
      <c r="D609" s="218">
        <v>31.619999999999997</v>
      </c>
      <c r="E609" s="218">
        <v>32.035473896023099</v>
      </c>
      <c r="F609" s="218">
        <v>32.9</v>
      </c>
      <c r="G609" s="218">
        <v>31.8</v>
      </c>
      <c r="H609" s="218">
        <v>24.9968708</v>
      </c>
      <c r="I609" s="218">
        <v>38.700000000000003</v>
      </c>
      <c r="J609" s="215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216"/>
      <c r="AE609" s="216"/>
      <c r="AF609" s="216"/>
      <c r="AG609" s="216"/>
      <c r="AH609" s="216"/>
      <c r="AI609" s="216"/>
      <c r="AJ609" s="216"/>
      <c r="AK609" s="216"/>
      <c r="AL609" s="216"/>
      <c r="AM609" s="216"/>
      <c r="AN609" s="216"/>
      <c r="AO609" s="216"/>
      <c r="AP609" s="216"/>
      <c r="AQ609" s="216"/>
      <c r="AR609" s="216"/>
      <c r="AS609" s="216"/>
      <c r="AT609" s="216"/>
      <c r="AU609" s="216"/>
      <c r="AV609" s="216"/>
      <c r="AW609" s="216"/>
      <c r="AX609" s="216"/>
      <c r="AY609" s="216"/>
      <c r="AZ609" s="216"/>
      <c r="BA609" s="216"/>
      <c r="BB609" s="216"/>
      <c r="BC609" s="216"/>
      <c r="BD609" s="216"/>
      <c r="BE609" s="216"/>
      <c r="BF609" s="216"/>
      <c r="BG609" s="216"/>
      <c r="BH609" s="216"/>
      <c r="BI609" s="216"/>
      <c r="BJ609" s="216"/>
      <c r="BK609" s="216"/>
      <c r="BL609" s="216"/>
      <c r="BM609" s="217">
        <v>31.964728819406247</v>
      </c>
    </row>
    <row r="610" spans="1:65">
      <c r="A610" s="30"/>
      <c r="B610" s="19">
        <v>1</v>
      </c>
      <c r="C610" s="9">
        <v>5</v>
      </c>
      <c r="D610" s="218">
        <v>30.969999999999995</v>
      </c>
      <c r="E610" s="218">
        <v>32.984635509583804</v>
      </c>
      <c r="F610" s="218">
        <v>31.6</v>
      </c>
      <c r="G610" s="218">
        <v>32.1</v>
      </c>
      <c r="H610" s="218">
        <v>24.631647620000003</v>
      </c>
      <c r="I610" s="218">
        <v>39.4</v>
      </c>
      <c r="J610" s="215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216"/>
      <c r="AE610" s="216"/>
      <c r="AF610" s="216"/>
      <c r="AG610" s="216"/>
      <c r="AH610" s="216"/>
      <c r="AI610" s="216"/>
      <c r="AJ610" s="216"/>
      <c r="AK610" s="216"/>
      <c r="AL610" s="216"/>
      <c r="AM610" s="216"/>
      <c r="AN610" s="216"/>
      <c r="AO610" s="216"/>
      <c r="AP610" s="216"/>
      <c r="AQ610" s="216"/>
      <c r="AR610" s="216"/>
      <c r="AS610" s="216"/>
      <c r="AT610" s="216"/>
      <c r="AU610" s="216"/>
      <c r="AV610" s="216"/>
      <c r="AW610" s="216"/>
      <c r="AX610" s="216"/>
      <c r="AY610" s="216"/>
      <c r="AZ610" s="216"/>
      <c r="BA610" s="216"/>
      <c r="BB610" s="216"/>
      <c r="BC610" s="216"/>
      <c r="BD610" s="216"/>
      <c r="BE610" s="216"/>
      <c r="BF610" s="216"/>
      <c r="BG610" s="216"/>
      <c r="BH610" s="216"/>
      <c r="BI610" s="216"/>
      <c r="BJ610" s="216"/>
      <c r="BK610" s="216"/>
      <c r="BL610" s="216"/>
      <c r="BM610" s="217">
        <v>44</v>
      </c>
    </row>
    <row r="611" spans="1:65">
      <c r="A611" s="30"/>
      <c r="B611" s="19">
        <v>1</v>
      </c>
      <c r="C611" s="9">
        <v>6</v>
      </c>
      <c r="D611" s="218">
        <v>30.740000000000002</v>
      </c>
      <c r="E611" s="218">
        <v>32.189520766733402</v>
      </c>
      <c r="F611" s="218">
        <v>31.3</v>
      </c>
      <c r="G611" s="218">
        <v>31.4</v>
      </c>
      <c r="H611" s="218">
        <v>25.242606499999997</v>
      </c>
      <c r="I611" s="218">
        <v>41.2</v>
      </c>
      <c r="J611" s="215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216"/>
      <c r="AE611" s="216"/>
      <c r="AF611" s="216"/>
      <c r="AG611" s="216"/>
      <c r="AH611" s="216"/>
      <c r="AI611" s="216"/>
      <c r="AJ611" s="216"/>
      <c r="AK611" s="216"/>
      <c r="AL611" s="216"/>
      <c r="AM611" s="216"/>
      <c r="AN611" s="216"/>
      <c r="AO611" s="216"/>
      <c r="AP611" s="216"/>
      <c r="AQ611" s="216"/>
      <c r="AR611" s="216"/>
      <c r="AS611" s="216"/>
      <c r="AT611" s="216"/>
      <c r="AU611" s="216"/>
      <c r="AV611" s="216"/>
      <c r="AW611" s="216"/>
      <c r="AX611" s="216"/>
      <c r="AY611" s="216"/>
      <c r="AZ611" s="216"/>
      <c r="BA611" s="216"/>
      <c r="BB611" s="216"/>
      <c r="BC611" s="216"/>
      <c r="BD611" s="216"/>
      <c r="BE611" s="216"/>
      <c r="BF611" s="216"/>
      <c r="BG611" s="216"/>
      <c r="BH611" s="216"/>
      <c r="BI611" s="216"/>
      <c r="BJ611" s="216"/>
      <c r="BK611" s="216"/>
      <c r="BL611" s="216"/>
      <c r="BM611" s="221"/>
    </row>
    <row r="612" spans="1:65">
      <c r="A612" s="30"/>
      <c r="B612" s="20" t="s">
        <v>256</v>
      </c>
      <c r="C612" s="12"/>
      <c r="D612" s="222">
        <v>31.265000000000001</v>
      </c>
      <c r="E612" s="222">
        <v>32.68289749310415</v>
      </c>
      <c r="F612" s="222">
        <v>31.683333333333334</v>
      </c>
      <c r="G612" s="222">
        <v>31.55</v>
      </c>
      <c r="H612" s="222">
        <v>24.907142090000004</v>
      </c>
      <c r="I612" s="222">
        <v>39.699999999999996</v>
      </c>
      <c r="J612" s="215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  <c r="AA612" s="216"/>
      <c r="AB612" s="216"/>
      <c r="AC612" s="216"/>
      <c r="AD612" s="216"/>
      <c r="AE612" s="216"/>
      <c r="AF612" s="216"/>
      <c r="AG612" s="216"/>
      <c r="AH612" s="216"/>
      <c r="AI612" s="216"/>
      <c r="AJ612" s="216"/>
      <c r="AK612" s="216"/>
      <c r="AL612" s="216"/>
      <c r="AM612" s="216"/>
      <c r="AN612" s="216"/>
      <c r="AO612" s="216"/>
      <c r="AP612" s="216"/>
      <c r="AQ612" s="216"/>
      <c r="AR612" s="216"/>
      <c r="AS612" s="216"/>
      <c r="AT612" s="216"/>
      <c r="AU612" s="216"/>
      <c r="AV612" s="216"/>
      <c r="AW612" s="216"/>
      <c r="AX612" s="216"/>
      <c r="AY612" s="216"/>
      <c r="AZ612" s="216"/>
      <c r="BA612" s="216"/>
      <c r="BB612" s="216"/>
      <c r="BC612" s="216"/>
      <c r="BD612" s="216"/>
      <c r="BE612" s="216"/>
      <c r="BF612" s="216"/>
      <c r="BG612" s="216"/>
      <c r="BH612" s="216"/>
      <c r="BI612" s="216"/>
      <c r="BJ612" s="216"/>
      <c r="BK612" s="216"/>
      <c r="BL612" s="216"/>
      <c r="BM612" s="221"/>
    </row>
    <row r="613" spans="1:65">
      <c r="A613" s="30"/>
      <c r="B613" s="3" t="s">
        <v>257</v>
      </c>
      <c r="C613" s="29"/>
      <c r="D613" s="218">
        <v>31.044999999999998</v>
      </c>
      <c r="E613" s="218">
        <v>32.773137744308201</v>
      </c>
      <c r="F613" s="218">
        <v>31.5</v>
      </c>
      <c r="G613" s="218">
        <v>31.5</v>
      </c>
      <c r="H613" s="218">
        <v>24.89235519</v>
      </c>
      <c r="I613" s="218">
        <v>39.549999999999997</v>
      </c>
      <c r="J613" s="215"/>
      <c r="K613" s="216"/>
      <c r="L613" s="216"/>
      <c r="M613" s="216"/>
      <c r="N613" s="216"/>
      <c r="O613" s="216"/>
      <c r="P613" s="216"/>
      <c r="Q613" s="216"/>
      <c r="R613" s="216"/>
      <c r="S613" s="216"/>
      <c r="T613" s="216"/>
      <c r="U613" s="216"/>
      <c r="V613" s="216"/>
      <c r="W613" s="216"/>
      <c r="X613" s="216"/>
      <c r="Y613" s="216"/>
      <c r="Z613" s="216"/>
      <c r="AA613" s="216"/>
      <c r="AB613" s="216"/>
      <c r="AC613" s="216"/>
      <c r="AD613" s="216"/>
      <c r="AE613" s="216"/>
      <c r="AF613" s="216"/>
      <c r="AG613" s="216"/>
      <c r="AH613" s="216"/>
      <c r="AI613" s="216"/>
      <c r="AJ613" s="216"/>
      <c r="AK613" s="216"/>
      <c r="AL613" s="216"/>
      <c r="AM613" s="216"/>
      <c r="AN613" s="216"/>
      <c r="AO613" s="216"/>
      <c r="AP613" s="216"/>
      <c r="AQ613" s="216"/>
      <c r="AR613" s="216"/>
      <c r="AS613" s="216"/>
      <c r="AT613" s="216"/>
      <c r="AU613" s="216"/>
      <c r="AV613" s="216"/>
      <c r="AW613" s="216"/>
      <c r="AX613" s="216"/>
      <c r="AY613" s="216"/>
      <c r="AZ613" s="216"/>
      <c r="BA613" s="216"/>
      <c r="BB613" s="216"/>
      <c r="BC613" s="216"/>
      <c r="BD613" s="216"/>
      <c r="BE613" s="216"/>
      <c r="BF613" s="216"/>
      <c r="BG613" s="216"/>
      <c r="BH613" s="216"/>
      <c r="BI613" s="216"/>
      <c r="BJ613" s="216"/>
      <c r="BK613" s="216"/>
      <c r="BL613" s="216"/>
      <c r="BM613" s="221"/>
    </row>
    <row r="614" spans="1:65">
      <c r="A614" s="30"/>
      <c r="B614" s="3" t="s">
        <v>258</v>
      </c>
      <c r="C614" s="29"/>
      <c r="D614" s="218">
        <v>0.59848976599437387</v>
      </c>
      <c r="E614" s="218">
        <v>0.49148476982250378</v>
      </c>
      <c r="F614" s="218">
        <v>0.66758270399004904</v>
      </c>
      <c r="G614" s="218">
        <v>0.36193922141707646</v>
      </c>
      <c r="H614" s="218">
        <v>0.27463130208862024</v>
      </c>
      <c r="I614" s="218">
        <v>0.84142735871850582</v>
      </c>
      <c r="J614" s="215"/>
      <c r="K614" s="216"/>
      <c r="L614" s="216"/>
      <c r="M614" s="216"/>
      <c r="N614" s="216"/>
      <c r="O614" s="216"/>
      <c r="P614" s="216"/>
      <c r="Q614" s="216"/>
      <c r="R614" s="216"/>
      <c r="S614" s="216"/>
      <c r="T614" s="216"/>
      <c r="U614" s="216"/>
      <c r="V614" s="216"/>
      <c r="W614" s="216"/>
      <c r="X614" s="216"/>
      <c r="Y614" s="216"/>
      <c r="Z614" s="216"/>
      <c r="AA614" s="216"/>
      <c r="AB614" s="216"/>
      <c r="AC614" s="216"/>
      <c r="AD614" s="216"/>
      <c r="AE614" s="216"/>
      <c r="AF614" s="216"/>
      <c r="AG614" s="216"/>
      <c r="AH614" s="216"/>
      <c r="AI614" s="216"/>
      <c r="AJ614" s="216"/>
      <c r="AK614" s="216"/>
      <c r="AL614" s="216"/>
      <c r="AM614" s="216"/>
      <c r="AN614" s="216"/>
      <c r="AO614" s="216"/>
      <c r="AP614" s="216"/>
      <c r="AQ614" s="216"/>
      <c r="AR614" s="216"/>
      <c r="AS614" s="216"/>
      <c r="AT614" s="216"/>
      <c r="AU614" s="216"/>
      <c r="AV614" s="216"/>
      <c r="AW614" s="216"/>
      <c r="AX614" s="216"/>
      <c r="AY614" s="216"/>
      <c r="AZ614" s="216"/>
      <c r="BA614" s="216"/>
      <c r="BB614" s="216"/>
      <c r="BC614" s="216"/>
      <c r="BD614" s="216"/>
      <c r="BE614" s="216"/>
      <c r="BF614" s="216"/>
      <c r="BG614" s="216"/>
      <c r="BH614" s="216"/>
      <c r="BI614" s="216"/>
      <c r="BJ614" s="216"/>
      <c r="BK614" s="216"/>
      <c r="BL614" s="216"/>
      <c r="BM614" s="221"/>
    </row>
    <row r="615" spans="1:65">
      <c r="A615" s="30"/>
      <c r="B615" s="3" t="s">
        <v>86</v>
      </c>
      <c r="C615" s="29"/>
      <c r="D615" s="13">
        <v>1.9142484119442631E-2</v>
      </c>
      <c r="E615" s="13">
        <v>1.5037980335929622E-2</v>
      </c>
      <c r="F615" s="13">
        <v>2.1070469352658043E-2</v>
      </c>
      <c r="G615" s="13">
        <v>1.1471924609099095E-2</v>
      </c>
      <c r="H615" s="13">
        <v>1.1026206904680657E-2</v>
      </c>
      <c r="I615" s="13">
        <v>2.1194643796435916E-2</v>
      </c>
      <c r="J615" s="15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259</v>
      </c>
      <c r="C616" s="29"/>
      <c r="D616" s="13">
        <v>-2.189065401929613E-2</v>
      </c>
      <c r="E616" s="13">
        <v>2.2467535318550613E-2</v>
      </c>
      <c r="F616" s="13">
        <v>-8.8033121651911461E-3</v>
      </c>
      <c r="G616" s="13">
        <v>-1.297457650116085E-2</v>
      </c>
      <c r="H616" s="13">
        <v>-0.22079294866789168</v>
      </c>
      <c r="I616" s="13">
        <v>0.2419939560349893</v>
      </c>
      <c r="J616" s="15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46" t="s">
        <v>260</v>
      </c>
      <c r="C617" s="47"/>
      <c r="D617" s="45">
        <v>0.33</v>
      </c>
      <c r="E617" s="45">
        <v>1.01</v>
      </c>
      <c r="F617" s="45">
        <v>0.06</v>
      </c>
      <c r="G617" s="45">
        <v>0.06</v>
      </c>
      <c r="H617" s="45">
        <v>6.38</v>
      </c>
      <c r="I617" s="45">
        <v>7.69</v>
      </c>
      <c r="J617" s="15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B618" s="31"/>
      <c r="C618" s="20"/>
      <c r="D618" s="20"/>
      <c r="E618" s="20"/>
      <c r="F618" s="20"/>
      <c r="G618" s="20"/>
      <c r="H618" s="20"/>
      <c r="I618" s="20"/>
      <c r="BM618" s="55"/>
    </row>
    <row r="619" spans="1:65" ht="15">
      <c r="B619" s="8" t="s">
        <v>473</v>
      </c>
      <c r="BM619" s="28" t="s">
        <v>66</v>
      </c>
    </row>
    <row r="620" spans="1:65" ht="15">
      <c r="A620" s="25" t="s">
        <v>34</v>
      </c>
      <c r="B620" s="18" t="s">
        <v>110</v>
      </c>
      <c r="C620" s="15" t="s">
        <v>111</v>
      </c>
      <c r="D620" s="16" t="s">
        <v>227</v>
      </c>
      <c r="E620" s="17" t="s">
        <v>227</v>
      </c>
      <c r="F620" s="17" t="s">
        <v>227</v>
      </c>
      <c r="G620" s="17" t="s">
        <v>227</v>
      </c>
      <c r="H620" s="17" t="s">
        <v>227</v>
      </c>
      <c r="I620" s="17" t="s">
        <v>227</v>
      </c>
      <c r="J620" s="17" t="s">
        <v>227</v>
      </c>
      <c r="K620" s="17" t="s">
        <v>227</v>
      </c>
      <c r="L620" s="17" t="s">
        <v>227</v>
      </c>
      <c r="M620" s="17" t="s">
        <v>227</v>
      </c>
      <c r="N620" s="17" t="s">
        <v>227</v>
      </c>
      <c r="O620" s="17" t="s">
        <v>227</v>
      </c>
      <c r="P620" s="17" t="s">
        <v>227</v>
      </c>
      <c r="Q620" s="17" t="s">
        <v>227</v>
      </c>
      <c r="R620" s="17" t="s">
        <v>227</v>
      </c>
      <c r="S620" s="17" t="s">
        <v>227</v>
      </c>
      <c r="T620" s="17" t="s">
        <v>227</v>
      </c>
      <c r="U620" s="15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</v>
      </c>
    </row>
    <row r="621" spans="1:65">
      <c r="A621" s="30"/>
      <c r="B621" s="19" t="s">
        <v>228</v>
      </c>
      <c r="C621" s="9" t="s">
        <v>228</v>
      </c>
      <c r="D621" s="151" t="s">
        <v>230</v>
      </c>
      <c r="E621" s="152" t="s">
        <v>232</v>
      </c>
      <c r="F621" s="152" t="s">
        <v>235</v>
      </c>
      <c r="G621" s="152" t="s">
        <v>236</v>
      </c>
      <c r="H621" s="152" t="s">
        <v>238</v>
      </c>
      <c r="I621" s="152" t="s">
        <v>239</v>
      </c>
      <c r="J621" s="152" t="s">
        <v>240</v>
      </c>
      <c r="K621" s="152" t="s">
        <v>241</v>
      </c>
      <c r="L621" s="152" t="s">
        <v>242</v>
      </c>
      <c r="M621" s="152" t="s">
        <v>243</v>
      </c>
      <c r="N621" s="152" t="s">
        <v>244</v>
      </c>
      <c r="O621" s="152" t="s">
        <v>245</v>
      </c>
      <c r="P621" s="152" t="s">
        <v>246</v>
      </c>
      <c r="Q621" s="152" t="s">
        <v>247</v>
      </c>
      <c r="R621" s="152" t="s">
        <v>248</v>
      </c>
      <c r="S621" s="152" t="s">
        <v>249</v>
      </c>
      <c r="T621" s="152" t="s">
        <v>250</v>
      </c>
      <c r="U621" s="15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 t="s">
        <v>3</v>
      </c>
    </row>
    <row r="622" spans="1:65">
      <c r="A622" s="30"/>
      <c r="B622" s="19"/>
      <c r="C622" s="9"/>
      <c r="D622" s="10" t="s">
        <v>274</v>
      </c>
      <c r="E622" s="11" t="s">
        <v>274</v>
      </c>
      <c r="F622" s="11" t="s">
        <v>114</v>
      </c>
      <c r="G622" s="11" t="s">
        <v>114</v>
      </c>
      <c r="H622" s="11" t="s">
        <v>275</v>
      </c>
      <c r="I622" s="11" t="s">
        <v>274</v>
      </c>
      <c r="J622" s="11" t="s">
        <v>114</v>
      </c>
      <c r="K622" s="11" t="s">
        <v>275</v>
      </c>
      <c r="L622" s="11" t="s">
        <v>274</v>
      </c>
      <c r="M622" s="11" t="s">
        <v>275</v>
      </c>
      <c r="N622" s="11" t="s">
        <v>275</v>
      </c>
      <c r="O622" s="11" t="s">
        <v>114</v>
      </c>
      <c r="P622" s="11" t="s">
        <v>275</v>
      </c>
      <c r="Q622" s="11" t="s">
        <v>275</v>
      </c>
      <c r="R622" s="11" t="s">
        <v>275</v>
      </c>
      <c r="S622" s="11" t="s">
        <v>275</v>
      </c>
      <c r="T622" s="11" t="s">
        <v>274</v>
      </c>
      <c r="U622" s="15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0</v>
      </c>
    </row>
    <row r="623" spans="1:65">
      <c r="A623" s="30"/>
      <c r="B623" s="19"/>
      <c r="C623" s="9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15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8">
        <v>1</v>
      </c>
      <c r="C624" s="14">
        <v>1</v>
      </c>
      <c r="D624" s="223">
        <v>88.1</v>
      </c>
      <c r="E624" s="223">
        <v>88.806097161570605</v>
      </c>
      <c r="F624" s="224">
        <v>72.720799999999997</v>
      </c>
      <c r="G624" s="223">
        <v>82</v>
      </c>
      <c r="H624" s="223">
        <v>89</v>
      </c>
      <c r="I624" s="223">
        <v>88.9</v>
      </c>
      <c r="J624" s="223">
        <v>80.116666666666674</v>
      </c>
      <c r="K624" s="233">
        <v>86.9</v>
      </c>
      <c r="L624" s="223">
        <v>84.1</v>
      </c>
      <c r="M624" s="224">
        <v>70.353303299999993</v>
      </c>
      <c r="N624" s="223">
        <v>79.5</v>
      </c>
      <c r="O624" s="223">
        <v>85.97302766150851</v>
      </c>
      <c r="P624" s="223">
        <v>88.1</v>
      </c>
      <c r="Q624" s="223">
        <v>86</v>
      </c>
      <c r="R624" s="223">
        <v>89.5</v>
      </c>
      <c r="S624" s="223">
        <v>84</v>
      </c>
      <c r="T624" s="223">
        <v>86</v>
      </c>
      <c r="U624" s="225"/>
      <c r="V624" s="226"/>
      <c r="W624" s="226"/>
      <c r="X624" s="226"/>
      <c r="Y624" s="226"/>
      <c r="Z624" s="226"/>
      <c r="AA624" s="226"/>
      <c r="AB624" s="226"/>
      <c r="AC624" s="226"/>
      <c r="AD624" s="226"/>
      <c r="AE624" s="226"/>
      <c r="AF624" s="226"/>
      <c r="AG624" s="226"/>
      <c r="AH624" s="226"/>
      <c r="AI624" s="226"/>
      <c r="AJ624" s="226"/>
      <c r="AK624" s="226"/>
      <c r="AL624" s="226"/>
      <c r="AM624" s="226"/>
      <c r="AN624" s="226"/>
      <c r="AO624" s="226"/>
      <c r="AP624" s="226"/>
      <c r="AQ624" s="226"/>
      <c r="AR624" s="226"/>
      <c r="AS624" s="226"/>
      <c r="AT624" s="226"/>
      <c r="AU624" s="226"/>
      <c r="AV624" s="226"/>
      <c r="AW624" s="226"/>
      <c r="AX624" s="226"/>
      <c r="AY624" s="226"/>
      <c r="AZ624" s="226"/>
      <c r="BA624" s="226"/>
      <c r="BB624" s="226"/>
      <c r="BC624" s="226"/>
      <c r="BD624" s="226"/>
      <c r="BE624" s="226"/>
      <c r="BF624" s="226"/>
      <c r="BG624" s="226"/>
      <c r="BH624" s="226"/>
      <c r="BI624" s="226"/>
      <c r="BJ624" s="226"/>
      <c r="BK624" s="226"/>
      <c r="BL624" s="226"/>
      <c r="BM624" s="227">
        <v>1</v>
      </c>
    </row>
    <row r="625" spans="1:65">
      <c r="A625" s="30"/>
      <c r="B625" s="19">
        <v>1</v>
      </c>
      <c r="C625" s="9">
        <v>2</v>
      </c>
      <c r="D625" s="228">
        <v>85.9</v>
      </c>
      <c r="E625" s="228">
        <v>87.125911000487662</v>
      </c>
      <c r="F625" s="229">
        <v>72.186199999999999</v>
      </c>
      <c r="G625" s="228">
        <v>83</v>
      </c>
      <c r="H625" s="228">
        <v>90</v>
      </c>
      <c r="I625" s="228">
        <v>91.7</v>
      </c>
      <c r="J625" s="228">
        <v>79.740000000000009</v>
      </c>
      <c r="K625" s="228">
        <v>84.1</v>
      </c>
      <c r="L625" s="228">
        <v>83.9</v>
      </c>
      <c r="M625" s="229">
        <v>70.841520199999991</v>
      </c>
      <c r="N625" s="228">
        <v>78.599999999999994</v>
      </c>
      <c r="O625" s="228">
        <v>87.847622865159764</v>
      </c>
      <c r="P625" s="228">
        <v>87.7</v>
      </c>
      <c r="Q625" s="228">
        <v>85</v>
      </c>
      <c r="R625" s="228">
        <v>88.5</v>
      </c>
      <c r="S625" s="228">
        <v>84.1</v>
      </c>
      <c r="T625" s="228">
        <v>88</v>
      </c>
      <c r="U625" s="225"/>
      <c r="V625" s="226"/>
      <c r="W625" s="226"/>
      <c r="X625" s="226"/>
      <c r="Y625" s="226"/>
      <c r="Z625" s="226"/>
      <c r="AA625" s="226"/>
      <c r="AB625" s="226"/>
      <c r="AC625" s="226"/>
      <c r="AD625" s="226"/>
      <c r="AE625" s="226"/>
      <c r="AF625" s="226"/>
      <c r="AG625" s="226"/>
      <c r="AH625" s="226"/>
      <c r="AI625" s="226"/>
      <c r="AJ625" s="226"/>
      <c r="AK625" s="226"/>
      <c r="AL625" s="226"/>
      <c r="AM625" s="226"/>
      <c r="AN625" s="226"/>
      <c r="AO625" s="226"/>
      <c r="AP625" s="226"/>
      <c r="AQ625" s="226"/>
      <c r="AR625" s="226"/>
      <c r="AS625" s="226"/>
      <c r="AT625" s="226"/>
      <c r="AU625" s="226"/>
      <c r="AV625" s="226"/>
      <c r="AW625" s="226"/>
      <c r="AX625" s="226"/>
      <c r="AY625" s="226"/>
      <c r="AZ625" s="226"/>
      <c r="BA625" s="226"/>
      <c r="BB625" s="226"/>
      <c r="BC625" s="226"/>
      <c r="BD625" s="226"/>
      <c r="BE625" s="226"/>
      <c r="BF625" s="226"/>
      <c r="BG625" s="226"/>
      <c r="BH625" s="226"/>
      <c r="BI625" s="226"/>
      <c r="BJ625" s="226"/>
      <c r="BK625" s="226"/>
      <c r="BL625" s="226"/>
      <c r="BM625" s="227">
        <v>29</v>
      </c>
    </row>
    <row r="626" spans="1:65">
      <c r="A626" s="30"/>
      <c r="B626" s="19">
        <v>1</v>
      </c>
      <c r="C626" s="9">
        <v>3</v>
      </c>
      <c r="D626" s="228">
        <v>86.5</v>
      </c>
      <c r="E626" s="228">
        <v>87.828913577702195</v>
      </c>
      <c r="F626" s="229">
        <v>74.278400000000005</v>
      </c>
      <c r="G626" s="228">
        <v>82</v>
      </c>
      <c r="H626" s="228">
        <v>89</v>
      </c>
      <c r="I626" s="228">
        <v>88.7</v>
      </c>
      <c r="J626" s="228">
        <v>82.67</v>
      </c>
      <c r="K626" s="228">
        <v>83.2</v>
      </c>
      <c r="L626" s="228">
        <v>83.9</v>
      </c>
      <c r="M626" s="229">
        <v>69.569083899999981</v>
      </c>
      <c r="N626" s="228">
        <v>80.099999999999994</v>
      </c>
      <c r="O626" s="228">
        <v>87.247091603752509</v>
      </c>
      <c r="P626" s="228">
        <v>88.5</v>
      </c>
      <c r="Q626" s="228">
        <v>86</v>
      </c>
      <c r="R626" s="228">
        <v>89.2</v>
      </c>
      <c r="S626" s="228">
        <v>89.6</v>
      </c>
      <c r="T626" s="228">
        <v>91</v>
      </c>
      <c r="U626" s="225"/>
      <c r="V626" s="226"/>
      <c r="W626" s="226"/>
      <c r="X626" s="226"/>
      <c r="Y626" s="226"/>
      <c r="Z626" s="226"/>
      <c r="AA626" s="226"/>
      <c r="AB626" s="226"/>
      <c r="AC626" s="226"/>
      <c r="AD626" s="226"/>
      <c r="AE626" s="226"/>
      <c r="AF626" s="226"/>
      <c r="AG626" s="226"/>
      <c r="AH626" s="226"/>
      <c r="AI626" s="226"/>
      <c r="AJ626" s="226"/>
      <c r="AK626" s="226"/>
      <c r="AL626" s="226"/>
      <c r="AM626" s="226"/>
      <c r="AN626" s="226"/>
      <c r="AO626" s="226"/>
      <c r="AP626" s="226"/>
      <c r="AQ626" s="226"/>
      <c r="AR626" s="226"/>
      <c r="AS626" s="226"/>
      <c r="AT626" s="226"/>
      <c r="AU626" s="226"/>
      <c r="AV626" s="226"/>
      <c r="AW626" s="226"/>
      <c r="AX626" s="226"/>
      <c r="AY626" s="226"/>
      <c r="AZ626" s="226"/>
      <c r="BA626" s="226"/>
      <c r="BB626" s="226"/>
      <c r="BC626" s="226"/>
      <c r="BD626" s="226"/>
      <c r="BE626" s="226"/>
      <c r="BF626" s="226"/>
      <c r="BG626" s="226"/>
      <c r="BH626" s="226"/>
      <c r="BI626" s="226"/>
      <c r="BJ626" s="226"/>
      <c r="BK626" s="226"/>
      <c r="BL626" s="226"/>
      <c r="BM626" s="227">
        <v>16</v>
      </c>
    </row>
    <row r="627" spans="1:65">
      <c r="A627" s="30"/>
      <c r="B627" s="19">
        <v>1</v>
      </c>
      <c r="C627" s="9">
        <v>4</v>
      </c>
      <c r="D627" s="228">
        <v>86.5</v>
      </c>
      <c r="E627" s="228">
        <v>86.893799708826492</v>
      </c>
      <c r="F627" s="229">
        <v>72.951999999999998</v>
      </c>
      <c r="G627" s="228">
        <v>82</v>
      </c>
      <c r="H627" s="228">
        <v>90</v>
      </c>
      <c r="I627" s="228">
        <v>92.2</v>
      </c>
      <c r="J627" s="228">
        <v>81.77</v>
      </c>
      <c r="K627" s="228">
        <v>83.1</v>
      </c>
      <c r="L627" s="228">
        <v>84.1</v>
      </c>
      <c r="M627" s="229">
        <v>70.455784200000011</v>
      </c>
      <c r="N627" s="228">
        <v>77.5</v>
      </c>
      <c r="O627" s="228">
        <v>83.147053377413343</v>
      </c>
      <c r="P627" s="228">
        <v>87.1</v>
      </c>
      <c r="Q627" s="230">
        <v>81.7</v>
      </c>
      <c r="R627" s="228">
        <v>86.1</v>
      </c>
      <c r="S627" s="228">
        <v>86.9</v>
      </c>
      <c r="T627" s="228">
        <v>86</v>
      </c>
      <c r="U627" s="225"/>
      <c r="V627" s="226"/>
      <c r="W627" s="226"/>
      <c r="X627" s="226"/>
      <c r="Y627" s="226"/>
      <c r="Z627" s="226"/>
      <c r="AA627" s="226"/>
      <c r="AB627" s="226"/>
      <c r="AC627" s="226"/>
      <c r="AD627" s="226"/>
      <c r="AE627" s="226"/>
      <c r="AF627" s="226"/>
      <c r="AG627" s="226"/>
      <c r="AH627" s="226"/>
      <c r="AI627" s="226"/>
      <c r="AJ627" s="226"/>
      <c r="AK627" s="226"/>
      <c r="AL627" s="226"/>
      <c r="AM627" s="226"/>
      <c r="AN627" s="226"/>
      <c r="AO627" s="226"/>
      <c r="AP627" s="226"/>
      <c r="AQ627" s="226"/>
      <c r="AR627" s="226"/>
      <c r="AS627" s="226"/>
      <c r="AT627" s="226"/>
      <c r="AU627" s="226"/>
      <c r="AV627" s="226"/>
      <c r="AW627" s="226"/>
      <c r="AX627" s="226"/>
      <c r="AY627" s="226"/>
      <c r="AZ627" s="226"/>
      <c r="BA627" s="226"/>
      <c r="BB627" s="226"/>
      <c r="BC627" s="226"/>
      <c r="BD627" s="226"/>
      <c r="BE627" s="226"/>
      <c r="BF627" s="226"/>
      <c r="BG627" s="226"/>
      <c r="BH627" s="226"/>
      <c r="BI627" s="226"/>
      <c r="BJ627" s="226"/>
      <c r="BK627" s="226"/>
      <c r="BL627" s="226"/>
      <c r="BM627" s="227">
        <v>85.847881727147609</v>
      </c>
    </row>
    <row r="628" spans="1:65">
      <c r="A628" s="30"/>
      <c r="B628" s="19">
        <v>1</v>
      </c>
      <c r="C628" s="9">
        <v>5</v>
      </c>
      <c r="D628" s="228">
        <v>84.1</v>
      </c>
      <c r="E628" s="228">
        <v>88.1212443762752</v>
      </c>
      <c r="F628" s="229">
        <v>73.168199999999999</v>
      </c>
      <c r="G628" s="228">
        <v>82</v>
      </c>
      <c r="H628" s="228">
        <v>90</v>
      </c>
      <c r="I628" s="228">
        <v>92.9</v>
      </c>
      <c r="J628" s="228">
        <v>80.986666666666665</v>
      </c>
      <c r="K628" s="228">
        <v>83.4</v>
      </c>
      <c r="L628" s="228">
        <v>85.3</v>
      </c>
      <c r="M628" s="229">
        <v>69.779830399999994</v>
      </c>
      <c r="N628" s="228">
        <v>86</v>
      </c>
      <c r="O628" s="228">
        <v>86.275868849917515</v>
      </c>
      <c r="P628" s="228">
        <v>88.3</v>
      </c>
      <c r="Q628" s="228">
        <v>86.5</v>
      </c>
      <c r="R628" s="228">
        <v>88.2</v>
      </c>
      <c r="S628" s="228">
        <v>85.4</v>
      </c>
      <c r="T628" s="228">
        <v>86</v>
      </c>
      <c r="U628" s="225"/>
      <c r="V628" s="226"/>
      <c r="W628" s="226"/>
      <c r="X628" s="226"/>
      <c r="Y628" s="226"/>
      <c r="Z628" s="226"/>
      <c r="AA628" s="226"/>
      <c r="AB628" s="226"/>
      <c r="AC628" s="226"/>
      <c r="AD628" s="226"/>
      <c r="AE628" s="226"/>
      <c r="AF628" s="226"/>
      <c r="AG628" s="226"/>
      <c r="AH628" s="226"/>
      <c r="AI628" s="226"/>
      <c r="AJ628" s="226"/>
      <c r="AK628" s="226"/>
      <c r="AL628" s="226"/>
      <c r="AM628" s="226"/>
      <c r="AN628" s="226"/>
      <c r="AO628" s="226"/>
      <c r="AP628" s="226"/>
      <c r="AQ628" s="226"/>
      <c r="AR628" s="226"/>
      <c r="AS628" s="226"/>
      <c r="AT628" s="226"/>
      <c r="AU628" s="226"/>
      <c r="AV628" s="226"/>
      <c r="AW628" s="226"/>
      <c r="AX628" s="226"/>
      <c r="AY628" s="226"/>
      <c r="AZ628" s="226"/>
      <c r="BA628" s="226"/>
      <c r="BB628" s="226"/>
      <c r="BC628" s="226"/>
      <c r="BD628" s="226"/>
      <c r="BE628" s="226"/>
      <c r="BF628" s="226"/>
      <c r="BG628" s="226"/>
      <c r="BH628" s="226"/>
      <c r="BI628" s="226"/>
      <c r="BJ628" s="226"/>
      <c r="BK628" s="226"/>
      <c r="BL628" s="226"/>
      <c r="BM628" s="227">
        <v>45</v>
      </c>
    </row>
    <row r="629" spans="1:65">
      <c r="A629" s="30"/>
      <c r="B629" s="19">
        <v>1</v>
      </c>
      <c r="C629" s="9">
        <v>6</v>
      </c>
      <c r="D629" s="228">
        <v>85.4</v>
      </c>
      <c r="E629" s="228">
        <v>88.430166903211997</v>
      </c>
      <c r="F629" s="229">
        <v>73.803899999999999</v>
      </c>
      <c r="G629" s="228">
        <v>82</v>
      </c>
      <c r="H629" s="228">
        <v>90</v>
      </c>
      <c r="I629" s="228">
        <v>89.1</v>
      </c>
      <c r="J629" s="228">
        <v>81.836666666666659</v>
      </c>
      <c r="K629" s="228">
        <v>84.5</v>
      </c>
      <c r="L629" s="230">
        <v>81.400000000000006</v>
      </c>
      <c r="M629" s="229">
        <v>70.528424200000003</v>
      </c>
      <c r="N629" s="228">
        <v>83</v>
      </c>
      <c r="O629" s="228">
        <v>83.892558357459848</v>
      </c>
      <c r="P629" s="228">
        <v>86.8</v>
      </c>
      <c r="Q629" s="228">
        <v>86.4</v>
      </c>
      <c r="R629" s="228">
        <v>88.7</v>
      </c>
      <c r="S629" s="228">
        <v>83.8</v>
      </c>
      <c r="T629" s="228">
        <v>91</v>
      </c>
      <c r="U629" s="225"/>
      <c r="V629" s="226"/>
      <c r="W629" s="226"/>
      <c r="X629" s="226"/>
      <c r="Y629" s="226"/>
      <c r="Z629" s="226"/>
      <c r="AA629" s="226"/>
      <c r="AB629" s="226"/>
      <c r="AC629" s="226"/>
      <c r="AD629" s="226"/>
      <c r="AE629" s="226"/>
      <c r="AF629" s="226"/>
      <c r="AG629" s="226"/>
      <c r="AH629" s="226"/>
      <c r="AI629" s="226"/>
      <c r="AJ629" s="226"/>
      <c r="AK629" s="226"/>
      <c r="AL629" s="226"/>
      <c r="AM629" s="226"/>
      <c r="AN629" s="226"/>
      <c r="AO629" s="226"/>
      <c r="AP629" s="226"/>
      <c r="AQ629" s="226"/>
      <c r="AR629" s="226"/>
      <c r="AS629" s="226"/>
      <c r="AT629" s="226"/>
      <c r="AU629" s="226"/>
      <c r="AV629" s="226"/>
      <c r="AW629" s="226"/>
      <c r="AX629" s="226"/>
      <c r="AY629" s="226"/>
      <c r="AZ629" s="226"/>
      <c r="BA629" s="226"/>
      <c r="BB629" s="226"/>
      <c r="BC629" s="226"/>
      <c r="BD629" s="226"/>
      <c r="BE629" s="226"/>
      <c r="BF629" s="226"/>
      <c r="BG629" s="226"/>
      <c r="BH629" s="226"/>
      <c r="BI629" s="226"/>
      <c r="BJ629" s="226"/>
      <c r="BK629" s="226"/>
      <c r="BL629" s="226"/>
      <c r="BM629" s="231"/>
    </row>
    <row r="630" spans="1:65">
      <c r="A630" s="30"/>
      <c r="B630" s="20" t="s">
        <v>256</v>
      </c>
      <c r="C630" s="12"/>
      <c r="D630" s="232">
        <v>86.083333333333329</v>
      </c>
      <c r="E630" s="232">
        <v>87.867688788012345</v>
      </c>
      <c r="F630" s="232">
        <v>73.184916666666666</v>
      </c>
      <c r="G630" s="232">
        <v>82.166666666666671</v>
      </c>
      <c r="H630" s="232">
        <v>89.666666666666671</v>
      </c>
      <c r="I630" s="232">
        <v>90.583333333333329</v>
      </c>
      <c r="J630" s="232">
        <v>81.186666666666667</v>
      </c>
      <c r="K630" s="232">
        <v>84.199999999999989</v>
      </c>
      <c r="L630" s="232">
        <v>83.783333333333346</v>
      </c>
      <c r="M630" s="232">
        <v>70.254657699999996</v>
      </c>
      <c r="N630" s="232">
        <v>80.783333333333331</v>
      </c>
      <c r="O630" s="232">
        <v>85.730537119201912</v>
      </c>
      <c r="P630" s="232">
        <v>87.75</v>
      </c>
      <c r="Q630" s="232">
        <v>85.266666666666666</v>
      </c>
      <c r="R630" s="232">
        <v>88.36666666666666</v>
      </c>
      <c r="S630" s="232">
        <v>85.633333333333326</v>
      </c>
      <c r="T630" s="232">
        <v>88</v>
      </c>
      <c r="U630" s="225"/>
      <c r="V630" s="226"/>
      <c r="W630" s="226"/>
      <c r="X630" s="226"/>
      <c r="Y630" s="226"/>
      <c r="Z630" s="226"/>
      <c r="AA630" s="226"/>
      <c r="AB630" s="226"/>
      <c r="AC630" s="226"/>
      <c r="AD630" s="226"/>
      <c r="AE630" s="226"/>
      <c r="AF630" s="226"/>
      <c r="AG630" s="226"/>
      <c r="AH630" s="226"/>
      <c r="AI630" s="226"/>
      <c r="AJ630" s="226"/>
      <c r="AK630" s="226"/>
      <c r="AL630" s="226"/>
      <c r="AM630" s="226"/>
      <c r="AN630" s="226"/>
      <c r="AO630" s="226"/>
      <c r="AP630" s="226"/>
      <c r="AQ630" s="226"/>
      <c r="AR630" s="226"/>
      <c r="AS630" s="226"/>
      <c r="AT630" s="226"/>
      <c r="AU630" s="226"/>
      <c r="AV630" s="226"/>
      <c r="AW630" s="226"/>
      <c r="AX630" s="226"/>
      <c r="AY630" s="226"/>
      <c r="AZ630" s="226"/>
      <c r="BA630" s="226"/>
      <c r="BB630" s="226"/>
      <c r="BC630" s="226"/>
      <c r="BD630" s="226"/>
      <c r="BE630" s="226"/>
      <c r="BF630" s="226"/>
      <c r="BG630" s="226"/>
      <c r="BH630" s="226"/>
      <c r="BI630" s="226"/>
      <c r="BJ630" s="226"/>
      <c r="BK630" s="226"/>
      <c r="BL630" s="226"/>
      <c r="BM630" s="231"/>
    </row>
    <row r="631" spans="1:65">
      <c r="A631" s="30"/>
      <c r="B631" s="3" t="s">
        <v>257</v>
      </c>
      <c r="C631" s="29"/>
      <c r="D631" s="228">
        <v>86.2</v>
      </c>
      <c r="E631" s="228">
        <v>87.975078976988698</v>
      </c>
      <c r="F631" s="228">
        <v>73.060100000000006</v>
      </c>
      <c r="G631" s="228">
        <v>82</v>
      </c>
      <c r="H631" s="228">
        <v>90</v>
      </c>
      <c r="I631" s="228">
        <v>90.4</v>
      </c>
      <c r="J631" s="228">
        <v>81.37833333333333</v>
      </c>
      <c r="K631" s="228">
        <v>83.75</v>
      </c>
      <c r="L631" s="228">
        <v>84</v>
      </c>
      <c r="M631" s="228">
        <v>70.404543750000002</v>
      </c>
      <c r="N631" s="228">
        <v>79.8</v>
      </c>
      <c r="O631" s="228">
        <v>86.12444825571302</v>
      </c>
      <c r="P631" s="228">
        <v>87.9</v>
      </c>
      <c r="Q631" s="228">
        <v>86</v>
      </c>
      <c r="R631" s="228">
        <v>88.6</v>
      </c>
      <c r="S631" s="228">
        <v>84.75</v>
      </c>
      <c r="T631" s="228">
        <v>87</v>
      </c>
      <c r="U631" s="225"/>
      <c r="V631" s="226"/>
      <c r="W631" s="226"/>
      <c r="X631" s="226"/>
      <c r="Y631" s="226"/>
      <c r="Z631" s="226"/>
      <c r="AA631" s="226"/>
      <c r="AB631" s="226"/>
      <c r="AC631" s="226"/>
      <c r="AD631" s="226"/>
      <c r="AE631" s="226"/>
      <c r="AF631" s="226"/>
      <c r="AG631" s="226"/>
      <c r="AH631" s="226"/>
      <c r="AI631" s="226"/>
      <c r="AJ631" s="226"/>
      <c r="AK631" s="226"/>
      <c r="AL631" s="226"/>
      <c r="AM631" s="226"/>
      <c r="AN631" s="226"/>
      <c r="AO631" s="226"/>
      <c r="AP631" s="226"/>
      <c r="AQ631" s="226"/>
      <c r="AR631" s="226"/>
      <c r="AS631" s="226"/>
      <c r="AT631" s="226"/>
      <c r="AU631" s="226"/>
      <c r="AV631" s="226"/>
      <c r="AW631" s="226"/>
      <c r="AX631" s="226"/>
      <c r="AY631" s="226"/>
      <c r="AZ631" s="226"/>
      <c r="BA631" s="226"/>
      <c r="BB631" s="226"/>
      <c r="BC631" s="226"/>
      <c r="BD631" s="226"/>
      <c r="BE631" s="226"/>
      <c r="BF631" s="226"/>
      <c r="BG631" s="226"/>
      <c r="BH631" s="226"/>
      <c r="BI631" s="226"/>
      <c r="BJ631" s="226"/>
      <c r="BK631" s="226"/>
      <c r="BL631" s="226"/>
      <c r="BM631" s="231"/>
    </row>
    <row r="632" spans="1:65">
      <c r="A632" s="30"/>
      <c r="B632" s="3" t="s">
        <v>258</v>
      </c>
      <c r="C632" s="29"/>
      <c r="D632" s="218">
        <v>1.3302881893284118</v>
      </c>
      <c r="E632" s="218">
        <v>0.74316621068765143</v>
      </c>
      <c r="F632" s="218">
        <v>0.75448194787328704</v>
      </c>
      <c r="G632" s="218">
        <v>0.40824829046386302</v>
      </c>
      <c r="H632" s="218">
        <v>0.51639777949432231</v>
      </c>
      <c r="I632" s="218">
        <v>1.8872378405136625</v>
      </c>
      <c r="J632" s="218">
        <v>1.1172108126938218</v>
      </c>
      <c r="K632" s="218">
        <v>1.4310835055998676</v>
      </c>
      <c r="L632" s="218">
        <v>1.2812754062521683</v>
      </c>
      <c r="M632" s="218">
        <v>0.48270299644851289</v>
      </c>
      <c r="N632" s="218">
        <v>3.1555770734790607</v>
      </c>
      <c r="O632" s="218">
        <v>1.8542239396945892</v>
      </c>
      <c r="P632" s="218">
        <v>0.68044103344816087</v>
      </c>
      <c r="Q632" s="218">
        <v>1.8261069702146873</v>
      </c>
      <c r="R632" s="218">
        <v>1.2060956291549494</v>
      </c>
      <c r="S632" s="218">
        <v>2.2703891002792154</v>
      </c>
      <c r="T632" s="218">
        <v>2.4494897427831779</v>
      </c>
      <c r="U632" s="215"/>
      <c r="V632" s="216"/>
      <c r="W632" s="216"/>
      <c r="X632" s="216"/>
      <c r="Y632" s="216"/>
      <c r="Z632" s="216"/>
      <c r="AA632" s="216"/>
      <c r="AB632" s="216"/>
      <c r="AC632" s="216"/>
      <c r="AD632" s="216"/>
      <c r="AE632" s="216"/>
      <c r="AF632" s="216"/>
      <c r="AG632" s="216"/>
      <c r="AH632" s="216"/>
      <c r="AI632" s="216"/>
      <c r="AJ632" s="216"/>
      <c r="AK632" s="216"/>
      <c r="AL632" s="216"/>
      <c r="AM632" s="216"/>
      <c r="AN632" s="216"/>
      <c r="AO632" s="216"/>
      <c r="AP632" s="216"/>
      <c r="AQ632" s="216"/>
      <c r="AR632" s="216"/>
      <c r="AS632" s="216"/>
      <c r="AT632" s="216"/>
      <c r="AU632" s="216"/>
      <c r="AV632" s="216"/>
      <c r="AW632" s="216"/>
      <c r="AX632" s="216"/>
      <c r="AY632" s="216"/>
      <c r="AZ632" s="216"/>
      <c r="BA632" s="216"/>
      <c r="BB632" s="216"/>
      <c r="BC632" s="216"/>
      <c r="BD632" s="216"/>
      <c r="BE632" s="216"/>
      <c r="BF632" s="216"/>
      <c r="BG632" s="216"/>
      <c r="BH632" s="216"/>
      <c r="BI632" s="216"/>
      <c r="BJ632" s="216"/>
      <c r="BK632" s="216"/>
      <c r="BL632" s="216"/>
      <c r="BM632" s="221"/>
    </row>
    <row r="633" spans="1:65">
      <c r="A633" s="30"/>
      <c r="B633" s="3" t="s">
        <v>86</v>
      </c>
      <c r="C633" s="29"/>
      <c r="D633" s="13">
        <v>1.545349300284699E-2</v>
      </c>
      <c r="E633" s="13">
        <v>8.4577871677107373E-3</v>
      </c>
      <c r="F633" s="13">
        <v>1.0309254724026062E-2</v>
      </c>
      <c r="G633" s="13">
        <v>4.9685390320145595E-3</v>
      </c>
      <c r="H633" s="13">
        <v>5.7590830426876094E-3</v>
      </c>
      <c r="I633" s="13">
        <v>2.0834272388375302E-2</v>
      </c>
      <c r="J633" s="13">
        <v>1.3761013459030488E-2</v>
      </c>
      <c r="K633" s="13">
        <v>1.6996241159143322E-2</v>
      </c>
      <c r="L633" s="13">
        <v>1.5292724164537514E-2</v>
      </c>
      <c r="M633" s="13">
        <v>6.8707614875833769E-3</v>
      </c>
      <c r="N633" s="13">
        <v>3.9062229091962788E-2</v>
      </c>
      <c r="O633" s="13">
        <v>2.1628511869888664E-2</v>
      </c>
      <c r="P633" s="13">
        <v>7.754313771489013E-3</v>
      </c>
      <c r="Q633" s="13">
        <v>2.1416422637388827E-2</v>
      </c>
      <c r="R633" s="13">
        <v>1.3648762306544129E-2</v>
      </c>
      <c r="S633" s="13">
        <v>2.6512912809800105E-2</v>
      </c>
      <c r="T633" s="13">
        <v>2.7835110713445202E-2</v>
      </c>
      <c r="U633" s="15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3" t="s">
        <v>259</v>
      </c>
      <c r="C634" s="29"/>
      <c r="D634" s="13">
        <v>2.7426606393627928E-3</v>
      </c>
      <c r="E634" s="13">
        <v>2.3527744892813285E-2</v>
      </c>
      <c r="F634" s="13">
        <v>-0.14750468859240984</v>
      </c>
      <c r="G634" s="13">
        <v>-4.2880674355845305E-2</v>
      </c>
      <c r="H634" s="13">
        <v>4.4483158613702223E-2</v>
      </c>
      <c r="I634" s="13">
        <v>5.5160960421091421E-2</v>
      </c>
      <c r="J634" s="13">
        <v>-5.4296215197199516E-2</v>
      </c>
      <c r="K634" s="13">
        <v>-1.9195368528545864E-2</v>
      </c>
      <c r="L634" s="13">
        <v>-2.404891480463156E-2</v>
      </c>
      <c r="M634" s="13">
        <v>-0.18163784258192806</v>
      </c>
      <c r="N634" s="13">
        <v>-5.8994447992450794E-2</v>
      </c>
      <c r="O634" s="13">
        <v>-1.3668899637926391E-3</v>
      </c>
      <c r="P634" s="13">
        <v>2.2156845743706688E-2</v>
      </c>
      <c r="Q634" s="13">
        <v>-6.7702900617656603E-3</v>
      </c>
      <c r="R634" s="13">
        <v>2.9340094232313874E-2</v>
      </c>
      <c r="S634" s="13">
        <v>-2.4991693388101144E-3</v>
      </c>
      <c r="T634" s="13">
        <v>2.5068973509358328E-2</v>
      </c>
      <c r="U634" s="15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46" t="s">
        <v>260</v>
      </c>
      <c r="C635" s="47"/>
      <c r="D635" s="45">
        <v>0.13</v>
      </c>
      <c r="E635" s="45">
        <v>0.64</v>
      </c>
      <c r="F635" s="45">
        <v>3.55</v>
      </c>
      <c r="G635" s="45">
        <v>0.99</v>
      </c>
      <c r="H635" s="45">
        <v>1.1499999999999999</v>
      </c>
      <c r="I635" s="45">
        <v>1.41</v>
      </c>
      <c r="J635" s="45">
        <v>1.27</v>
      </c>
      <c r="K635" s="45">
        <v>0.41</v>
      </c>
      <c r="L635" s="45">
        <v>0.53</v>
      </c>
      <c r="M635" s="45">
        <v>4.38</v>
      </c>
      <c r="N635" s="45">
        <v>1.38</v>
      </c>
      <c r="O635" s="45">
        <v>0.03</v>
      </c>
      <c r="P635" s="45">
        <v>0.6</v>
      </c>
      <c r="Q635" s="45">
        <v>0.1</v>
      </c>
      <c r="R635" s="45">
        <v>0.78</v>
      </c>
      <c r="S635" s="45">
        <v>0</v>
      </c>
      <c r="T635" s="45">
        <v>0.67</v>
      </c>
      <c r="U635" s="15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B636" s="3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BM636" s="55"/>
    </row>
    <row r="637" spans="1:65" ht="15">
      <c r="B637" s="8" t="s">
        <v>474</v>
      </c>
      <c r="BM637" s="28" t="s">
        <v>66</v>
      </c>
    </row>
    <row r="638" spans="1:65" ht="15">
      <c r="A638" s="25" t="s">
        <v>58</v>
      </c>
      <c r="B638" s="18" t="s">
        <v>110</v>
      </c>
      <c r="C638" s="15" t="s">
        <v>111</v>
      </c>
      <c r="D638" s="16" t="s">
        <v>227</v>
      </c>
      <c r="E638" s="17" t="s">
        <v>227</v>
      </c>
      <c r="F638" s="17" t="s">
        <v>227</v>
      </c>
      <c r="G638" s="17" t="s">
        <v>227</v>
      </c>
      <c r="H638" s="17" t="s">
        <v>227</v>
      </c>
      <c r="I638" s="17" t="s">
        <v>227</v>
      </c>
      <c r="J638" s="17" t="s">
        <v>227</v>
      </c>
      <c r="K638" s="17" t="s">
        <v>227</v>
      </c>
      <c r="L638" s="17" t="s">
        <v>227</v>
      </c>
      <c r="M638" s="17" t="s">
        <v>227</v>
      </c>
      <c r="N638" s="17" t="s">
        <v>227</v>
      </c>
      <c r="O638" s="17" t="s">
        <v>227</v>
      </c>
      <c r="P638" s="17" t="s">
        <v>227</v>
      </c>
      <c r="Q638" s="17" t="s">
        <v>227</v>
      </c>
      <c r="R638" s="17" t="s">
        <v>227</v>
      </c>
      <c r="S638" s="17" t="s">
        <v>227</v>
      </c>
      <c r="T638" s="17" t="s">
        <v>227</v>
      </c>
      <c r="U638" s="15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1</v>
      </c>
    </row>
    <row r="639" spans="1:65">
      <c r="A639" s="30"/>
      <c r="B639" s="19" t="s">
        <v>228</v>
      </c>
      <c r="C639" s="9" t="s">
        <v>228</v>
      </c>
      <c r="D639" s="151" t="s">
        <v>230</v>
      </c>
      <c r="E639" s="152" t="s">
        <v>232</v>
      </c>
      <c r="F639" s="152" t="s">
        <v>235</v>
      </c>
      <c r="G639" s="152" t="s">
        <v>236</v>
      </c>
      <c r="H639" s="152" t="s">
        <v>238</v>
      </c>
      <c r="I639" s="152" t="s">
        <v>239</v>
      </c>
      <c r="J639" s="152" t="s">
        <v>240</v>
      </c>
      <c r="K639" s="152" t="s">
        <v>241</v>
      </c>
      <c r="L639" s="152" t="s">
        <v>242</v>
      </c>
      <c r="M639" s="152" t="s">
        <v>243</v>
      </c>
      <c r="N639" s="152" t="s">
        <v>244</v>
      </c>
      <c r="O639" s="152" t="s">
        <v>245</v>
      </c>
      <c r="P639" s="152" t="s">
        <v>246</v>
      </c>
      <c r="Q639" s="152" t="s">
        <v>247</v>
      </c>
      <c r="R639" s="152" t="s">
        <v>248</v>
      </c>
      <c r="S639" s="152" t="s">
        <v>249</v>
      </c>
      <c r="T639" s="152" t="s">
        <v>250</v>
      </c>
      <c r="U639" s="15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 t="s">
        <v>1</v>
      </c>
    </row>
    <row r="640" spans="1:65">
      <c r="A640" s="30"/>
      <c r="B640" s="19"/>
      <c r="C640" s="9"/>
      <c r="D640" s="10" t="s">
        <v>114</v>
      </c>
      <c r="E640" s="11" t="s">
        <v>274</v>
      </c>
      <c r="F640" s="11" t="s">
        <v>114</v>
      </c>
      <c r="G640" s="11" t="s">
        <v>114</v>
      </c>
      <c r="H640" s="11" t="s">
        <v>275</v>
      </c>
      <c r="I640" s="11" t="s">
        <v>274</v>
      </c>
      <c r="J640" s="11" t="s">
        <v>114</v>
      </c>
      <c r="K640" s="11" t="s">
        <v>275</v>
      </c>
      <c r="L640" s="11" t="s">
        <v>274</v>
      </c>
      <c r="M640" s="11" t="s">
        <v>275</v>
      </c>
      <c r="N640" s="11" t="s">
        <v>275</v>
      </c>
      <c r="O640" s="11" t="s">
        <v>114</v>
      </c>
      <c r="P640" s="11" t="s">
        <v>275</v>
      </c>
      <c r="Q640" s="11" t="s">
        <v>275</v>
      </c>
      <c r="R640" s="11" t="s">
        <v>275</v>
      </c>
      <c r="S640" s="11" t="s">
        <v>275</v>
      </c>
      <c r="T640" s="11" t="s">
        <v>114</v>
      </c>
      <c r="U640" s="15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3</v>
      </c>
    </row>
    <row r="641" spans="1:65">
      <c r="A641" s="30"/>
      <c r="B641" s="19"/>
      <c r="C641" s="9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15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3</v>
      </c>
    </row>
    <row r="642" spans="1:65">
      <c r="A642" s="30"/>
      <c r="B642" s="18">
        <v>1</v>
      </c>
      <c r="C642" s="14">
        <v>1</v>
      </c>
      <c r="D642" s="206">
        <v>8.6699999999999999E-2</v>
      </c>
      <c r="E642" s="206">
        <v>9.0878892889476356E-2</v>
      </c>
      <c r="F642" s="207" t="s">
        <v>105</v>
      </c>
      <c r="G642" s="206">
        <v>0.09</v>
      </c>
      <c r="H642" s="207">
        <v>7.0999999999999994E-2</v>
      </c>
      <c r="I642" s="206">
        <v>9.1999999999999998E-2</v>
      </c>
      <c r="J642" s="206">
        <v>8.6900000000000005E-2</v>
      </c>
      <c r="K642" s="206">
        <v>0.09</v>
      </c>
      <c r="L642" s="206">
        <v>8.8999999999999996E-2</v>
      </c>
      <c r="M642" s="207">
        <v>8.2286087555999976E-2</v>
      </c>
      <c r="N642" s="206">
        <v>8.6999999999999994E-2</v>
      </c>
      <c r="O642" s="206">
        <v>8.9285701320971717E-2</v>
      </c>
      <c r="P642" s="206">
        <v>0.09</v>
      </c>
      <c r="Q642" s="206">
        <v>0.09</v>
      </c>
      <c r="R642" s="206">
        <v>9.0999999999999998E-2</v>
      </c>
      <c r="S642" s="206">
        <v>8.4000000000000005E-2</v>
      </c>
      <c r="T642" s="206">
        <v>8.5999999999999993E-2</v>
      </c>
      <c r="U642" s="204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205"/>
      <c r="AJ642" s="205"/>
      <c r="AK642" s="205"/>
      <c r="AL642" s="205"/>
      <c r="AM642" s="205"/>
      <c r="AN642" s="205"/>
      <c r="AO642" s="205"/>
      <c r="AP642" s="205"/>
      <c r="AQ642" s="205"/>
      <c r="AR642" s="205"/>
      <c r="AS642" s="205"/>
      <c r="AT642" s="205"/>
      <c r="AU642" s="205"/>
      <c r="AV642" s="205"/>
      <c r="AW642" s="205"/>
      <c r="AX642" s="205"/>
      <c r="AY642" s="205"/>
      <c r="AZ642" s="205"/>
      <c r="BA642" s="205"/>
      <c r="BB642" s="205"/>
      <c r="BC642" s="205"/>
      <c r="BD642" s="205"/>
      <c r="BE642" s="205"/>
      <c r="BF642" s="205"/>
      <c r="BG642" s="205"/>
      <c r="BH642" s="205"/>
      <c r="BI642" s="205"/>
      <c r="BJ642" s="205"/>
      <c r="BK642" s="205"/>
      <c r="BL642" s="205"/>
      <c r="BM642" s="208">
        <v>1</v>
      </c>
    </row>
    <row r="643" spans="1:65">
      <c r="A643" s="30"/>
      <c r="B643" s="19">
        <v>1</v>
      </c>
      <c r="C643" s="9">
        <v>2</v>
      </c>
      <c r="D643" s="24">
        <v>8.6999999999999994E-2</v>
      </c>
      <c r="E643" s="24">
        <v>8.8641099356428207E-2</v>
      </c>
      <c r="F643" s="209" t="s">
        <v>105</v>
      </c>
      <c r="G643" s="24">
        <v>0.09</v>
      </c>
      <c r="H643" s="209">
        <v>7.1999999999999995E-2</v>
      </c>
      <c r="I643" s="24">
        <v>9.4399999999999998E-2</v>
      </c>
      <c r="J643" s="24">
        <v>8.6800000000000002E-2</v>
      </c>
      <c r="K643" s="24">
        <v>8.6999999999999994E-2</v>
      </c>
      <c r="L643" s="24">
        <v>8.8999999999999996E-2</v>
      </c>
      <c r="M643" s="209">
        <v>8.2684754693999982E-2</v>
      </c>
      <c r="N643" s="24">
        <v>8.8999999999999996E-2</v>
      </c>
      <c r="O643" s="24">
        <v>8.9687304127735734E-2</v>
      </c>
      <c r="P643" s="24">
        <v>0.09</v>
      </c>
      <c r="Q643" s="24">
        <v>0.09</v>
      </c>
      <c r="R643" s="24">
        <v>0.09</v>
      </c>
      <c r="S643" s="24">
        <v>8.4000000000000005E-2</v>
      </c>
      <c r="T643" s="24">
        <v>8.5999999999999993E-2</v>
      </c>
      <c r="U643" s="204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205"/>
      <c r="AJ643" s="205"/>
      <c r="AK643" s="205"/>
      <c r="AL643" s="205"/>
      <c r="AM643" s="205"/>
      <c r="AN643" s="205"/>
      <c r="AO643" s="205"/>
      <c r="AP643" s="205"/>
      <c r="AQ643" s="205"/>
      <c r="AR643" s="205"/>
      <c r="AS643" s="205"/>
      <c r="AT643" s="205"/>
      <c r="AU643" s="205"/>
      <c r="AV643" s="205"/>
      <c r="AW643" s="205"/>
      <c r="AX643" s="205"/>
      <c r="AY643" s="205"/>
      <c r="AZ643" s="205"/>
      <c r="BA643" s="205"/>
      <c r="BB643" s="205"/>
      <c r="BC643" s="205"/>
      <c r="BD643" s="205"/>
      <c r="BE643" s="205"/>
      <c r="BF643" s="205"/>
      <c r="BG643" s="205"/>
      <c r="BH643" s="205"/>
      <c r="BI643" s="205"/>
      <c r="BJ643" s="205"/>
      <c r="BK643" s="205"/>
      <c r="BL643" s="205"/>
      <c r="BM643" s="208" t="e">
        <v>#N/A</v>
      </c>
    </row>
    <row r="644" spans="1:65">
      <c r="A644" s="30"/>
      <c r="B644" s="19">
        <v>1</v>
      </c>
      <c r="C644" s="9">
        <v>3</v>
      </c>
      <c r="D644" s="24">
        <v>8.5999999999999993E-2</v>
      </c>
      <c r="E644" s="24">
        <v>9.0581225951916561E-2</v>
      </c>
      <c r="F644" s="209" t="s">
        <v>105</v>
      </c>
      <c r="G644" s="24">
        <v>0.09</v>
      </c>
      <c r="H644" s="209">
        <v>6.9000000000000006E-2</v>
      </c>
      <c r="I644" s="24">
        <v>9.2999999999999999E-2</v>
      </c>
      <c r="J644" s="24">
        <v>8.6800000000000002E-2</v>
      </c>
      <c r="K644" s="24">
        <v>8.5999999999999993E-2</v>
      </c>
      <c r="L644" s="24">
        <v>8.8999999999999996E-2</v>
      </c>
      <c r="M644" s="209">
        <v>8.1986695828000014E-2</v>
      </c>
      <c r="N644" s="24">
        <v>8.8999999999999996E-2</v>
      </c>
      <c r="O644" s="24">
        <v>9.0191841195627606E-2</v>
      </c>
      <c r="P644" s="24">
        <v>0.09</v>
      </c>
      <c r="Q644" s="24">
        <v>8.6999999999999994E-2</v>
      </c>
      <c r="R644" s="24">
        <v>0.09</v>
      </c>
      <c r="S644" s="24">
        <v>8.5999999999999993E-2</v>
      </c>
      <c r="T644" s="24">
        <v>8.8999999999999996E-2</v>
      </c>
      <c r="U644" s="204"/>
      <c r="V644" s="205"/>
      <c r="W644" s="205"/>
      <c r="X644" s="205"/>
      <c r="Y644" s="205"/>
      <c r="Z644" s="205"/>
      <c r="AA644" s="205"/>
      <c r="AB644" s="205"/>
      <c r="AC644" s="205"/>
      <c r="AD644" s="205"/>
      <c r="AE644" s="205"/>
      <c r="AF644" s="205"/>
      <c r="AG644" s="205"/>
      <c r="AH644" s="205"/>
      <c r="AI644" s="205"/>
      <c r="AJ644" s="205"/>
      <c r="AK644" s="205"/>
      <c r="AL644" s="205"/>
      <c r="AM644" s="205"/>
      <c r="AN644" s="205"/>
      <c r="AO644" s="205"/>
      <c r="AP644" s="205"/>
      <c r="AQ644" s="205"/>
      <c r="AR644" s="205"/>
      <c r="AS644" s="205"/>
      <c r="AT644" s="205"/>
      <c r="AU644" s="205"/>
      <c r="AV644" s="205"/>
      <c r="AW644" s="205"/>
      <c r="AX644" s="205"/>
      <c r="AY644" s="205"/>
      <c r="AZ644" s="205"/>
      <c r="BA644" s="205"/>
      <c r="BB644" s="205"/>
      <c r="BC644" s="205"/>
      <c r="BD644" s="205"/>
      <c r="BE644" s="205"/>
      <c r="BF644" s="205"/>
      <c r="BG644" s="205"/>
      <c r="BH644" s="205"/>
      <c r="BI644" s="205"/>
      <c r="BJ644" s="205"/>
      <c r="BK644" s="205"/>
      <c r="BL644" s="205"/>
      <c r="BM644" s="208">
        <v>16</v>
      </c>
    </row>
    <row r="645" spans="1:65">
      <c r="A645" s="30"/>
      <c r="B645" s="19">
        <v>1</v>
      </c>
      <c r="C645" s="9">
        <v>4</v>
      </c>
      <c r="D645" s="24">
        <v>8.5300000000000001E-2</v>
      </c>
      <c r="E645" s="24">
        <v>8.7833015372998202E-2</v>
      </c>
      <c r="F645" s="209" t="s">
        <v>105</v>
      </c>
      <c r="G645" s="24">
        <v>0.09</v>
      </c>
      <c r="H645" s="209">
        <v>6.9000000000000006E-2</v>
      </c>
      <c r="I645" s="24">
        <v>9.3700000000000006E-2</v>
      </c>
      <c r="J645" s="24">
        <v>8.6800000000000002E-2</v>
      </c>
      <c r="K645" s="24">
        <v>8.5999999999999993E-2</v>
      </c>
      <c r="L645" s="24">
        <v>8.8999999999999996E-2</v>
      </c>
      <c r="M645" s="209">
        <v>8.2085484259999994E-2</v>
      </c>
      <c r="N645" s="24">
        <v>8.8000000000000009E-2</v>
      </c>
      <c r="O645" s="24">
        <v>8.8749009203974771E-2</v>
      </c>
      <c r="P645" s="24">
        <v>0.09</v>
      </c>
      <c r="Q645" s="24">
        <v>8.5999999999999993E-2</v>
      </c>
      <c r="R645" s="210">
        <v>7.2999999999999995E-2</v>
      </c>
      <c r="S645" s="24">
        <v>8.4999999999999992E-2</v>
      </c>
      <c r="T645" s="24">
        <v>8.5999999999999993E-2</v>
      </c>
      <c r="U645" s="204"/>
      <c r="V645" s="205"/>
      <c r="W645" s="205"/>
      <c r="X645" s="205"/>
      <c r="Y645" s="205"/>
      <c r="Z645" s="205"/>
      <c r="AA645" s="205"/>
      <c r="AB645" s="205"/>
      <c r="AC645" s="205"/>
      <c r="AD645" s="205"/>
      <c r="AE645" s="205"/>
      <c r="AF645" s="205"/>
      <c r="AG645" s="205"/>
      <c r="AH645" s="205"/>
      <c r="AI645" s="205"/>
      <c r="AJ645" s="205"/>
      <c r="AK645" s="205"/>
      <c r="AL645" s="205"/>
      <c r="AM645" s="205"/>
      <c r="AN645" s="205"/>
      <c r="AO645" s="205"/>
      <c r="AP645" s="205"/>
      <c r="AQ645" s="205"/>
      <c r="AR645" s="205"/>
      <c r="AS645" s="205"/>
      <c r="AT645" s="205"/>
      <c r="AU645" s="205"/>
      <c r="AV645" s="205"/>
      <c r="AW645" s="205"/>
      <c r="AX645" s="205"/>
      <c r="AY645" s="205"/>
      <c r="AZ645" s="205"/>
      <c r="BA645" s="205"/>
      <c r="BB645" s="205"/>
      <c r="BC645" s="205"/>
      <c r="BD645" s="205"/>
      <c r="BE645" s="205"/>
      <c r="BF645" s="205"/>
      <c r="BG645" s="205"/>
      <c r="BH645" s="205"/>
      <c r="BI645" s="205"/>
      <c r="BJ645" s="205"/>
      <c r="BK645" s="205"/>
      <c r="BL645" s="205"/>
      <c r="BM645" s="208">
        <v>8.8593928310402942E-2</v>
      </c>
    </row>
    <row r="646" spans="1:65">
      <c r="A646" s="30"/>
      <c r="B646" s="19">
        <v>1</v>
      </c>
      <c r="C646" s="9">
        <v>5</v>
      </c>
      <c r="D646" s="24">
        <v>8.4199999999999997E-2</v>
      </c>
      <c r="E646" s="24">
        <v>8.9434978875541804E-2</v>
      </c>
      <c r="F646" s="209" t="s">
        <v>105</v>
      </c>
      <c r="G646" s="24">
        <v>0.09</v>
      </c>
      <c r="H646" s="209">
        <v>7.0000000000000007E-2</v>
      </c>
      <c r="I646" s="24">
        <v>9.3300000000000008E-2</v>
      </c>
      <c r="J646" s="24">
        <v>8.6399999999999991E-2</v>
      </c>
      <c r="K646" s="24">
        <v>8.6999999999999994E-2</v>
      </c>
      <c r="L646" s="24">
        <v>9.0999999999999998E-2</v>
      </c>
      <c r="M646" s="209">
        <v>8.1487559631999981E-2</v>
      </c>
      <c r="N646" s="24">
        <v>0.09</v>
      </c>
      <c r="O646" s="24">
        <v>8.9443533697285887E-2</v>
      </c>
      <c r="P646" s="24">
        <v>0.09</v>
      </c>
      <c r="Q646" s="24">
        <v>8.8000000000000009E-2</v>
      </c>
      <c r="R646" s="24">
        <v>0.09</v>
      </c>
      <c r="S646" s="24">
        <v>8.4000000000000005E-2</v>
      </c>
      <c r="T646" s="24">
        <v>8.6999999999999994E-2</v>
      </c>
      <c r="U646" s="204"/>
      <c r="V646" s="205"/>
      <c r="W646" s="205"/>
      <c r="X646" s="205"/>
      <c r="Y646" s="205"/>
      <c r="Z646" s="205"/>
      <c r="AA646" s="205"/>
      <c r="AB646" s="205"/>
      <c r="AC646" s="205"/>
      <c r="AD646" s="205"/>
      <c r="AE646" s="205"/>
      <c r="AF646" s="205"/>
      <c r="AG646" s="205"/>
      <c r="AH646" s="205"/>
      <c r="AI646" s="205"/>
      <c r="AJ646" s="205"/>
      <c r="AK646" s="205"/>
      <c r="AL646" s="205"/>
      <c r="AM646" s="205"/>
      <c r="AN646" s="205"/>
      <c r="AO646" s="205"/>
      <c r="AP646" s="205"/>
      <c r="AQ646" s="205"/>
      <c r="AR646" s="205"/>
      <c r="AS646" s="205"/>
      <c r="AT646" s="205"/>
      <c r="AU646" s="205"/>
      <c r="AV646" s="205"/>
      <c r="AW646" s="205"/>
      <c r="AX646" s="205"/>
      <c r="AY646" s="205"/>
      <c r="AZ646" s="205"/>
      <c r="BA646" s="205"/>
      <c r="BB646" s="205"/>
      <c r="BC646" s="205"/>
      <c r="BD646" s="205"/>
      <c r="BE646" s="205"/>
      <c r="BF646" s="205"/>
      <c r="BG646" s="205"/>
      <c r="BH646" s="205"/>
      <c r="BI646" s="205"/>
      <c r="BJ646" s="205"/>
      <c r="BK646" s="205"/>
      <c r="BL646" s="205"/>
      <c r="BM646" s="208">
        <v>46</v>
      </c>
    </row>
    <row r="647" spans="1:65">
      <c r="A647" s="30"/>
      <c r="B647" s="19">
        <v>1</v>
      </c>
      <c r="C647" s="9">
        <v>6</v>
      </c>
      <c r="D647" s="24">
        <v>8.5999999999999993E-2</v>
      </c>
      <c r="E647" s="24">
        <v>9.0244162414658199E-2</v>
      </c>
      <c r="F647" s="209" t="s">
        <v>105</v>
      </c>
      <c r="G647" s="24">
        <v>9.0999999999999998E-2</v>
      </c>
      <c r="H647" s="209">
        <v>6.9000000000000006E-2</v>
      </c>
      <c r="I647" s="24">
        <v>9.2399999999999996E-2</v>
      </c>
      <c r="J647" s="24">
        <v>8.7099999999999997E-2</v>
      </c>
      <c r="K647" s="24">
        <v>8.8000000000000009E-2</v>
      </c>
      <c r="L647" s="24">
        <v>8.6999999999999994E-2</v>
      </c>
      <c r="M647" s="209">
        <v>8.2784655861999984E-2</v>
      </c>
      <c r="N647" s="24">
        <v>8.8999999999999996E-2</v>
      </c>
      <c r="O647" s="24">
        <v>8.9719213667232914E-2</v>
      </c>
      <c r="P647" s="24">
        <v>0.09</v>
      </c>
      <c r="Q647" s="24">
        <v>8.8999999999999996E-2</v>
      </c>
      <c r="R647" s="24">
        <v>9.0999999999999998E-2</v>
      </c>
      <c r="S647" s="24">
        <v>8.3000000000000004E-2</v>
      </c>
      <c r="T647" s="24">
        <v>8.8999999999999996E-2</v>
      </c>
      <c r="U647" s="204"/>
      <c r="V647" s="205"/>
      <c r="W647" s="205"/>
      <c r="X647" s="205"/>
      <c r="Y647" s="205"/>
      <c r="Z647" s="205"/>
      <c r="AA647" s="205"/>
      <c r="AB647" s="205"/>
      <c r="AC647" s="205"/>
      <c r="AD647" s="205"/>
      <c r="AE647" s="205"/>
      <c r="AF647" s="205"/>
      <c r="AG647" s="205"/>
      <c r="AH647" s="205"/>
      <c r="AI647" s="205"/>
      <c r="AJ647" s="205"/>
      <c r="AK647" s="205"/>
      <c r="AL647" s="205"/>
      <c r="AM647" s="205"/>
      <c r="AN647" s="205"/>
      <c r="AO647" s="205"/>
      <c r="AP647" s="205"/>
      <c r="AQ647" s="205"/>
      <c r="AR647" s="205"/>
      <c r="AS647" s="205"/>
      <c r="AT647" s="205"/>
      <c r="AU647" s="205"/>
      <c r="AV647" s="205"/>
      <c r="AW647" s="205"/>
      <c r="AX647" s="205"/>
      <c r="AY647" s="205"/>
      <c r="AZ647" s="205"/>
      <c r="BA647" s="205"/>
      <c r="BB647" s="205"/>
      <c r="BC647" s="205"/>
      <c r="BD647" s="205"/>
      <c r="BE647" s="205"/>
      <c r="BF647" s="205"/>
      <c r="BG647" s="205"/>
      <c r="BH647" s="205"/>
      <c r="BI647" s="205"/>
      <c r="BJ647" s="205"/>
      <c r="BK647" s="205"/>
      <c r="BL647" s="205"/>
      <c r="BM647" s="56"/>
    </row>
    <row r="648" spans="1:65">
      <c r="A648" s="30"/>
      <c r="B648" s="20" t="s">
        <v>256</v>
      </c>
      <c r="C648" s="12"/>
      <c r="D648" s="211">
        <v>8.5866666666666661E-2</v>
      </c>
      <c r="E648" s="211">
        <v>8.9602229143503229E-2</v>
      </c>
      <c r="F648" s="211" t="s">
        <v>628</v>
      </c>
      <c r="G648" s="211">
        <v>9.0166666666666659E-2</v>
      </c>
      <c r="H648" s="211">
        <v>7.0000000000000007E-2</v>
      </c>
      <c r="I648" s="211">
        <v>9.3133333333333332E-2</v>
      </c>
      <c r="J648" s="211">
        <v>8.6799999999999988E-2</v>
      </c>
      <c r="K648" s="211">
        <v>8.7333333333333318E-2</v>
      </c>
      <c r="L648" s="211">
        <v>8.8999999999999982E-2</v>
      </c>
      <c r="M648" s="211">
        <v>8.2219206305333317E-2</v>
      </c>
      <c r="N648" s="211">
        <v>8.8666666666666671E-2</v>
      </c>
      <c r="O648" s="211">
        <v>8.9512767202138091E-2</v>
      </c>
      <c r="P648" s="211">
        <v>8.9999999999999983E-2</v>
      </c>
      <c r="Q648" s="211">
        <v>8.8333333333333333E-2</v>
      </c>
      <c r="R648" s="211">
        <v>8.7500000000000008E-2</v>
      </c>
      <c r="S648" s="211">
        <v>8.433333333333333E-2</v>
      </c>
      <c r="T648" s="211">
        <v>8.7166666666666656E-2</v>
      </c>
      <c r="U648" s="204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  <c r="AI648" s="205"/>
      <c r="AJ648" s="205"/>
      <c r="AK648" s="205"/>
      <c r="AL648" s="205"/>
      <c r="AM648" s="205"/>
      <c r="AN648" s="205"/>
      <c r="AO648" s="205"/>
      <c r="AP648" s="205"/>
      <c r="AQ648" s="205"/>
      <c r="AR648" s="205"/>
      <c r="AS648" s="205"/>
      <c r="AT648" s="205"/>
      <c r="AU648" s="205"/>
      <c r="AV648" s="205"/>
      <c r="AW648" s="205"/>
      <c r="AX648" s="205"/>
      <c r="AY648" s="205"/>
      <c r="AZ648" s="205"/>
      <c r="BA648" s="205"/>
      <c r="BB648" s="205"/>
      <c r="BC648" s="205"/>
      <c r="BD648" s="205"/>
      <c r="BE648" s="205"/>
      <c r="BF648" s="205"/>
      <c r="BG648" s="205"/>
      <c r="BH648" s="205"/>
      <c r="BI648" s="205"/>
      <c r="BJ648" s="205"/>
      <c r="BK648" s="205"/>
      <c r="BL648" s="205"/>
      <c r="BM648" s="56"/>
    </row>
    <row r="649" spans="1:65">
      <c r="A649" s="30"/>
      <c r="B649" s="3" t="s">
        <v>257</v>
      </c>
      <c r="C649" s="29"/>
      <c r="D649" s="24">
        <v>8.5999999999999993E-2</v>
      </c>
      <c r="E649" s="24">
        <v>8.9839570645100009E-2</v>
      </c>
      <c r="F649" s="24" t="s">
        <v>628</v>
      </c>
      <c r="G649" s="24">
        <v>0.09</v>
      </c>
      <c r="H649" s="24">
        <v>6.9500000000000006E-2</v>
      </c>
      <c r="I649" s="24">
        <v>9.3150000000000011E-2</v>
      </c>
      <c r="J649" s="24">
        <v>8.6800000000000002E-2</v>
      </c>
      <c r="K649" s="24">
        <v>8.6999999999999994E-2</v>
      </c>
      <c r="L649" s="24">
        <v>8.8999999999999996E-2</v>
      </c>
      <c r="M649" s="24">
        <v>8.2185785907999992E-2</v>
      </c>
      <c r="N649" s="24">
        <v>8.8999999999999996E-2</v>
      </c>
      <c r="O649" s="24">
        <v>8.9565418912510811E-2</v>
      </c>
      <c r="P649" s="24">
        <v>0.09</v>
      </c>
      <c r="Q649" s="24">
        <v>8.8499999999999995E-2</v>
      </c>
      <c r="R649" s="24">
        <v>0.09</v>
      </c>
      <c r="S649" s="24">
        <v>8.4000000000000005E-2</v>
      </c>
      <c r="T649" s="24">
        <v>8.6499999999999994E-2</v>
      </c>
      <c r="U649" s="204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  <c r="AI649" s="205"/>
      <c r="AJ649" s="205"/>
      <c r="AK649" s="205"/>
      <c r="AL649" s="205"/>
      <c r="AM649" s="205"/>
      <c r="AN649" s="205"/>
      <c r="AO649" s="205"/>
      <c r="AP649" s="205"/>
      <c r="AQ649" s="205"/>
      <c r="AR649" s="205"/>
      <c r="AS649" s="205"/>
      <c r="AT649" s="205"/>
      <c r="AU649" s="205"/>
      <c r="AV649" s="205"/>
      <c r="AW649" s="205"/>
      <c r="AX649" s="205"/>
      <c r="AY649" s="205"/>
      <c r="AZ649" s="205"/>
      <c r="BA649" s="205"/>
      <c r="BB649" s="205"/>
      <c r="BC649" s="205"/>
      <c r="BD649" s="205"/>
      <c r="BE649" s="205"/>
      <c r="BF649" s="205"/>
      <c r="BG649" s="205"/>
      <c r="BH649" s="205"/>
      <c r="BI649" s="205"/>
      <c r="BJ649" s="205"/>
      <c r="BK649" s="205"/>
      <c r="BL649" s="205"/>
      <c r="BM649" s="56"/>
    </row>
    <row r="650" spans="1:65">
      <c r="A650" s="30"/>
      <c r="B650" s="3" t="s">
        <v>258</v>
      </c>
      <c r="C650" s="29"/>
      <c r="D650" s="24">
        <v>1.0112698288125997E-3</v>
      </c>
      <c r="E650" s="24">
        <v>1.1901465356217282E-3</v>
      </c>
      <c r="F650" s="24" t="s">
        <v>628</v>
      </c>
      <c r="G650" s="24">
        <v>4.0824829046386341E-4</v>
      </c>
      <c r="H650" s="24">
        <v>1.2649110640673463E-3</v>
      </c>
      <c r="I650" s="24">
        <v>8.7101473389757838E-4</v>
      </c>
      <c r="J650" s="24">
        <v>2.2803508501983047E-4</v>
      </c>
      <c r="K650" s="24">
        <v>1.5055453054181646E-3</v>
      </c>
      <c r="L650" s="24">
        <v>1.2649110640673528E-3</v>
      </c>
      <c r="M650" s="24">
        <v>4.792058361691809E-4</v>
      </c>
      <c r="N650" s="24">
        <v>1.0327955589886435E-3</v>
      </c>
      <c r="O650" s="24">
        <v>4.8454168908845124E-4</v>
      </c>
      <c r="P650" s="24">
        <v>1.5202354861220293E-17</v>
      </c>
      <c r="Q650" s="24">
        <v>1.632993161855453E-3</v>
      </c>
      <c r="R650" s="24">
        <v>7.1203932475671595E-3</v>
      </c>
      <c r="S650" s="24">
        <v>1.0327955589886392E-3</v>
      </c>
      <c r="T650" s="24">
        <v>1.4719601443879758E-3</v>
      </c>
      <c r="U650" s="204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  <c r="AI650" s="205"/>
      <c r="AJ650" s="205"/>
      <c r="AK650" s="205"/>
      <c r="AL650" s="205"/>
      <c r="AM650" s="205"/>
      <c r="AN650" s="205"/>
      <c r="AO650" s="205"/>
      <c r="AP650" s="205"/>
      <c r="AQ650" s="205"/>
      <c r="AR650" s="205"/>
      <c r="AS650" s="205"/>
      <c r="AT650" s="205"/>
      <c r="AU650" s="205"/>
      <c r="AV650" s="205"/>
      <c r="AW650" s="205"/>
      <c r="AX650" s="205"/>
      <c r="AY650" s="205"/>
      <c r="AZ650" s="205"/>
      <c r="BA650" s="205"/>
      <c r="BB650" s="205"/>
      <c r="BC650" s="205"/>
      <c r="BD650" s="205"/>
      <c r="BE650" s="205"/>
      <c r="BF650" s="205"/>
      <c r="BG650" s="205"/>
      <c r="BH650" s="205"/>
      <c r="BI650" s="205"/>
      <c r="BJ650" s="205"/>
      <c r="BK650" s="205"/>
      <c r="BL650" s="205"/>
      <c r="BM650" s="56"/>
    </row>
    <row r="651" spans="1:65">
      <c r="A651" s="30"/>
      <c r="B651" s="3" t="s">
        <v>86</v>
      </c>
      <c r="C651" s="29"/>
      <c r="D651" s="13">
        <v>1.177721073927717E-2</v>
      </c>
      <c r="E651" s="13">
        <v>1.3282554987729588E-2</v>
      </c>
      <c r="F651" s="13" t="s">
        <v>628</v>
      </c>
      <c r="G651" s="13">
        <v>4.527707472797007E-3</v>
      </c>
      <c r="H651" s="13">
        <v>1.8070158058104947E-2</v>
      </c>
      <c r="I651" s="13">
        <v>9.3523414520140843E-3</v>
      </c>
      <c r="J651" s="13">
        <v>2.6271323158966646E-3</v>
      </c>
      <c r="K651" s="13">
        <v>1.7239068382650741E-2</v>
      </c>
      <c r="L651" s="13">
        <v>1.4212483865925316E-2</v>
      </c>
      <c r="M651" s="13">
        <v>5.8283928744042894E-3</v>
      </c>
      <c r="N651" s="13">
        <v>1.1648070214157633E-2</v>
      </c>
      <c r="O651" s="13">
        <v>5.4131014405381667E-3</v>
      </c>
      <c r="P651" s="13">
        <v>1.6891505401355884E-16</v>
      </c>
      <c r="Q651" s="13">
        <v>1.8486715039873054E-2</v>
      </c>
      <c r="R651" s="13">
        <v>8.1375922829338962E-2</v>
      </c>
      <c r="S651" s="13">
        <v>1.2246587655991769E-2</v>
      </c>
      <c r="T651" s="13">
        <v>1.6886732057988251E-2</v>
      </c>
      <c r="U651" s="15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30"/>
      <c r="B652" s="3" t="s">
        <v>259</v>
      </c>
      <c r="C652" s="29"/>
      <c r="D652" s="13">
        <v>-3.0783843720992743E-2</v>
      </c>
      <c r="E652" s="13">
        <v>1.138115051821087E-2</v>
      </c>
      <c r="F652" s="13" t="s">
        <v>628</v>
      </c>
      <c r="G652" s="13">
        <v>1.7752213794532068E-2</v>
      </c>
      <c r="H652" s="13">
        <v>-0.2098781334682005</v>
      </c>
      <c r="I652" s="13">
        <v>5.1238330995165615E-2</v>
      </c>
      <c r="J652" s="13">
        <v>-2.0248885500568803E-2</v>
      </c>
      <c r="K652" s="13">
        <v>-1.4228909374612297E-2</v>
      </c>
      <c r="L652" s="13">
        <v>4.5835160190019764E-3</v>
      </c>
      <c r="M652" s="13">
        <v>-7.1954389275242114E-2</v>
      </c>
      <c r="N652" s="13">
        <v>8.2103094027941026E-4</v>
      </c>
      <c r="O652" s="13">
        <v>1.0371352859711136E-2</v>
      </c>
      <c r="P652" s="13">
        <v>1.5870971255170563E-2</v>
      </c>
      <c r="Q652" s="13">
        <v>-2.9414541384435999E-3</v>
      </c>
      <c r="R652" s="13">
        <v>-1.234766683525057E-2</v>
      </c>
      <c r="S652" s="13">
        <v>-4.8091275083117835E-2</v>
      </c>
      <c r="T652" s="13">
        <v>-1.6110151913973692E-2</v>
      </c>
      <c r="U652" s="15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46" t="s">
        <v>260</v>
      </c>
      <c r="C653" s="47"/>
      <c r="D653" s="45">
        <v>0.55000000000000004</v>
      </c>
      <c r="E653" s="45">
        <v>0.7</v>
      </c>
      <c r="F653" s="45">
        <v>12.56</v>
      </c>
      <c r="G653" s="45">
        <v>0.89</v>
      </c>
      <c r="H653" s="45">
        <v>5.86</v>
      </c>
      <c r="I653" s="45">
        <v>1.89</v>
      </c>
      <c r="J653" s="45">
        <v>0.23</v>
      </c>
      <c r="K653" s="45">
        <v>0.06</v>
      </c>
      <c r="L653" s="45">
        <v>0.5</v>
      </c>
      <c r="M653" s="45">
        <v>1.77</v>
      </c>
      <c r="N653" s="45">
        <v>0.39</v>
      </c>
      <c r="O653" s="45">
        <v>0.67</v>
      </c>
      <c r="P653" s="45">
        <v>0.84</v>
      </c>
      <c r="Q653" s="45">
        <v>0.28000000000000003</v>
      </c>
      <c r="R653" s="45">
        <v>0</v>
      </c>
      <c r="S653" s="45">
        <v>1.06</v>
      </c>
      <c r="T653" s="45">
        <v>0.11</v>
      </c>
      <c r="U653" s="15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B654" s="3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BM654" s="55"/>
    </row>
    <row r="655" spans="1:65" ht="15">
      <c r="B655" s="8" t="s">
        <v>475</v>
      </c>
      <c r="BM655" s="28" t="s">
        <v>66</v>
      </c>
    </row>
    <row r="656" spans="1:65" ht="15">
      <c r="A656" s="25" t="s">
        <v>37</v>
      </c>
      <c r="B656" s="18" t="s">
        <v>110</v>
      </c>
      <c r="C656" s="15" t="s">
        <v>111</v>
      </c>
      <c r="D656" s="16" t="s">
        <v>227</v>
      </c>
      <c r="E656" s="17" t="s">
        <v>227</v>
      </c>
      <c r="F656" s="17" t="s">
        <v>227</v>
      </c>
      <c r="G656" s="17" t="s">
        <v>227</v>
      </c>
      <c r="H656" s="17" t="s">
        <v>227</v>
      </c>
      <c r="I656" s="17" t="s">
        <v>227</v>
      </c>
      <c r="J656" s="17" t="s">
        <v>227</v>
      </c>
      <c r="K656" s="17" t="s">
        <v>227</v>
      </c>
      <c r="L656" s="17" t="s">
        <v>227</v>
      </c>
      <c r="M656" s="17" t="s">
        <v>227</v>
      </c>
      <c r="N656" s="17" t="s">
        <v>227</v>
      </c>
      <c r="O656" s="17" t="s">
        <v>227</v>
      </c>
      <c r="P656" s="17" t="s">
        <v>227</v>
      </c>
      <c r="Q656" s="17" t="s">
        <v>227</v>
      </c>
      <c r="R656" s="17" t="s">
        <v>227</v>
      </c>
      <c r="S656" s="17" t="s">
        <v>227</v>
      </c>
      <c r="T656" s="17" t="s">
        <v>227</v>
      </c>
      <c r="U656" s="15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1</v>
      </c>
    </row>
    <row r="657" spans="1:65">
      <c r="A657" s="30"/>
      <c r="B657" s="19" t="s">
        <v>228</v>
      </c>
      <c r="C657" s="9" t="s">
        <v>228</v>
      </c>
      <c r="D657" s="151" t="s">
        <v>230</v>
      </c>
      <c r="E657" s="152" t="s">
        <v>232</v>
      </c>
      <c r="F657" s="152" t="s">
        <v>235</v>
      </c>
      <c r="G657" s="152" t="s">
        <v>236</v>
      </c>
      <c r="H657" s="152" t="s">
        <v>238</v>
      </c>
      <c r="I657" s="152" t="s">
        <v>239</v>
      </c>
      <c r="J657" s="152" t="s">
        <v>240</v>
      </c>
      <c r="K657" s="152" t="s">
        <v>241</v>
      </c>
      <c r="L657" s="152" t="s">
        <v>242</v>
      </c>
      <c r="M657" s="152" t="s">
        <v>243</v>
      </c>
      <c r="N657" s="152" t="s">
        <v>244</v>
      </c>
      <c r="O657" s="152" t="s">
        <v>245</v>
      </c>
      <c r="P657" s="152" t="s">
        <v>246</v>
      </c>
      <c r="Q657" s="152" t="s">
        <v>247</v>
      </c>
      <c r="R657" s="152" t="s">
        <v>248</v>
      </c>
      <c r="S657" s="152" t="s">
        <v>249</v>
      </c>
      <c r="T657" s="152" t="s">
        <v>250</v>
      </c>
      <c r="U657" s="15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 t="s">
        <v>3</v>
      </c>
    </row>
    <row r="658" spans="1:65">
      <c r="A658" s="30"/>
      <c r="B658" s="19"/>
      <c r="C658" s="9"/>
      <c r="D658" s="10" t="s">
        <v>274</v>
      </c>
      <c r="E658" s="11" t="s">
        <v>274</v>
      </c>
      <c r="F658" s="11" t="s">
        <v>114</v>
      </c>
      <c r="G658" s="11" t="s">
        <v>274</v>
      </c>
      <c r="H658" s="11" t="s">
        <v>275</v>
      </c>
      <c r="I658" s="11" t="s">
        <v>274</v>
      </c>
      <c r="J658" s="11" t="s">
        <v>114</v>
      </c>
      <c r="K658" s="11" t="s">
        <v>275</v>
      </c>
      <c r="L658" s="11" t="s">
        <v>274</v>
      </c>
      <c r="M658" s="11" t="s">
        <v>275</v>
      </c>
      <c r="N658" s="11" t="s">
        <v>275</v>
      </c>
      <c r="O658" s="11" t="s">
        <v>114</v>
      </c>
      <c r="P658" s="11" t="s">
        <v>275</v>
      </c>
      <c r="Q658" s="11" t="s">
        <v>275</v>
      </c>
      <c r="R658" s="11" t="s">
        <v>275</v>
      </c>
      <c r="S658" s="11" t="s">
        <v>275</v>
      </c>
      <c r="T658" s="11" t="s">
        <v>274</v>
      </c>
      <c r="U658" s="15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/>
      <c r="C659" s="9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15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2</v>
      </c>
    </row>
    <row r="660" spans="1:65">
      <c r="A660" s="30"/>
      <c r="B660" s="18">
        <v>1</v>
      </c>
      <c r="C660" s="14">
        <v>1</v>
      </c>
      <c r="D660" s="212">
        <v>11.5</v>
      </c>
      <c r="E660" s="212">
        <v>11.3544205809345</v>
      </c>
      <c r="F660" s="213">
        <v>5.8521999999999998</v>
      </c>
      <c r="G660" s="213">
        <v>12</v>
      </c>
      <c r="H660" s="213">
        <v>9</v>
      </c>
      <c r="I660" s="212">
        <v>8.6999999999999993</v>
      </c>
      <c r="J660" s="212">
        <v>9.392733333333334</v>
      </c>
      <c r="K660" s="212">
        <v>11</v>
      </c>
      <c r="L660" s="212">
        <v>11</v>
      </c>
      <c r="M660" s="213">
        <v>8.5621797900000018</v>
      </c>
      <c r="N660" s="212">
        <v>11.1</v>
      </c>
      <c r="O660" s="212">
        <v>10.222562209530698</v>
      </c>
      <c r="P660" s="212">
        <v>11.1</v>
      </c>
      <c r="Q660" s="212">
        <v>10.4</v>
      </c>
      <c r="R660" s="212">
        <v>11.4</v>
      </c>
      <c r="S660" s="212">
        <v>10.8</v>
      </c>
      <c r="T660" s="213">
        <v>13.1</v>
      </c>
      <c r="U660" s="215"/>
      <c r="V660" s="216"/>
      <c r="W660" s="216"/>
      <c r="X660" s="216"/>
      <c r="Y660" s="216"/>
      <c r="Z660" s="216"/>
      <c r="AA660" s="216"/>
      <c r="AB660" s="216"/>
      <c r="AC660" s="216"/>
      <c r="AD660" s="216"/>
      <c r="AE660" s="216"/>
      <c r="AF660" s="216"/>
      <c r="AG660" s="216"/>
      <c r="AH660" s="216"/>
      <c r="AI660" s="216"/>
      <c r="AJ660" s="216"/>
      <c r="AK660" s="216"/>
      <c r="AL660" s="216"/>
      <c r="AM660" s="216"/>
      <c r="AN660" s="216"/>
      <c r="AO660" s="216"/>
      <c r="AP660" s="216"/>
      <c r="AQ660" s="216"/>
      <c r="AR660" s="216"/>
      <c r="AS660" s="216"/>
      <c r="AT660" s="216"/>
      <c r="AU660" s="216"/>
      <c r="AV660" s="216"/>
      <c r="AW660" s="216"/>
      <c r="AX660" s="216"/>
      <c r="AY660" s="216"/>
      <c r="AZ660" s="216"/>
      <c r="BA660" s="216"/>
      <c r="BB660" s="216"/>
      <c r="BC660" s="216"/>
      <c r="BD660" s="216"/>
      <c r="BE660" s="216"/>
      <c r="BF660" s="216"/>
      <c r="BG660" s="216"/>
      <c r="BH660" s="216"/>
      <c r="BI660" s="216"/>
      <c r="BJ660" s="216"/>
      <c r="BK660" s="216"/>
      <c r="BL660" s="216"/>
      <c r="BM660" s="217">
        <v>1</v>
      </c>
    </row>
    <row r="661" spans="1:65">
      <c r="A661" s="30"/>
      <c r="B661" s="19">
        <v>1</v>
      </c>
      <c r="C661" s="9">
        <v>2</v>
      </c>
      <c r="D661" s="218">
        <v>11.2</v>
      </c>
      <c r="E661" s="218">
        <v>12.005217731434541</v>
      </c>
      <c r="F661" s="219">
        <v>5.9443999999999999</v>
      </c>
      <c r="G661" s="219">
        <v>13</v>
      </c>
      <c r="H661" s="219">
        <v>10</v>
      </c>
      <c r="I661" s="218">
        <v>8.9</v>
      </c>
      <c r="J661" s="218">
        <v>9.8787500000000001</v>
      </c>
      <c r="K661" s="218">
        <v>10.8</v>
      </c>
      <c r="L661" s="218">
        <v>10.8</v>
      </c>
      <c r="M661" s="219">
        <v>8.6734553999999999</v>
      </c>
      <c r="N661" s="218">
        <v>11</v>
      </c>
      <c r="O661" s="218">
        <v>10.431013149217252</v>
      </c>
      <c r="P661" s="218">
        <v>11.3</v>
      </c>
      <c r="Q661" s="218">
        <v>10.3</v>
      </c>
      <c r="R661" s="218">
        <v>11.2</v>
      </c>
      <c r="S661" s="218">
        <v>11</v>
      </c>
      <c r="T661" s="219">
        <v>13.5</v>
      </c>
      <c r="U661" s="215"/>
      <c r="V661" s="216"/>
      <c r="W661" s="216"/>
      <c r="X661" s="216"/>
      <c r="Y661" s="216"/>
      <c r="Z661" s="216"/>
      <c r="AA661" s="216"/>
      <c r="AB661" s="216"/>
      <c r="AC661" s="216"/>
      <c r="AD661" s="216"/>
      <c r="AE661" s="216"/>
      <c r="AF661" s="216"/>
      <c r="AG661" s="216"/>
      <c r="AH661" s="216"/>
      <c r="AI661" s="216"/>
      <c r="AJ661" s="216"/>
      <c r="AK661" s="216"/>
      <c r="AL661" s="216"/>
      <c r="AM661" s="216"/>
      <c r="AN661" s="216"/>
      <c r="AO661" s="216"/>
      <c r="AP661" s="216"/>
      <c r="AQ661" s="216"/>
      <c r="AR661" s="216"/>
      <c r="AS661" s="216"/>
      <c r="AT661" s="216"/>
      <c r="AU661" s="216"/>
      <c r="AV661" s="216"/>
      <c r="AW661" s="216"/>
      <c r="AX661" s="216"/>
      <c r="AY661" s="216"/>
      <c r="AZ661" s="216"/>
      <c r="BA661" s="216"/>
      <c r="BB661" s="216"/>
      <c r="BC661" s="216"/>
      <c r="BD661" s="216"/>
      <c r="BE661" s="216"/>
      <c r="BF661" s="216"/>
      <c r="BG661" s="216"/>
      <c r="BH661" s="216"/>
      <c r="BI661" s="216"/>
      <c r="BJ661" s="216"/>
      <c r="BK661" s="216"/>
      <c r="BL661" s="216"/>
      <c r="BM661" s="217">
        <v>30</v>
      </c>
    </row>
    <row r="662" spans="1:65">
      <c r="A662" s="30"/>
      <c r="B662" s="19">
        <v>1</v>
      </c>
      <c r="C662" s="9">
        <v>3</v>
      </c>
      <c r="D662" s="218">
        <v>11.1</v>
      </c>
      <c r="E662" s="218">
        <v>12.048962402021541</v>
      </c>
      <c r="F662" s="219">
        <v>6.7049000000000003</v>
      </c>
      <c r="G662" s="219">
        <v>12</v>
      </c>
      <c r="H662" s="219">
        <v>11</v>
      </c>
      <c r="I662" s="218">
        <v>9.1</v>
      </c>
      <c r="J662" s="218">
        <v>9.658433333333333</v>
      </c>
      <c r="K662" s="218">
        <v>10.8</v>
      </c>
      <c r="L662" s="218">
        <v>11.1</v>
      </c>
      <c r="M662" s="219">
        <v>8.0878479399999978</v>
      </c>
      <c r="N662" s="220">
        <v>12.7</v>
      </c>
      <c r="O662" s="218">
        <v>10.655152227716282</v>
      </c>
      <c r="P662" s="218">
        <v>11</v>
      </c>
      <c r="Q662" s="218">
        <v>10.1</v>
      </c>
      <c r="R662" s="218">
        <v>11.4</v>
      </c>
      <c r="S662" s="218">
        <v>9.8000000000000007</v>
      </c>
      <c r="T662" s="219">
        <v>14.3</v>
      </c>
      <c r="U662" s="215"/>
      <c r="V662" s="216"/>
      <c r="W662" s="216"/>
      <c r="X662" s="216"/>
      <c r="Y662" s="216"/>
      <c r="Z662" s="216"/>
      <c r="AA662" s="216"/>
      <c r="AB662" s="216"/>
      <c r="AC662" s="216"/>
      <c r="AD662" s="216"/>
      <c r="AE662" s="216"/>
      <c r="AF662" s="216"/>
      <c r="AG662" s="216"/>
      <c r="AH662" s="216"/>
      <c r="AI662" s="216"/>
      <c r="AJ662" s="216"/>
      <c r="AK662" s="216"/>
      <c r="AL662" s="216"/>
      <c r="AM662" s="216"/>
      <c r="AN662" s="216"/>
      <c r="AO662" s="216"/>
      <c r="AP662" s="216"/>
      <c r="AQ662" s="216"/>
      <c r="AR662" s="216"/>
      <c r="AS662" s="216"/>
      <c r="AT662" s="216"/>
      <c r="AU662" s="216"/>
      <c r="AV662" s="216"/>
      <c r="AW662" s="216"/>
      <c r="AX662" s="216"/>
      <c r="AY662" s="216"/>
      <c r="AZ662" s="216"/>
      <c r="BA662" s="216"/>
      <c r="BB662" s="216"/>
      <c r="BC662" s="216"/>
      <c r="BD662" s="216"/>
      <c r="BE662" s="216"/>
      <c r="BF662" s="216"/>
      <c r="BG662" s="216"/>
      <c r="BH662" s="216"/>
      <c r="BI662" s="216"/>
      <c r="BJ662" s="216"/>
      <c r="BK662" s="216"/>
      <c r="BL662" s="216"/>
      <c r="BM662" s="217">
        <v>16</v>
      </c>
    </row>
    <row r="663" spans="1:65">
      <c r="A663" s="30"/>
      <c r="B663" s="19">
        <v>1</v>
      </c>
      <c r="C663" s="9">
        <v>4</v>
      </c>
      <c r="D663" s="218">
        <v>11.3</v>
      </c>
      <c r="E663" s="218">
        <v>12.138567420236042</v>
      </c>
      <c r="F663" s="219">
        <v>4.2218</v>
      </c>
      <c r="G663" s="219">
        <v>12</v>
      </c>
      <c r="H663" s="219">
        <v>10</v>
      </c>
      <c r="I663" s="218">
        <v>8.5</v>
      </c>
      <c r="J663" s="218">
        <v>11.232933333333333</v>
      </c>
      <c r="K663" s="218">
        <v>10.7</v>
      </c>
      <c r="L663" s="218">
        <v>11.5</v>
      </c>
      <c r="M663" s="219">
        <v>8.2752603800000006</v>
      </c>
      <c r="N663" s="218">
        <v>10.6</v>
      </c>
      <c r="O663" s="218">
        <v>9.0231078763226389</v>
      </c>
      <c r="P663" s="218">
        <v>11.5</v>
      </c>
      <c r="Q663" s="218">
        <v>10</v>
      </c>
      <c r="R663" s="218">
        <v>11.2</v>
      </c>
      <c r="S663" s="218">
        <v>11.5</v>
      </c>
      <c r="T663" s="219">
        <v>15.400000000000002</v>
      </c>
      <c r="U663" s="215"/>
      <c r="V663" s="216"/>
      <c r="W663" s="216"/>
      <c r="X663" s="216"/>
      <c r="Y663" s="216"/>
      <c r="Z663" s="216"/>
      <c r="AA663" s="216"/>
      <c r="AB663" s="216"/>
      <c r="AC663" s="216"/>
      <c r="AD663" s="216"/>
      <c r="AE663" s="216"/>
      <c r="AF663" s="216"/>
      <c r="AG663" s="216"/>
      <c r="AH663" s="216"/>
      <c r="AI663" s="216"/>
      <c r="AJ663" s="216"/>
      <c r="AK663" s="216"/>
      <c r="AL663" s="216"/>
      <c r="AM663" s="216"/>
      <c r="AN663" s="216"/>
      <c r="AO663" s="216"/>
      <c r="AP663" s="216"/>
      <c r="AQ663" s="216"/>
      <c r="AR663" s="216"/>
      <c r="AS663" s="216"/>
      <c r="AT663" s="216"/>
      <c r="AU663" s="216"/>
      <c r="AV663" s="216"/>
      <c r="AW663" s="216"/>
      <c r="AX663" s="216"/>
      <c r="AY663" s="216"/>
      <c r="AZ663" s="216"/>
      <c r="BA663" s="216"/>
      <c r="BB663" s="216"/>
      <c r="BC663" s="216"/>
      <c r="BD663" s="216"/>
      <c r="BE663" s="216"/>
      <c r="BF663" s="216"/>
      <c r="BG663" s="216"/>
      <c r="BH663" s="216"/>
      <c r="BI663" s="216"/>
      <c r="BJ663" s="216"/>
      <c r="BK663" s="216"/>
      <c r="BL663" s="216"/>
      <c r="BM663" s="217">
        <v>10.720705592310914</v>
      </c>
    </row>
    <row r="664" spans="1:65">
      <c r="A664" s="30"/>
      <c r="B664" s="19">
        <v>1</v>
      </c>
      <c r="C664" s="9">
        <v>5</v>
      </c>
      <c r="D664" s="218">
        <v>11.4</v>
      </c>
      <c r="E664" s="218">
        <v>12.995762675541458</v>
      </c>
      <c r="F664" s="219">
        <v>3.3812000000000002</v>
      </c>
      <c r="G664" s="219">
        <v>12</v>
      </c>
      <c r="H664" s="219">
        <v>10</v>
      </c>
      <c r="I664" s="218">
        <v>8.8000000000000007</v>
      </c>
      <c r="J664" s="218">
        <v>10.200033333333332</v>
      </c>
      <c r="K664" s="218">
        <v>10.7</v>
      </c>
      <c r="L664" s="218">
        <v>11.2</v>
      </c>
      <c r="M664" s="219">
        <v>8.6993102699999998</v>
      </c>
      <c r="N664" s="218">
        <v>11.3</v>
      </c>
      <c r="O664" s="218">
        <v>10.413718993822167</v>
      </c>
      <c r="P664" s="218">
        <v>11.2</v>
      </c>
      <c r="Q664" s="218">
        <v>10.1</v>
      </c>
      <c r="R664" s="218">
        <v>11.2</v>
      </c>
      <c r="S664" s="218">
        <v>11.3</v>
      </c>
      <c r="T664" s="219">
        <v>14.6</v>
      </c>
      <c r="U664" s="215"/>
      <c r="V664" s="216"/>
      <c r="W664" s="216"/>
      <c r="X664" s="216"/>
      <c r="Y664" s="216"/>
      <c r="Z664" s="216"/>
      <c r="AA664" s="216"/>
      <c r="AB664" s="216"/>
      <c r="AC664" s="216"/>
      <c r="AD664" s="216"/>
      <c r="AE664" s="216"/>
      <c r="AF664" s="216"/>
      <c r="AG664" s="216"/>
      <c r="AH664" s="216"/>
      <c r="AI664" s="216"/>
      <c r="AJ664" s="216"/>
      <c r="AK664" s="216"/>
      <c r="AL664" s="216"/>
      <c r="AM664" s="216"/>
      <c r="AN664" s="216"/>
      <c r="AO664" s="216"/>
      <c r="AP664" s="216"/>
      <c r="AQ664" s="216"/>
      <c r="AR664" s="216"/>
      <c r="AS664" s="216"/>
      <c r="AT664" s="216"/>
      <c r="AU664" s="216"/>
      <c r="AV664" s="216"/>
      <c r="AW664" s="216"/>
      <c r="AX664" s="216"/>
      <c r="AY664" s="216"/>
      <c r="AZ664" s="216"/>
      <c r="BA664" s="216"/>
      <c r="BB664" s="216"/>
      <c r="BC664" s="216"/>
      <c r="BD664" s="216"/>
      <c r="BE664" s="216"/>
      <c r="BF664" s="216"/>
      <c r="BG664" s="216"/>
      <c r="BH664" s="216"/>
      <c r="BI664" s="216"/>
      <c r="BJ664" s="216"/>
      <c r="BK664" s="216"/>
      <c r="BL664" s="216"/>
      <c r="BM664" s="217">
        <v>47</v>
      </c>
    </row>
    <row r="665" spans="1:65">
      <c r="A665" s="30"/>
      <c r="B665" s="19">
        <v>1</v>
      </c>
      <c r="C665" s="9">
        <v>6</v>
      </c>
      <c r="D665" s="218">
        <v>11</v>
      </c>
      <c r="E665" s="218">
        <v>11.504287237362291</v>
      </c>
      <c r="F665" s="219">
        <v>6.2241</v>
      </c>
      <c r="G665" s="219">
        <v>12</v>
      </c>
      <c r="H665" s="219">
        <v>11</v>
      </c>
      <c r="I665" s="218">
        <v>8.5</v>
      </c>
      <c r="J665" s="218">
        <v>10.290133333333332</v>
      </c>
      <c r="K665" s="218">
        <v>10.4</v>
      </c>
      <c r="L665" s="218">
        <v>11</v>
      </c>
      <c r="M665" s="219">
        <v>8.1740005900000003</v>
      </c>
      <c r="N665" s="218">
        <v>11.5</v>
      </c>
      <c r="O665" s="218">
        <v>9.0450134755797009</v>
      </c>
      <c r="P665" s="218">
        <v>11.1</v>
      </c>
      <c r="Q665" s="218">
        <v>10.7</v>
      </c>
      <c r="R665" s="218">
        <v>11.4</v>
      </c>
      <c r="S665" s="218">
        <v>10.8</v>
      </c>
      <c r="T665" s="219">
        <v>13</v>
      </c>
      <c r="U665" s="215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  <c r="AL665" s="216"/>
      <c r="AM665" s="216"/>
      <c r="AN665" s="216"/>
      <c r="AO665" s="216"/>
      <c r="AP665" s="216"/>
      <c r="AQ665" s="216"/>
      <c r="AR665" s="216"/>
      <c r="AS665" s="216"/>
      <c r="AT665" s="216"/>
      <c r="AU665" s="216"/>
      <c r="AV665" s="216"/>
      <c r="AW665" s="216"/>
      <c r="AX665" s="216"/>
      <c r="AY665" s="216"/>
      <c r="AZ665" s="216"/>
      <c r="BA665" s="216"/>
      <c r="BB665" s="216"/>
      <c r="BC665" s="216"/>
      <c r="BD665" s="216"/>
      <c r="BE665" s="216"/>
      <c r="BF665" s="216"/>
      <c r="BG665" s="216"/>
      <c r="BH665" s="216"/>
      <c r="BI665" s="216"/>
      <c r="BJ665" s="216"/>
      <c r="BK665" s="216"/>
      <c r="BL665" s="216"/>
      <c r="BM665" s="221"/>
    </row>
    <row r="666" spans="1:65">
      <c r="A666" s="30"/>
      <c r="B666" s="20" t="s">
        <v>256</v>
      </c>
      <c r="C666" s="12"/>
      <c r="D666" s="222">
        <v>11.25</v>
      </c>
      <c r="E666" s="222">
        <v>12.007869674588397</v>
      </c>
      <c r="F666" s="222">
        <v>5.3881000000000006</v>
      </c>
      <c r="G666" s="222">
        <v>12.166666666666666</v>
      </c>
      <c r="H666" s="222">
        <v>10.166666666666666</v>
      </c>
      <c r="I666" s="222">
        <v>8.75</v>
      </c>
      <c r="J666" s="222">
        <v>10.108836111111112</v>
      </c>
      <c r="K666" s="222">
        <v>10.733333333333334</v>
      </c>
      <c r="L666" s="222">
        <v>11.1</v>
      </c>
      <c r="M666" s="222">
        <v>8.4120090616666658</v>
      </c>
      <c r="N666" s="222">
        <v>11.366666666666667</v>
      </c>
      <c r="O666" s="222">
        <v>9.9650946553647888</v>
      </c>
      <c r="P666" s="222">
        <v>11.199999999999998</v>
      </c>
      <c r="Q666" s="222">
        <v>10.266666666666667</v>
      </c>
      <c r="R666" s="222">
        <v>11.300000000000002</v>
      </c>
      <c r="S666" s="222">
        <v>10.866666666666667</v>
      </c>
      <c r="T666" s="222">
        <v>13.983333333333334</v>
      </c>
      <c r="U666" s="215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6"/>
      <c r="AT666" s="216"/>
      <c r="AU666" s="216"/>
      <c r="AV666" s="216"/>
      <c r="AW666" s="216"/>
      <c r="AX666" s="216"/>
      <c r="AY666" s="216"/>
      <c r="AZ666" s="216"/>
      <c r="BA666" s="216"/>
      <c r="BB666" s="216"/>
      <c r="BC666" s="216"/>
      <c r="BD666" s="216"/>
      <c r="BE666" s="216"/>
      <c r="BF666" s="216"/>
      <c r="BG666" s="216"/>
      <c r="BH666" s="216"/>
      <c r="BI666" s="216"/>
      <c r="BJ666" s="216"/>
      <c r="BK666" s="216"/>
      <c r="BL666" s="216"/>
      <c r="BM666" s="221"/>
    </row>
    <row r="667" spans="1:65">
      <c r="A667" s="30"/>
      <c r="B667" s="3" t="s">
        <v>257</v>
      </c>
      <c r="C667" s="29"/>
      <c r="D667" s="218">
        <v>11.25</v>
      </c>
      <c r="E667" s="218">
        <v>12.027090066728041</v>
      </c>
      <c r="F667" s="218">
        <v>5.8982999999999999</v>
      </c>
      <c r="G667" s="218">
        <v>12</v>
      </c>
      <c r="H667" s="218">
        <v>10</v>
      </c>
      <c r="I667" s="218">
        <v>8.75</v>
      </c>
      <c r="J667" s="218">
        <v>10.039391666666667</v>
      </c>
      <c r="K667" s="218">
        <v>10.75</v>
      </c>
      <c r="L667" s="218">
        <v>11.05</v>
      </c>
      <c r="M667" s="218">
        <v>8.4187200850000004</v>
      </c>
      <c r="N667" s="218">
        <v>11.2</v>
      </c>
      <c r="O667" s="218">
        <v>10.318140601676433</v>
      </c>
      <c r="P667" s="218">
        <v>11.149999999999999</v>
      </c>
      <c r="Q667" s="218">
        <v>10.199999999999999</v>
      </c>
      <c r="R667" s="218">
        <v>11.3</v>
      </c>
      <c r="S667" s="218">
        <v>10.9</v>
      </c>
      <c r="T667" s="218">
        <v>13.9</v>
      </c>
      <c r="U667" s="215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6"/>
      <c r="AT667" s="216"/>
      <c r="AU667" s="216"/>
      <c r="AV667" s="216"/>
      <c r="AW667" s="216"/>
      <c r="AX667" s="216"/>
      <c r="AY667" s="216"/>
      <c r="AZ667" s="216"/>
      <c r="BA667" s="216"/>
      <c r="BB667" s="216"/>
      <c r="BC667" s="216"/>
      <c r="BD667" s="216"/>
      <c r="BE667" s="216"/>
      <c r="BF667" s="216"/>
      <c r="BG667" s="216"/>
      <c r="BH667" s="216"/>
      <c r="BI667" s="216"/>
      <c r="BJ667" s="216"/>
      <c r="BK667" s="216"/>
      <c r="BL667" s="216"/>
      <c r="BM667" s="221"/>
    </row>
    <row r="668" spans="1:65">
      <c r="A668" s="30"/>
      <c r="B668" s="3" t="s">
        <v>258</v>
      </c>
      <c r="C668" s="29"/>
      <c r="D668" s="24">
        <v>0.18708286933869728</v>
      </c>
      <c r="E668" s="24">
        <v>0.57884386775355789</v>
      </c>
      <c r="F668" s="24">
        <v>1.2919458223934912</v>
      </c>
      <c r="G668" s="24">
        <v>0.40824829046386302</v>
      </c>
      <c r="H668" s="24">
        <v>0.75277265270908111</v>
      </c>
      <c r="I668" s="24">
        <v>0.23452078799117149</v>
      </c>
      <c r="J668" s="24">
        <v>0.64395429189213116</v>
      </c>
      <c r="K668" s="24">
        <v>0.19663841605003504</v>
      </c>
      <c r="L668" s="24">
        <v>0.23664319132398443</v>
      </c>
      <c r="M668" s="24">
        <v>0.2660361205207788</v>
      </c>
      <c r="N668" s="24">
        <v>0.72018516137634092</v>
      </c>
      <c r="O668" s="24">
        <v>0.73412550750710248</v>
      </c>
      <c r="P668" s="24">
        <v>0.17888543819998334</v>
      </c>
      <c r="Q668" s="24">
        <v>0.25819888974716104</v>
      </c>
      <c r="R668" s="24">
        <v>0.10954451150103379</v>
      </c>
      <c r="S668" s="24">
        <v>0.59217114643206525</v>
      </c>
      <c r="T668" s="24">
        <v>0.94533944520826374</v>
      </c>
      <c r="U668" s="15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3" t="s">
        <v>86</v>
      </c>
      <c r="C669" s="29"/>
      <c r="D669" s="13">
        <v>1.6629588385661979E-2</v>
      </c>
      <c r="E669" s="13">
        <v>4.8205375594518131E-2</v>
      </c>
      <c r="F669" s="13">
        <v>0.23977762520990537</v>
      </c>
      <c r="G669" s="13">
        <v>3.355465401072847E-2</v>
      </c>
      <c r="H669" s="13">
        <v>7.4043211741876835E-2</v>
      </c>
      <c r="I669" s="13">
        <v>2.6802375770419599E-2</v>
      </c>
      <c r="J669" s="13">
        <v>6.3702120087230404E-2</v>
      </c>
      <c r="K669" s="13">
        <v>1.8320349321431836E-2</v>
      </c>
      <c r="L669" s="13">
        <v>2.1319206425584183E-2</v>
      </c>
      <c r="M669" s="13">
        <v>3.1625752964663266E-2</v>
      </c>
      <c r="N669" s="13">
        <v>6.3359398361554922E-2</v>
      </c>
      <c r="O669" s="13">
        <v>7.3669697368291445E-2</v>
      </c>
      <c r="P669" s="13">
        <v>1.5971914124998515E-2</v>
      </c>
      <c r="Q669" s="13">
        <v>2.5149242507840359E-2</v>
      </c>
      <c r="R669" s="13">
        <v>9.6942045576136077E-3</v>
      </c>
      <c r="S669" s="13">
        <v>5.4494277279024408E-2</v>
      </c>
      <c r="T669" s="13">
        <v>6.7604727905239359E-2</v>
      </c>
      <c r="U669" s="15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259</v>
      </c>
      <c r="C670" s="29"/>
      <c r="D670" s="13">
        <v>4.9371228706131642E-2</v>
      </c>
      <c r="E670" s="13">
        <v>0.12006337373919318</v>
      </c>
      <c r="F670" s="13">
        <v>-0.49741181178742144</v>
      </c>
      <c r="G670" s="13">
        <v>0.13487555104514959</v>
      </c>
      <c r="H670" s="13">
        <v>-5.1679334058162607E-2</v>
      </c>
      <c r="I670" s="13">
        <v>-0.1838223776730088</v>
      </c>
      <c r="J670" s="13">
        <v>-5.7073620381726253E-2</v>
      </c>
      <c r="K670" s="13">
        <v>1.1778833877760242E-3</v>
      </c>
      <c r="L670" s="13">
        <v>3.5379612323383158E-2</v>
      </c>
      <c r="M670" s="13">
        <v>-0.21534930800637664</v>
      </c>
      <c r="N670" s="13">
        <v>6.0253597003824932E-2</v>
      </c>
      <c r="O670" s="13">
        <v>-7.0481455762395284E-2</v>
      </c>
      <c r="P670" s="13">
        <v>4.4707356578548518E-2</v>
      </c>
      <c r="Q670" s="13">
        <v>-4.2351589802996914E-2</v>
      </c>
      <c r="R670" s="13">
        <v>5.4035100833714544E-2</v>
      </c>
      <c r="S670" s="13">
        <v>1.36148757279968E-2</v>
      </c>
      <c r="T670" s="13">
        <v>0.30432957168065844</v>
      </c>
      <c r="U670" s="15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260</v>
      </c>
      <c r="C671" s="47"/>
      <c r="D671" s="45">
        <v>0.43</v>
      </c>
      <c r="E671" s="45">
        <v>1.28</v>
      </c>
      <c r="F671" s="45">
        <v>6.16</v>
      </c>
      <c r="G671" s="45" t="s">
        <v>261</v>
      </c>
      <c r="H671" s="45" t="s">
        <v>261</v>
      </c>
      <c r="I671" s="45">
        <v>2.38</v>
      </c>
      <c r="J671" s="45">
        <v>0.85</v>
      </c>
      <c r="K671" s="45">
        <v>0.15</v>
      </c>
      <c r="L671" s="45">
        <v>0.26</v>
      </c>
      <c r="M671" s="45">
        <v>2.76</v>
      </c>
      <c r="N671" s="45">
        <v>0.56000000000000005</v>
      </c>
      <c r="O671" s="45">
        <v>1.01</v>
      </c>
      <c r="P671" s="45">
        <v>0.37</v>
      </c>
      <c r="Q671" s="45">
        <v>0.67</v>
      </c>
      <c r="R671" s="45">
        <v>0.49</v>
      </c>
      <c r="S671" s="45">
        <v>0</v>
      </c>
      <c r="T671" s="45">
        <v>3.5</v>
      </c>
      <c r="U671" s="15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 t="s">
        <v>284</v>
      </c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BM672" s="55"/>
    </row>
    <row r="673" spans="1:65">
      <c r="BM673" s="55"/>
    </row>
    <row r="674" spans="1:65" ht="15">
      <c r="B674" s="8" t="s">
        <v>476</v>
      </c>
      <c r="BM674" s="28" t="s">
        <v>66</v>
      </c>
    </row>
    <row r="675" spans="1:65" ht="15">
      <c r="A675" s="25" t="s">
        <v>40</v>
      </c>
      <c r="B675" s="18" t="s">
        <v>110</v>
      </c>
      <c r="C675" s="15" t="s">
        <v>111</v>
      </c>
      <c r="D675" s="16" t="s">
        <v>227</v>
      </c>
      <c r="E675" s="17" t="s">
        <v>227</v>
      </c>
      <c r="F675" s="17" t="s">
        <v>227</v>
      </c>
      <c r="G675" s="17" t="s">
        <v>227</v>
      </c>
      <c r="H675" s="17" t="s">
        <v>227</v>
      </c>
      <c r="I675" s="17" t="s">
        <v>227</v>
      </c>
      <c r="J675" s="17" t="s">
        <v>227</v>
      </c>
      <c r="K675" s="15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228</v>
      </c>
      <c r="C676" s="9" t="s">
        <v>228</v>
      </c>
      <c r="D676" s="151" t="s">
        <v>230</v>
      </c>
      <c r="E676" s="152" t="s">
        <v>231</v>
      </c>
      <c r="F676" s="152" t="s">
        <v>232</v>
      </c>
      <c r="G676" s="152" t="s">
        <v>238</v>
      </c>
      <c r="H676" s="152" t="s">
        <v>239</v>
      </c>
      <c r="I676" s="152" t="s">
        <v>243</v>
      </c>
      <c r="J676" s="152" t="s">
        <v>250</v>
      </c>
      <c r="K676" s="15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3</v>
      </c>
    </row>
    <row r="677" spans="1:65">
      <c r="A677" s="30"/>
      <c r="B677" s="19"/>
      <c r="C677" s="9"/>
      <c r="D677" s="10" t="s">
        <v>274</v>
      </c>
      <c r="E677" s="11" t="s">
        <v>274</v>
      </c>
      <c r="F677" s="11" t="s">
        <v>274</v>
      </c>
      <c r="G677" s="11" t="s">
        <v>275</v>
      </c>
      <c r="H677" s="11" t="s">
        <v>274</v>
      </c>
      <c r="I677" s="11" t="s">
        <v>275</v>
      </c>
      <c r="J677" s="11" t="s">
        <v>274</v>
      </c>
      <c r="K677" s="15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9"/>
      <c r="C678" s="9"/>
      <c r="D678" s="26"/>
      <c r="E678" s="26"/>
      <c r="F678" s="26"/>
      <c r="G678" s="26"/>
      <c r="H678" s="26"/>
      <c r="I678" s="26"/>
      <c r="J678" s="26"/>
      <c r="K678" s="15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8">
        <v>1</v>
      </c>
      <c r="C679" s="14">
        <v>1</v>
      </c>
      <c r="D679" s="22">
        <v>8.34</v>
      </c>
      <c r="E679" s="22">
        <v>8.7380130558155695</v>
      </c>
      <c r="F679" s="154">
        <v>9.7617950754677647</v>
      </c>
      <c r="G679" s="22">
        <v>8</v>
      </c>
      <c r="H679" s="22">
        <v>8.06</v>
      </c>
      <c r="I679" s="147">
        <v>4.4370577200000003</v>
      </c>
      <c r="J679" s="147">
        <v>9.83</v>
      </c>
      <c r="K679" s="15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>
        <v>1</v>
      </c>
      <c r="C680" s="9">
        <v>2</v>
      </c>
      <c r="D680" s="11">
        <v>8.3000000000000007</v>
      </c>
      <c r="E680" s="11">
        <v>8.6843870046516702</v>
      </c>
      <c r="F680" s="11">
        <v>9.220287307299337</v>
      </c>
      <c r="G680" s="11">
        <v>8.4</v>
      </c>
      <c r="H680" s="11">
        <v>7.94</v>
      </c>
      <c r="I680" s="149">
        <v>4.5666589199999983</v>
      </c>
      <c r="J680" s="149">
        <v>9.85</v>
      </c>
      <c r="K680" s="15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8</v>
      </c>
    </row>
    <row r="681" spans="1:65">
      <c r="A681" s="30"/>
      <c r="B681" s="19">
        <v>1</v>
      </c>
      <c r="C681" s="9">
        <v>3</v>
      </c>
      <c r="D681" s="11">
        <v>8.32</v>
      </c>
      <c r="E681" s="11">
        <v>8.8815552397982405</v>
      </c>
      <c r="F681" s="11">
        <v>9.1191281734673204</v>
      </c>
      <c r="G681" s="11">
        <v>8.1</v>
      </c>
      <c r="H681" s="11">
        <v>8.14</v>
      </c>
      <c r="I681" s="149">
        <v>4.3845436600000038</v>
      </c>
      <c r="J681" s="149">
        <v>9.83</v>
      </c>
      <c r="K681" s="15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16</v>
      </c>
    </row>
    <row r="682" spans="1:65">
      <c r="A682" s="30"/>
      <c r="B682" s="19">
        <v>1</v>
      </c>
      <c r="C682" s="9">
        <v>4</v>
      </c>
      <c r="D682" s="11">
        <v>8.3000000000000007</v>
      </c>
      <c r="E682" s="11">
        <v>8.4737696025176898</v>
      </c>
      <c r="F682" s="11">
        <v>9.0695128905595741</v>
      </c>
      <c r="G682" s="11">
        <v>8.4</v>
      </c>
      <c r="H682" s="11">
        <v>8.3699999999999992</v>
      </c>
      <c r="I682" s="149">
        <v>4.4564495799999992</v>
      </c>
      <c r="J682" s="149">
        <v>9.5299999999999994</v>
      </c>
      <c r="K682" s="15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8.4910154537028752</v>
      </c>
    </row>
    <row r="683" spans="1:65">
      <c r="A683" s="30"/>
      <c r="B683" s="19">
        <v>1</v>
      </c>
      <c r="C683" s="9">
        <v>5</v>
      </c>
      <c r="D683" s="11">
        <v>8.36</v>
      </c>
      <c r="E683" s="11">
        <v>8.6835554379991091</v>
      </c>
      <c r="F683" s="11">
        <v>9.3018033130100299</v>
      </c>
      <c r="G683" s="11">
        <v>8</v>
      </c>
      <c r="H683" s="11">
        <v>8.34</v>
      </c>
      <c r="I683" s="149">
        <v>4.3757474400000005</v>
      </c>
      <c r="J683" s="149">
        <v>9.94</v>
      </c>
      <c r="K683" s="15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48</v>
      </c>
    </row>
    <row r="684" spans="1:65">
      <c r="A684" s="30"/>
      <c r="B684" s="19">
        <v>1</v>
      </c>
      <c r="C684" s="9">
        <v>6</v>
      </c>
      <c r="D684" s="11">
        <v>8.18</v>
      </c>
      <c r="E684" s="11">
        <v>8.7694369728639998</v>
      </c>
      <c r="F684" s="11">
        <v>9.0307235635303904</v>
      </c>
      <c r="G684" s="11">
        <v>8.1999999999999993</v>
      </c>
      <c r="H684" s="11">
        <v>7.8600000000000012</v>
      </c>
      <c r="I684" s="149">
        <v>4.3323514400000009</v>
      </c>
      <c r="J684" s="149">
        <v>10.18</v>
      </c>
      <c r="K684" s="15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20" t="s">
        <v>256</v>
      </c>
      <c r="C685" s="12"/>
      <c r="D685" s="23">
        <v>8.3000000000000007</v>
      </c>
      <c r="E685" s="23">
        <v>8.7051195522743807</v>
      </c>
      <c r="F685" s="23">
        <v>9.2505417205557361</v>
      </c>
      <c r="G685" s="23">
        <v>8.1833333333333318</v>
      </c>
      <c r="H685" s="23">
        <v>8.1183333333333323</v>
      </c>
      <c r="I685" s="23">
        <v>4.4254681266666678</v>
      </c>
      <c r="J685" s="23">
        <v>9.86</v>
      </c>
      <c r="K685" s="15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257</v>
      </c>
      <c r="C686" s="29"/>
      <c r="D686" s="11">
        <v>8.31</v>
      </c>
      <c r="E686" s="11">
        <v>8.7112000302336199</v>
      </c>
      <c r="F686" s="11">
        <v>9.1697077403833287</v>
      </c>
      <c r="G686" s="11">
        <v>8.1499999999999986</v>
      </c>
      <c r="H686" s="11">
        <v>8.1000000000000014</v>
      </c>
      <c r="I686" s="11">
        <v>4.4108006900000021</v>
      </c>
      <c r="J686" s="11">
        <v>9.84</v>
      </c>
      <c r="K686" s="15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258</v>
      </c>
      <c r="C687" s="29"/>
      <c r="D687" s="24">
        <v>6.3245553203367583E-2</v>
      </c>
      <c r="E687" s="24">
        <v>0.13473374767025637</v>
      </c>
      <c r="F687" s="24">
        <v>0.26954927308282689</v>
      </c>
      <c r="G687" s="24">
        <v>0.18348478592697198</v>
      </c>
      <c r="H687" s="24">
        <v>0.20730814423622246</v>
      </c>
      <c r="I687" s="24">
        <v>8.2275980986806441E-2</v>
      </c>
      <c r="J687" s="24">
        <v>0.20957099035887586</v>
      </c>
      <c r="K687" s="204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5"/>
      <c r="AT687" s="205"/>
      <c r="AU687" s="205"/>
      <c r="AV687" s="205"/>
      <c r="AW687" s="205"/>
      <c r="AX687" s="205"/>
      <c r="AY687" s="205"/>
      <c r="AZ687" s="205"/>
      <c r="BA687" s="205"/>
      <c r="BB687" s="205"/>
      <c r="BC687" s="205"/>
      <c r="BD687" s="205"/>
      <c r="BE687" s="205"/>
      <c r="BF687" s="205"/>
      <c r="BG687" s="205"/>
      <c r="BH687" s="205"/>
      <c r="BI687" s="205"/>
      <c r="BJ687" s="205"/>
      <c r="BK687" s="205"/>
      <c r="BL687" s="205"/>
      <c r="BM687" s="56"/>
    </row>
    <row r="688" spans="1:65">
      <c r="A688" s="30"/>
      <c r="B688" s="3" t="s">
        <v>86</v>
      </c>
      <c r="C688" s="29"/>
      <c r="D688" s="13">
        <v>7.6199461690804309E-3</v>
      </c>
      <c r="E688" s="13">
        <v>1.5477529844498754E-2</v>
      </c>
      <c r="F688" s="13">
        <v>2.91387554616243E-2</v>
      </c>
      <c r="G688" s="13">
        <v>2.2421766101055642E-2</v>
      </c>
      <c r="H688" s="13">
        <v>2.5535800973462017E-2</v>
      </c>
      <c r="I688" s="13">
        <v>1.8591475213895169E-2</v>
      </c>
      <c r="J688" s="13">
        <v>2.1254664336599987E-2</v>
      </c>
      <c r="K688" s="15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259</v>
      </c>
      <c r="C689" s="29"/>
      <c r="D689" s="13">
        <v>-2.2496184907963346E-2</v>
      </c>
      <c r="E689" s="13">
        <v>2.5215370262709369E-2</v>
      </c>
      <c r="F689" s="13">
        <v>8.9450581145937846E-2</v>
      </c>
      <c r="G689" s="13">
        <v>-3.623619837311276E-2</v>
      </c>
      <c r="H689" s="13">
        <v>-4.3891348732267188E-2</v>
      </c>
      <c r="I689" s="13">
        <v>-0.47880578585724387</v>
      </c>
      <c r="J689" s="13">
        <v>0.16122742371174459</v>
      </c>
      <c r="K689" s="15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46" t="s">
        <v>260</v>
      </c>
      <c r="C690" s="47"/>
      <c r="D690" s="45">
        <v>0</v>
      </c>
      <c r="E690" s="45">
        <v>0.67</v>
      </c>
      <c r="F690" s="45">
        <v>1.58</v>
      </c>
      <c r="G690" s="45">
        <v>0.19</v>
      </c>
      <c r="H690" s="45">
        <v>0.3</v>
      </c>
      <c r="I690" s="45">
        <v>6.45</v>
      </c>
      <c r="J690" s="45">
        <v>2.6</v>
      </c>
      <c r="K690" s="15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B691" s="31"/>
      <c r="C691" s="20"/>
      <c r="D691" s="20"/>
      <c r="E691" s="20"/>
      <c r="F691" s="20"/>
      <c r="G691" s="20"/>
      <c r="H691" s="20"/>
      <c r="I691" s="20"/>
      <c r="J691" s="20"/>
      <c r="BM691" s="55"/>
    </row>
    <row r="692" spans="1:65" ht="15">
      <c r="B692" s="8" t="s">
        <v>477</v>
      </c>
      <c r="BM692" s="28" t="s">
        <v>66</v>
      </c>
    </row>
    <row r="693" spans="1:65" ht="15">
      <c r="A693" s="25" t="s">
        <v>43</v>
      </c>
      <c r="B693" s="18" t="s">
        <v>110</v>
      </c>
      <c r="C693" s="15" t="s">
        <v>111</v>
      </c>
      <c r="D693" s="16" t="s">
        <v>227</v>
      </c>
      <c r="E693" s="17" t="s">
        <v>227</v>
      </c>
      <c r="F693" s="17" t="s">
        <v>227</v>
      </c>
      <c r="G693" s="17" t="s">
        <v>227</v>
      </c>
      <c r="H693" s="17" t="s">
        <v>227</v>
      </c>
      <c r="I693" s="17" t="s">
        <v>227</v>
      </c>
      <c r="J693" s="17" t="s">
        <v>227</v>
      </c>
      <c r="K693" s="17" t="s">
        <v>227</v>
      </c>
      <c r="L693" s="17" t="s">
        <v>227</v>
      </c>
      <c r="M693" s="17" t="s">
        <v>227</v>
      </c>
      <c r="N693" s="17" t="s">
        <v>227</v>
      </c>
      <c r="O693" s="17" t="s">
        <v>227</v>
      </c>
      <c r="P693" s="17" t="s">
        <v>227</v>
      </c>
      <c r="Q693" s="17" t="s">
        <v>227</v>
      </c>
      <c r="R693" s="17" t="s">
        <v>227</v>
      </c>
      <c r="S693" s="15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228</v>
      </c>
      <c r="C694" s="9" t="s">
        <v>228</v>
      </c>
      <c r="D694" s="151" t="s">
        <v>230</v>
      </c>
      <c r="E694" s="152" t="s">
        <v>232</v>
      </c>
      <c r="F694" s="152" t="s">
        <v>236</v>
      </c>
      <c r="G694" s="152" t="s">
        <v>238</v>
      </c>
      <c r="H694" s="152" t="s">
        <v>239</v>
      </c>
      <c r="I694" s="152" t="s">
        <v>241</v>
      </c>
      <c r="J694" s="152" t="s">
        <v>242</v>
      </c>
      <c r="K694" s="152" t="s">
        <v>243</v>
      </c>
      <c r="L694" s="152" t="s">
        <v>244</v>
      </c>
      <c r="M694" s="152" t="s">
        <v>245</v>
      </c>
      <c r="N694" s="152" t="s">
        <v>246</v>
      </c>
      <c r="O694" s="152" t="s">
        <v>247</v>
      </c>
      <c r="P694" s="152" t="s">
        <v>248</v>
      </c>
      <c r="Q694" s="152" t="s">
        <v>249</v>
      </c>
      <c r="R694" s="152" t="s">
        <v>250</v>
      </c>
      <c r="S694" s="15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274</v>
      </c>
      <c r="E695" s="11" t="s">
        <v>274</v>
      </c>
      <c r="F695" s="11" t="s">
        <v>274</v>
      </c>
      <c r="G695" s="11" t="s">
        <v>275</v>
      </c>
      <c r="H695" s="11" t="s">
        <v>274</v>
      </c>
      <c r="I695" s="11" t="s">
        <v>275</v>
      </c>
      <c r="J695" s="11" t="s">
        <v>274</v>
      </c>
      <c r="K695" s="11" t="s">
        <v>275</v>
      </c>
      <c r="L695" s="11" t="s">
        <v>275</v>
      </c>
      <c r="M695" s="11" t="s">
        <v>114</v>
      </c>
      <c r="N695" s="11" t="s">
        <v>275</v>
      </c>
      <c r="O695" s="11" t="s">
        <v>275</v>
      </c>
      <c r="P695" s="11" t="s">
        <v>275</v>
      </c>
      <c r="Q695" s="11" t="s">
        <v>275</v>
      </c>
      <c r="R695" s="11" t="s">
        <v>274</v>
      </c>
      <c r="S695" s="15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0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15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8">
        <v>1</v>
      </c>
      <c r="C697" s="14">
        <v>1</v>
      </c>
      <c r="D697" s="223">
        <v>65.680000000000007</v>
      </c>
      <c r="E697" s="223">
        <v>69.004129290459076</v>
      </c>
      <c r="F697" s="223">
        <v>62.8</v>
      </c>
      <c r="G697" s="223">
        <v>57.8</v>
      </c>
      <c r="H697" s="223">
        <v>66.7</v>
      </c>
      <c r="I697" s="223">
        <v>66.900000000000006</v>
      </c>
      <c r="J697" s="223">
        <v>61</v>
      </c>
      <c r="K697" s="224">
        <v>42.575361959999981</v>
      </c>
      <c r="L697" s="223">
        <v>62</v>
      </c>
      <c r="M697" s="223">
        <v>63.157108241336473</v>
      </c>
      <c r="N697" s="223">
        <v>60.4</v>
      </c>
      <c r="O697" s="223">
        <v>65.7</v>
      </c>
      <c r="P697" s="223">
        <v>68.599999999999994</v>
      </c>
      <c r="Q697" s="223">
        <v>63.4</v>
      </c>
      <c r="R697" s="223">
        <v>73.400000000000006</v>
      </c>
      <c r="S697" s="225"/>
      <c r="T697" s="226"/>
      <c r="U697" s="226"/>
      <c r="V697" s="226"/>
      <c r="W697" s="226"/>
      <c r="X697" s="226"/>
      <c r="Y697" s="226"/>
      <c r="Z697" s="226"/>
      <c r="AA697" s="226"/>
      <c r="AB697" s="226"/>
      <c r="AC697" s="226"/>
      <c r="AD697" s="226"/>
      <c r="AE697" s="226"/>
      <c r="AF697" s="226"/>
      <c r="AG697" s="226"/>
      <c r="AH697" s="226"/>
      <c r="AI697" s="226"/>
      <c r="AJ697" s="226"/>
      <c r="AK697" s="226"/>
      <c r="AL697" s="226"/>
      <c r="AM697" s="226"/>
      <c r="AN697" s="226"/>
      <c r="AO697" s="226"/>
      <c r="AP697" s="226"/>
      <c r="AQ697" s="226"/>
      <c r="AR697" s="226"/>
      <c r="AS697" s="226"/>
      <c r="AT697" s="226"/>
      <c r="AU697" s="226"/>
      <c r="AV697" s="226"/>
      <c r="AW697" s="226"/>
      <c r="AX697" s="226"/>
      <c r="AY697" s="226"/>
      <c r="AZ697" s="226"/>
      <c r="BA697" s="226"/>
      <c r="BB697" s="226"/>
      <c r="BC697" s="226"/>
      <c r="BD697" s="226"/>
      <c r="BE697" s="226"/>
      <c r="BF697" s="226"/>
      <c r="BG697" s="226"/>
      <c r="BH697" s="226"/>
      <c r="BI697" s="226"/>
      <c r="BJ697" s="226"/>
      <c r="BK697" s="226"/>
      <c r="BL697" s="226"/>
      <c r="BM697" s="227">
        <v>1</v>
      </c>
    </row>
    <row r="698" spans="1:65">
      <c r="A698" s="30"/>
      <c r="B698" s="19">
        <v>1</v>
      </c>
      <c r="C698" s="9">
        <v>2</v>
      </c>
      <c r="D698" s="228">
        <v>65.010000000000005</v>
      </c>
      <c r="E698" s="228">
        <v>68.622075393261952</v>
      </c>
      <c r="F698" s="228">
        <v>63.1</v>
      </c>
      <c r="G698" s="228">
        <v>59.4</v>
      </c>
      <c r="H698" s="228">
        <v>68.599999999999994</v>
      </c>
      <c r="I698" s="228">
        <v>64.8</v>
      </c>
      <c r="J698" s="228">
        <v>57.6</v>
      </c>
      <c r="K698" s="229">
        <v>44.624875739999993</v>
      </c>
      <c r="L698" s="228">
        <v>59.4</v>
      </c>
      <c r="M698" s="228">
        <v>64.311416352554218</v>
      </c>
      <c r="N698" s="228">
        <v>59</v>
      </c>
      <c r="O698" s="228">
        <v>67.099999999999994</v>
      </c>
      <c r="P698" s="228">
        <v>65.7</v>
      </c>
      <c r="Q698" s="228">
        <v>63.899999999999991</v>
      </c>
      <c r="R698" s="228">
        <v>75.7</v>
      </c>
      <c r="S698" s="225"/>
      <c r="T698" s="226"/>
      <c r="U698" s="226"/>
      <c r="V698" s="226"/>
      <c r="W698" s="226"/>
      <c r="X698" s="226"/>
      <c r="Y698" s="226"/>
      <c r="Z698" s="226"/>
      <c r="AA698" s="226"/>
      <c r="AB698" s="226"/>
      <c r="AC698" s="226"/>
      <c r="AD698" s="226"/>
      <c r="AE698" s="226"/>
      <c r="AF698" s="226"/>
      <c r="AG698" s="226"/>
      <c r="AH698" s="226"/>
      <c r="AI698" s="226"/>
      <c r="AJ698" s="226"/>
      <c r="AK698" s="226"/>
      <c r="AL698" s="226"/>
      <c r="AM698" s="226"/>
      <c r="AN698" s="226"/>
      <c r="AO698" s="226"/>
      <c r="AP698" s="226"/>
      <c r="AQ698" s="226"/>
      <c r="AR698" s="226"/>
      <c r="AS698" s="226"/>
      <c r="AT698" s="226"/>
      <c r="AU698" s="226"/>
      <c r="AV698" s="226"/>
      <c r="AW698" s="226"/>
      <c r="AX698" s="226"/>
      <c r="AY698" s="226"/>
      <c r="AZ698" s="226"/>
      <c r="BA698" s="226"/>
      <c r="BB698" s="226"/>
      <c r="BC698" s="226"/>
      <c r="BD698" s="226"/>
      <c r="BE698" s="226"/>
      <c r="BF698" s="226"/>
      <c r="BG698" s="226"/>
      <c r="BH698" s="226"/>
      <c r="BI698" s="226"/>
      <c r="BJ698" s="226"/>
      <c r="BK698" s="226"/>
      <c r="BL698" s="226"/>
      <c r="BM698" s="227">
        <v>32</v>
      </c>
    </row>
    <row r="699" spans="1:65">
      <c r="A699" s="30"/>
      <c r="B699" s="19">
        <v>1</v>
      </c>
      <c r="C699" s="9">
        <v>3</v>
      </c>
      <c r="D699" s="228">
        <v>63.98</v>
      </c>
      <c r="E699" s="228">
        <v>69.335718672054227</v>
      </c>
      <c r="F699" s="228">
        <v>63.3</v>
      </c>
      <c r="G699" s="228">
        <v>58.7</v>
      </c>
      <c r="H699" s="228">
        <v>68.8</v>
      </c>
      <c r="I699" s="228">
        <v>64.099999999999994</v>
      </c>
      <c r="J699" s="228">
        <v>61.100000000000009</v>
      </c>
      <c r="K699" s="229">
        <v>40.495451359999997</v>
      </c>
      <c r="L699" s="228">
        <v>59.1</v>
      </c>
      <c r="M699" s="228">
        <v>64.114271346963733</v>
      </c>
      <c r="N699" s="228">
        <v>60.5</v>
      </c>
      <c r="O699" s="228">
        <v>65.900000000000006</v>
      </c>
      <c r="P699" s="228">
        <v>68.3</v>
      </c>
      <c r="Q699" s="228">
        <v>61.9</v>
      </c>
      <c r="R699" s="228">
        <v>74.3</v>
      </c>
      <c r="S699" s="225"/>
      <c r="T699" s="226"/>
      <c r="U699" s="226"/>
      <c r="V699" s="226"/>
      <c r="W699" s="226"/>
      <c r="X699" s="226"/>
      <c r="Y699" s="226"/>
      <c r="Z699" s="226"/>
      <c r="AA699" s="226"/>
      <c r="AB699" s="226"/>
      <c r="AC699" s="226"/>
      <c r="AD699" s="226"/>
      <c r="AE699" s="226"/>
      <c r="AF699" s="226"/>
      <c r="AG699" s="226"/>
      <c r="AH699" s="226"/>
      <c r="AI699" s="226"/>
      <c r="AJ699" s="226"/>
      <c r="AK699" s="226"/>
      <c r="AL699" s="226"/>
      <c r="AM699" s="226"/>
      <c r="AN699" s="226"/>
      <c r="AO699" s="226"/>
      <c r="AP699" s="226"/>
      <c r="AQ699" s="226"/>
      <c r="AR699" s="226"/>
      <c r="AS699" s="226"/>
      <c r="AT699" s="226"/>
      <c r="AU699" s="226"/>
      <c r="AV699" s="226"/>
      <c r="AW699" s="226"/>
      <c r="AX699" s="226"/>
      <c r="AY699" s="226"/>
      <c r="AZ699" s="226"/>
      <c r="BA699" s="226"/>
      <c r="BB699" s="226"/>
      <c r="BC699" s="226"/>
      <c r="BD699" s="226"/>
      <c r="BE699" s="226"/>
      <c r="BF699" s="226"/>
      <c r="BG699" s="226"/>
      <c r="BH699" s="226"/>
      <c r="BI699" s="226"/>
      <c r="BJ699" s="226"/>
      <c r="BK699" s="226"/>
      <c r="BL699" s="226"/>
      <c r="BM699" s="227">
        <v>16</v>
      </c>
    </row>
    <row r="700" spans="1:65">
      <c r="A700" s="30"/>
      <c r="B700" s="19">
        <v>1</v>
      </c>
      <c r="C700" s="9">
        <v>4</v>
      </c>
      <c r="D700" s="228">
        <v>64.42</v>
      </c>
      <c r="E700" s="228">
        <v>68.005758459886209</v>
      </c>
      <c r="F700" s="228">
        <v>63.4</v>
      </c>
      <c r="G700" s="230">
        <v>65.099999999999994</v>
      </c>
      <c r="H700" s="228">
        <v>69.900000000000006</v>
      </c>
      <c r="I700" s="228">
        <v>64</v>
      </c>
      <c r="J700" s="228">
        <v>58.5</v>
      </c>
      <c r="K700" s="229">
        <v>42.531673699999999</v>
      </c>
      <c r="L700" s="228">
        <v>57.7</v>
      </c>
      <c r="M700" s="228">
        <v>60.787061074626102</v>
      </c>
      <c r="N700" s="228">
        <v>62.100000000000009</v>
      </c>
      <c r="O700" s="228">
        <v>64.099999999999994</v>
      </c>
      <c r="P700" s="228">
        <v>66.5</v>
      </c>
      <c r="Q700" s="228">
        <v>66.5</v>
      </c>
      <c r="R700" s="228">
        <v>74</v>
      </c>
      <c r="S700" s="225"/>
      <c r="T700" s="226"/>
      <c r="U700" s="226"/>
      <c r="V700" s="226"/>
      <c r="W700" s="226"/>
      <c r="X700" s="226"/>
      <c r="Y700" s="226"/>
      <c r="Z700" s="226"/>
      <c r="AA700" s="226"/>
      <c r="AB700" s="226"/>
      <c r="AC700" s="226"/>
      <c r="AD700" s="226"/>
      <c r="AE700" s="226"/>
      <c r="AF700" s="226"/>
      <c r="AG700" s="226"/>
      <c r="AH700" s="226"/>
      <c r="AI700" s="226"/>
      <c r="AJ700" s="226"/>
      <c r="AK700" s="226"/>
      <c r="AL700" s="226"/>
      <c r="AM700" s="226"/>
      <c r="AN700" s="226"/>
      <c r="AO700" s="226"/>
      <c r="AP700" s="226"/>
      <c r="AQ700" s="226"/>
      <c r="AR700" s="226"/>
      <c r="AS700" s="226"/>
      <c r="AT700" s="226"/>
      <c r="AU700" s="226"/>
      <c r="AV700" s="226"/>
      <c r="AW700" s="226"/>
      <c r="AX700" s="226"/>
      <c r="AY700" s="226"/>
      <c r="AZ700" s="226"/>
      <c r="BA700" s="226"/>
      <c r="BB700" s="226"/>
      <c r="BC700" s="226"/>
      <c r="BD700" s="226"/>
      <c r="BE700" s="226"/>
      <c r="BF700" s="226"/>
      <c r="BG700" s="226"/>
      <c r="BH700" s="226"/>
      <c r="BI700" s="226"/>
      <c r="BJ700" s="226"/>
      <c r="BK700" s="226"/>
      <c r="BL700" s="226"/>
      <c r="BM700" s="227">
        <v>64.578312384694101</v>
      </c>
    </row>
    <row r="701" spans="1:65">
      <c r="A701" s="30"/>
      <c r="B701" s="19">
        <v>1</v>
      </c>
      <c r="C701" s="9">
        <v>5</v>
      </c>
      <c r="D701" s="228">
        <v>64.5</v>
      </c>
      <c r="E701" s="228">
        <v>69.59355001893455</v>
      </c>
      <c r="F701" s="228">
        <v>63.1</v>
      </c>
      <c r="G701" s="228">
        <v>58</v>
      </c>
      <c r="H701" s="228">
        <v>69.599999999999994</v>
      </c>
      <c r="I701" s="228">
        <v>61.199999999999996</v>
      </c>
      <c r="J701" s="228">
        <v>60.7</v>
      </c>
      <c r="K701" s="229">
        <v>41.896615780000005</v>
      </c>
      <c r="L701" s="228">
        <v>65.5</v>
      </c>
      <c r="M701" s="228">
        <v>62.850715397435962</v>
      </c>
      <c r="N701" s="228">
        <v>59.8</v>
      </c>
      <c r="O701" s="228">
        <v>65.7</v>
      </c>
      <c r="P701" s="228">
        <v>67.2</v>
      </c>
      <c r="Q701" s="228">
        <v>65.400000000000006</v>
      </c>
      <c r="R701" s="228">
        <v>77.5</v>
      </c>
      <c r="S701" s="225"/>
      <c r="T701" s="226"/>
      <c r="U701" s="226"/>
      <c r="V701" s="226"/>
      <c r="W701" s="226"/>
      <c r="X701" s="226"/>
      <c r="Y701" s="226"/>
      <c r="Z701" s="226"/>
      <c r="AA701" s="226"/>
      <c r="AB701" s="226"/>
      <c r="AC701" s="226"/>
      <c r="AD701" s="226"/>
      <c r="AE701" s="226"/>
      <c r="AF701" s="226"/>
      <c r="AG701" s="226"/>
      <c r="AH701" s="226"/>
      <c r="AI701" s="226"/>
      <c r="AJ701" s="226"/>
      <c r="AK701" s="226"/>
      <c r="AL701" s="226"/>
      <c r="AM701" s="226"/>
      <c r="AN701" s="226"/>
      <c r="AO701" s="226"/>
      <c r="AP701" s="226"/>
      <c r="AQ701" s="226"/>
      <c r="AR701" s="226"/>
      <c r="AS701" s="226"/>
      <c r="AT701" s="226"/>
      <c r="AU701" s="226"/>
      <c r="AV701" s="226"/>
      <c r="AW701" s="226"/>
      <c r="AX701" s="226"/>
      <c r="AY701" s="226"/>
      <c r="AZ701" s="226"/>
      <c r="BA701" s="226"/>
      <c r="BB701" s="226"/>
      <c r="BC701" s="226"/>
      <c r="BD701" s="226"/>
      <c r="BE701" s="226"/>
      <c r="BF701" s="226"/>
      <c r="BG701" s="226"/>
      <c r="BH701" s="226"/>
      <c r="BI701" s="226"/>
      <c r="BJ701" s="226"/>
      <c r="BK701" s="226"/>
      <c r="BL701" s="226"/>
      <c r="BM701" s="227">
        <v>49</v>
      </c>
    </row>
    <row r="702" spans="1:65">
      <c r="A702" s="30"/>
      <c r="B702" s="19">
        <v>1</v>
      </c>
      <c r="C702" s="9">
        <v>6</v>
      </c>
      <c r="D702" s="228">
        <v>63.930000000000007</v>
      </c>
      <c r="E702" s="228">
        <v>69.519806457356736</v>
      </c>
      <c r="F702" s="228">
        <v>64.3</v>
      </c>
      <c r="G702" s="228">
        <v>55.9</v>
      </c>
      <c r="H702" s="228">
        <v>66</v>
      </c>
      <c r="I702" s="228">
        <v>64.599999999999994</v>
      </c>
      <c r="J702" s="228">
        <v>62.20000000000001</v>
      </c>
      <c r="K702" s="229">
        <v>41.800275159999998</v>
      </c>
      <c r="L702" s="228">
        <v>63</v>
      </c>
      <c r="M702" s="228">
        <v>59.896629609434051</v>
      </c>
      <c r="N702" s="228">
        <v>61.4</v>
      </c>
      <c r="O702" s="228">
        <v>68</v>
      </c>
      <c r="P702" s="228">
        <v>68.3</v>
      </c>
      <c r="Q702" s="228">
        <v>63.6</v>
      </c>
      <c r="R702" s="228">
        <v>73.2</v>
      </c>
      <c r="S702" s="225"/>
      <c r="T702" s="226"/>
      <c r="U702" s="226"/>
      <c r="V702" s="226"/>
      <c r="W702" s="226"/>
      <c r="X702" s="226"/>
      <c r="Y702" s="226"/>
      <c r="Z702" s="226"/>
      <c r="AA702" s="226"/>
      <c r="AB702" s="226"/>
      <c r="AC702" s="226"/>
      <c r="AD702" s="226"/>
      <c r="AE702" s="226"/>
      <c r="AF702" s="226"/>
      <c r="AG702" s="226"/>
      <c r="AH702" s="226"/>
      <c r="AI702" s="226"/>
      <c r="AJ702" s="226"/>
      <c r="AK702" s="226"/>
      <c r="AL702" s="226"/>
      <c r="AM702" s="226"/>
      <c r="AN702" s="226"/>
      <c r="AO702" s="226"/>
      <c r="AP702" s="226"/>
      <c r="AQ702" s="226"/>
      <c r="AR702" s="226"/>
      <c r="AS702" s="226"/>
      <c r="AT702" s="226"/>
      <c r="AU702" s="226"/>
      <c r="AV702" s="226"/>
      <c r="AW702" s="226"/>
      <c r="AX702" s="226"/>
      <c r="AY702" s="226"/>
      <c r="AZ702" s="226"/>
      <c r="BA702" s="226"/>
      <c r="BB702" s="226"/>
      <c r="BC702" s="226"/>
      <c r="BD702" s="226"/>
      <c r="BE702" s="226"/>
      <c r="BF702" s="226"/>
      <c r="BG702" s="226"/>
      <c r="BH702" s="226"/>
      <c r="BI702" s="226"/>
      <c r="BJ702" s="226"/>
      <c r="BK702" s="226"/>
      <c r="BL702" s="226"/>
      <c r="BM702" s="231"/>
    </row>
    <row r="703" spans="1:65">
      <c r="A703" s="30"/>
      <c r="B703" s="20" t="s">
        <v>256</v>
      </c>
      <c r="C703" s="12"/>
      <c r="D703" s="232">
        <v>64.586666666666659</v>
      </c>
      <c r="E703" s="232">
        <v>69.013506381992116</v>
      </c>
      <c r="F703" s="232">
        <v>63.333333333333336</v>
      </c>
      <c r="G703" s="232">
        <v>59.15</v>
      </c>
      <c r="H703" s="232">
        <v>68.266666666666666</v>
      </c>
      <c r="I703" s="232">
        <v>64.266666666666652</v>
      </c>
      <c r="J703" s="232">
        <v>60.18333333333333</v>
      </c>
      <c r="K703" s="232">
        <v>42.320708950000004</v>
      </c>
      <c r="L703" s="232">
        <v>61.116666666666667</v>
      </c>
      <c r="M703" s="232">
        <v>62.519533670391759</v>
      </c>
      <c r="N703" s="232">
        <v>60.533333333333331</v>
      </c>
      <c r="O703" s="232">
        <v>66.083333333333329</v>
      </c>
      <c r="P703" s="232">
        <v>67.433333333333337</v>
      </c>
      <c r="Q703" s="232">
        <v>64.116666666666674</v>
      </c>
      <c r="R703" s="232">
        <v>74.683333333333337</v>
      </c>
      <c r="S703" s="225"/>
      <c r="T703" s="226"/>
      <c r="U703" s="226"/>
      <c r="V703" s="226"/>
      <c r="W703" s="226"/>
      <c r="X703" s="226"/>
      <c r="Y703" s="226"/>
      <c r="Z703" s="226"/>
      <c r="AA703" s="226"/>
      <c r="AB703" s="226"/>
      <c r="AC703" s="226"/>
      <c r="AD703" s="226"/>
      <c r="AE703" s="226"/>
      <c r="AF703" s="226"/>
      <c r="AG703" s="226"/>
      <c r="AH703" s="226"/>
      <c r="AI703" s="226"/>
      <c r="AJ703" s="226"/>
      <c r="AK703" s="226"/>
      <c r="AL703" s="226"/>
      <c r="AM703" s="226"/>
      <c r="AN703" s="226"/>
      <c r="AO703" s="226"/>
      <c r="AP703" s="226"/>
      <c r="AQ703" s="226"/>
      <c r="AR703" s="226"/>
      <c r="AS703" s="226"/>
      <c r="AT703" s="226"/>
      <c r="AU703" s="226"/>
      <c r="AV703" s="226"/>
      <c r="AW703" s="226"/>
      <c r="AX703" s="226"/>
      <c r="AY703" s="226"/>
      <c r="AZ703" s="226"/>
      <c r="BA703" s="226"/>
      <c r="BB703" s="226"/>
      <c r="BC703" s="226"/>
      <c r="BD703" s="226"/>
      <c r="BE703" s="226"/>
      <c r="BF703" s="226"/>
      <c r="BG703" s="226"/>
      <c r="BH703" s="226"/>
      <c r="BI703" s="226"/>
      <c r="BJ703" s="226"/>
      <c r="BK703" s="226"/>
      <c r="BL703" s="226"/>
      <c r="BM703" s="231"/>
    </row>
    <row r="704" spans="1:65">
      <c r="A704" s="30"/>
      <c r="B704" s="3" t="s">
        <v>257</v>
      </c>
      <c r="C704" s="29"/>
      <c r="D704" s="228">
        <v>64.460000000000008</v>
      </c>
      <c r="E704" s="228">
        <v>69.169923981256659</v>
      </c>
      <c r="F704" s="228">
        <v>63.2</v>
      </c>
      <c r="G704" s="228">
        <v>58.35</v>
      </c>
      <c r="H704" s="228">
        <v>68.699999999999989</v>
      </c>
      <c r="I704" s="228">
        <v>64.349999999999994</v>
      </c>
      <c r="J704" s="228">
        <v>60.85</v>
      </c>
      <c r="K704" s="228">
        <v>42.214144740000002</v>
      </c>
      <c r="L704" s="228">
        <v>60.7</v>
      </c>
      <c r="M704" s="228">
        <v>63.003911819386218</v>
      </c>
      <c r="N704" s="228">
        <v>60.45</v>
      </c>
      <c r="O704" s="228">
        <v>65.800000000000011</v>
      </c>
      <c r="P704" s="228">
        <v>67.75</v>
      </c>
      <c r="Q704" s="228">
        <v>63.75</v>
      </c>
      <c r="R704" s="228">
        <v>74.150000000000006</v>
      </c>
      <c r="S704" s="225"/>
      <c r="T704" s="226"/>
      <c r="U704" s="226"/>
      <c r="V704" s="226"/>
      <c r="W704" s="226"/>
      <c r="X704" s="226"/>
      <c r="Y704" s="226"/>
      <c r="Z704" s="226"/>
      <c r="AA704" s="226"/>
      <c r="AB704" s="226"/>
      <c r="AC704" s="226"/>
      <c r="AD704" s="226"/>
      <c r="AE704" s="226"/>
      <c r="AF704" s="226"/>
      <c r="AG704" s="226"/>
      <c r="AH704" s="226"/>
      <c r="AI704" s="226"/>
      <c r="AJ704" s="226"/>
      <c r="AK704" s="226"/>
      <c r="AL704" s="226"/>
      <c r="AM704" s="226"/>
      <c r="AN704" s="226"/>
      <c r="AO704" s="226"/>
      <c r="AP704" s="226"/>
      <c r="AQ704" s="226"/>
      <c r="AR704" s="226"/>
      <c r="AS704" s="226"/>
      <c r="AT704" s="226"/>
      <c r="AU704" s="226"/>
      <c r="AV704" s="226"/>
      <c r="AW704" s="226"/>
      <c r="AX704" s="226"/>
      <c r="AY704" s="226"/>
      <c r="AZ704" s="226"/>
      <c r="BA704" s="226"/>
      <c r="BB704" s="226"/>
      <c r="BC704" s="226"/>
      <c r="BD704" s="226"/>
      <c r="BE704" s="226"/>
      <c r="BF704" s="226"/>
      <c r="BG704" s="226"/>
      <c r="BH704" s="226"/>
      <c r="BI704" s="226"/>
      <c r="BJ704" s="226"/>
      <c r="BK704" s="226"/>
      <c r="BL704" s="226"/>
      <c r="BM704" s="231"/>
    </row>
    <row r="705" spans="1:65">
      <c r="A705" s="30"/>
      <c r="B705" s="3" t="s">
        <v>258</v>
      </c>
      <c r="C705" s="29"/>
      <c r="D705" s="218">
        <v>0.66470043377951049</v>
      </c>
      <c r="E705" s="218">
        <v>0.61081472972274709</v>
      </c>
      <c r="F705" s="218">
        <v>0.51639777949432153</v>
      </c>
      <c r="G705" s="218">
        <v>3.142451272494132</v>
      </c>
      <c r="H705" s="218">
        <v>1.5769168230019819</v>
      </c>
      <c r="I705" s="218">
        <v>1.8348478592697208</v>
      </c>
      <c r="J705" s="218">
        <v>1.7520464225204415</v>
      </c>
      <c r="K705" s="218">
        <v>1.3565257457085371</v>
      </c>
      <c r="L705" s="218">
        <v>2.9061429191742554</v>
      </c>
      <c r="M705" s="218">
        <v>1.7972924904768646</v>
      </c>
      <c r="N705" s="218">
        <v>1.1057425860780945</v>
      </c>
      <c r="O705" s="218">
        <v>1.3392784126785093</v>
      </c>
      <c r="P705" s="218">
        <v>1.1656185768366338</v>
      </c>
      <c r="Q705" s="218">
        <v>1.6166838487059465</v>
      </c>
      <c r="R705" s="218">
        <v>1.6388003742575432</v>
      </c>
      <c r="S705" s="215"/>
      <c r="T705" s="216"/>
      <c r="U705" s="216"/>
      <c r="V705" s="216"/>
      <c r="W705" s="216"/>
      <c r="X705" s="216"/>
      <c r="Y705" s="216"/>
      <c r="Z705" s="216"/>
      <c r="AA705" s="216"/>
      <c r="AB705" s="216"/>
      <c r="AC705" s="216"/>
      <c r="AD705" s="216"/>
      <c r="AE705" s="216"/>
      <c r="AF705" s="216"/>
      <c r="AG705" s="216"/>
      <c r="AH705" s="216"/>
      <c r="AI705" s="216"/>
      <c r="AJ705" s="216"/>
      <c r="AK705" s="216"/>
      <c r="AL705" s="216"/>
      <c r="AM705" s="216"/>
      <c r="AN705" s="216"/>
      <c r="AO705" s="216"/>
      <c r="AP705" s="216"/>
      <c r="AQ705" s="216"/>
      <c r="AR705" s="216"/>
      <c r="AS705" s="216"/>
      <c r="AT705" s="216"/>
      <c r="AU705" s="216"/>
      <c r="AV705" s="216"/>
      <c r="AW705" s="216"/>
      <c r="AX705" s="216"/>
      <c r="AY705" s="216"/>
      <c r="AZ705" s="216"/>
      <c r="BA705" s="216"/>
      <c r="BB705" s="216"/>
      <c r="BC705" s="216"/>
      <c r="BD705" s="216"/>
      <c r="BE705" s="216"/>
      <c r="BF705" s="216"/>
      <c r="BG705" s="216"/>
      <c r="BH705" s="216"/>
      <c r="BI705" s="216"/>
      <c r="BJ705" s="216"/>
      <c r="BK705" s="216"/>
      <c r="BL705" s="216"/>
      <c r="BM705" s="221"/>
    </row>
    <row r="706" spans="1:65">
      <c r="A706" s="30"/>
      <c r="B706" s="3" t="s">
        <v>86</v>
      </c>
      <c r="C706" s="29"/>
      <c r="D706" s="13">
        <v>1.0291604569253364E-2</v>
      </c>
      <c r="E706" s="13">
        <v>8.8506549187903402E-3</v>
      </c>
      <c r="F706" s="13">
        <v>8.15364914991034E-3</v>
      </c>
      <c r="G706" s="13">
        <v>5.312681779364551E-2</v>
      </c>
      <c r="H706" s="13">
        <v>2.3099367524443096E-2</v>
      </c>
      <c r="I706" s="13">
        <v>2.8550537229300642E-2</v>
      </c>
      <c r="J706" s="13">
        <v>2.9111820922521878E-2</v>
      </c>
      <c r="K706" s="13">
        <v>3.2053474040598204E-2</v>
      </c>
      <c r="L706" s="13">
        <v>4.7550743155291876E-2</v>
      </c>
      <c r="M706" s="13">
        <v>2.87476950796265E-2</v>
      </c>
      <c r="N706" s="13">
        <v>1.8266672677501563E-2</v>
      </c>
      <c r="O706" s="13">
        <v>2.0266508136370886E-2</v>
      </c>
      <c r="P706" s="13">
        <v>1.7285495454819087E-2</v>
      </c>
      <c r="Q706" s="13">
        <v>2.521472080123649E-2</v>
      </c>
      <c r="R706" s="13">
        <v>2.1943321235316355E-2</v>
      </c>
      <c r="S706" s="15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259</v>
      </c>
      <c r="C707" s="29"/>
      <c r="D707" s="13">
        <v>1.293666815382899E-4</v>
      </c>
      <c r="E707" s="13">
        <v>6.8679310956246242E-2</v>
      </c>
      <c r="F707" s="13">
        <v>-1.9278593778425224E-2</v>
      </c>
      <c r="G707" s="13">
        <v>-8.4057823505166107E-2</v>
      </c>
      <c r="H707" s="13">
        <v>5.7114442074623684E-2</v>
      </c>
      <c r="I707" s="13">
        <v>-4.8258572656865173E-3</v>
      </c>
      <c r="J707" s="13">
        <v>-6.8056579508919413E-2</v>
      </c>
      <c r="K707" s="13">
        <v>-0.34466065483571595</v>
      </c>
      <c r="L707" s="13">
        <v>-5.3603842996180373E-2</v>
      </c>
      <c r="M707" s="13">
        <v>-3.1880342459836397E-2</v>
      </c>
      <c r="N707" s="13">
        <v>-6.2636803316642342E-2</v>
      </c>
      <c r="O707" s="13">
        <v>2.3305362018037679E-2</v>
      </c>
      <c r="P707" s="13">
        <v>4.4210213045392521E-2</v>
      </c>
      <c r="Q707" s="13">
        <v>-7.1486184909478334E-3</v>
      </c>
      <c r="R707" s="13">
        <v>0.15647700559970446</v>
      </c>
      <c r="S707" s="15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46" t="s">
        <v>260</v>
      </c>
      <c r="C708" s="47"/>
      <c r="D708" s="45">
        <v>0.1</v>
      </c>
      <c r="E708" s="45">
        <v>1</v>
      </c>
      <c r="F708" s="45">
        <v>0.16</v>
      </c>
      <c r="G708" s="45">
        <v>1.01</v>
      </c>
      <c r="H708" s="45">
        <v>0.84</v>
      </c>
      <c r="I708" s="45">
        <v>0.03</v>
      </c>
      <c r="J708" s="45">
        <v>0.8</v>
      </c>
      <c r="K708" s="45">
        <v>4.43</v>
      </c>
      <c r="L708" s="45">
        <v>0.61</v>
      </c>
      <c r="M708" s="45">
        <v>0.32</v>
      </c>
      <c r="N708" s="45">
        <v>0.73</v>
      </c>
      <c r="O708" s="45">
        <v>0.4</v>
      </c>
      <c r="P708" s="45">
        <v>0.67</v>
      </c>
      <c r="Q708" s="45">
        <v>0</v>
      </c>
      <c r="R708" s="45">
        <v>2.15</v>
      </c>
      <c r="S708" s="15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BM709" s="55"/>
    </row>
    <row r="710" spans="1:65" ht="15">
      <c r="B710" s="8" t="s">
        <v>478</v>
      </c>
      <c r="BM710" s="28" t="s">
        <v>66</v>
      </c>
    </row>
    <row r="711" spans="1:65" ht="15">
      <c r="A711" s="25" t="s">
        <v>59</v>
      </c>
      <c r="B711" s="18" t="s">
        <v>110</v>
      </c>
      <c r="C711" s="15" t="s">
        <v>111</v>
      </c>
      <c r="D711" s="16" t="s">
        <v>227</v>
      </c>
      <c r="E711" s="17" t="s">
        <v>227</v>
      </c>
      <c r="F711" s="17" t="s">
        <v>227</v>
      </c>
      <c r="G711" s="17" t="s">
        <v>227</v>
      </c>
      <c r="H711" s="17" t="s">
        <v>227</v>
      </c>
      <c r="I711" s="17" t="s">
        <v>227</v>
      </c>
      <c r="J711" s="17" t="s">
        <v>227</v>
      </c>
      <c r="K711" s="17" t="s">
        <v>227</v>
      </c>
      <c r="L711" s="17" t="s">
        <v>227</v>
      </c>
      <c r="M711" s="17" t="s">
        <v>227</v>
      </c>
      <c r="N711" s="17" t="s">
        <v>227</v>
      </c>
      <c r="O711" s="17" t="s">
        <v>227</v>
      </c>
      <c r="P711" s="17" t="s">
        <v>227</v>
      </c>
      <c r="Q711" s="15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228</v>
      </c>
      <c r="C712" s="9" t="s">
        <v>228</v>
      </c>
      <c r="D712" s="151" t="s">
        <v>230</v>
      </c>
      <c r="E712" s="152" t="s">
        <v>236</v>
      </c>
      <c r="F712" s="152" t="s">
        <v>238</v>
      </c>
      <c r="G712" s="152" t="s">
        <v>239</v>
      </c>
      <c r="H712" s="152" t="s">
        <v>241</v>
      </c>
      <c r="I712" s="152" t="s">
        <v>242</v>
      </c>
      <c r="J712" s="152" t="s">
        <v>243</v>
      </c>
      <c r="K712" s="152" t="s">
        <v>244</v>
      </c>
      <c r="L712" s="152" t="s">
        <v>245</v>
      </c>
      <c r="M712" s="152" t="s">
        <v>247</v>
      </c>
      <c r="N712" s="152" t="s">
        <v>248</v>
      </c>
      <c r="O712" s="152" t="s">
        <v>249</v>
      </c>
      <c r="P712" s="152" t="s">
        <v>250</v>
      </c>
      <c r="Q712" s="15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3</v>
      </c>
    </row>
    <row r="713" spans="1:65">
      <c r="A713" s="30"/>
      <c r="B713" s="19"/>
      <c r="C713" s="9"/>
      <c r="D713" s="10" t="s">
        <v>274</v>
      </c>
      <c r="E713" s="11" t="s">
        <v>274</v>
      </c>
      <c r="F713" s="11" t="s">
        <v>275</v>
      </c>
      <c r="G713" s="11" t="s">
        <v>274</v>
      </c>
      <c r="H713" s="11" t="s">
        <v>275</v>
      </c>
      <c r="I713" s="11" t="s">
        <v>274</v>
      </c>
      <c r="J713" s="11" t="s">
        <v>275</v>
      </c>
      <c r="K713" s="11" t="s">
        <v>275</v>
      </c>
      <c r="L713" s="11" t="s">
        <v>114</v>
      </c>
      <c r="M713" s="11" t="s">
        <v>275</v>
      </c>
      <c r="N713" s="11" t="s">
        <v>275</v>
      </c>
      <c r="O713" s="11" t="s">
        <v>275</v>
      </c>
      <c r="P713" s="11" t="s">
        <v>274</v>
      </c>
      <c r="Q713" s="15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3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15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3</v>
      </c>
    </row>
    <row r="715" spans="1:65">
      <c r="A715" s="30"/>
      <c r="B715" s="18">
        <v>1</v>
      </c>
      <c r="C715" s="14">
        <v>1</v>
      </c>
      <c r="D715" s="206" t="s">
        <v>211</v>
      </c>
      <c r="E715" s="207" t="s">
        <v>282</v>
      </c>
      <c r="F715" s="206" t="s">
        <v>212</v>
      </c>
      <c r="G715" s="206" t="s">
        <v>211</v>
      </c>
      <c r="H715" s="206" t="s">
        <v>211</v>
      </c>
      <c r="I715" s="234">
        <v>5.0000000000000001E-3</v>
      </c>
      <c r="J715" s="206" t="s">
        <v>285</v>
      </c>
      <c r="K715" s="206" t="s">
        <v>211</v>
      </c>
      <c r="L715" s="207" t="s">
        <v>282</v>
      </c>
      <c r="M715" s="206" t="s">
        <v>211</v>
      </c>
      <c r="N715" s="206" t="s">
        <v>211</v>
      </c>
      <c r="O715" s="206" t="s">
        <v>211</v>
      </c>
      <c r="P715" s="207">
        <v>4.0000000000000001E-3</v>
      </c>
      <c r="Q715" s="204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  <c r="AI715" s="205"/>
      <c r="AJ715" s="205"/>
      <c r="AK715" s="205"/>
      <c r="AL715" s="205"/>
      <c r="AM715" s="205"/>
      <c r="AN715" s="205"/>
      <c r="AO715" s="205"/>
      <c r="AP715" s="205"/>
      <c r="AQ715" s="205"/>
      <c r="AR715" s="205"/>
      <c r="AS715" s="205"/>
      <c r="AT715" s="205"/>
      <c r="AU715" s="205"/>
      <c r="AV715" s="205"/>
      <c r="AW715" s="205"/>
      <c r="AX715" s="205"/>
      <c r="AY715" s="205"/>
      <c r="AZ715" s="205"/>
      <c r="BA715" s="205"/>
      <c r="BB715" s="205"/>
      <c r="BC715" s="205"/>
      <c r="BD715" s="205"/>
      <c r="BE715" s="205"/>
      <c r="BF715" s="205"/>
      <c r="BG715" s="205"/>
      <c r="BH715" s="205"/>
      <c r="BI715" s="205"/>
      <c r="BJ715" s="205"/>
      <c r="BK715" s="205"/>
      <c r="BL715" s="205"/>
      <c r="BM715" s="208">
        <v>1</v>
      </c>
    </row>
    <row r="716" spans="1:65">
      <c r="A716" s="30"/>
      <c r="B716" s="19">
        <v>1</v>
      </c>
      <c r="C716" s="9">
        <v>2</v>
      </c>
      <c r="D716" s="24" t="s">
        <v>211</v>
      </c>
      <c r="E716" s="209" t="s">
        <v>282</v>
      </c>
      <c r="F716" s="24" t="s">
        <v>212</v>
      </c>
      <c r="G716" s="24" t="s">
        <v>211</v>
      </c>
      <c r="H716" s="24" t="s">
        <v>211</v>
      </c>
      <c r="I716" s="209" t="s">
        <v>286</v>
      </c>
      <c r="J716" s="24" t="s">
        <v>285</v>
      </c>
      <c r="K716" s="24" t="s">
        <v>211</v>
      </c>
      <c r="L716" s="209" t="s">
        <v>282</v>
      </c>
      <c r="M716" s="24" t="s">
        <v>211</v>
      </c>
      <c r="N716" s="24" t="s">
        <v>211</v>
      </c>
      <c r="O716" s="24" t="s">
        <v>211</v>
      </c>
      <c r="P716" s="209">
        <v>3.0000000000000001E-3</v>
      </c>
      <c r="Q716" s="204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  <c r="AE716" s="205"/>
      <c r="AF716" s="205"/>
      <c r="AG716" s="205"/>
      <c r="AH716" s="205"/>
      <c r="AI716" s="205"/>
      <c r="AJ716" s="205"/>
      <c r="AK716" s="205"/>
      <c r="AL716" s="205"/>
      <c r="AM716" s="205"/>
      <c r="AN716" s="205"/>
      <c r="AO716" s="205"/>
      <c r="AP716" s="205"/>
      <c r="AQ716" s="205"/>
      <c r="AR716" s="205"/>
      <c r="AS716" s="205"/>
      <c r="AT716" s="205"/>
      <c r="AU716" s="205"/>
      <c r="AV716" s="205"/>
      <c r="AW716" s="205"/>
      <c r="AX716" s="205"/>
      <c r="AY716" s="205"/>
      <c r="AZ716" s="205"/>
      <c r="BA716" s="205"/>
      <c r="BB716" s="205"/>
      <c r="BC716" s="205"/>
      <c r="BD716" s="205"/>
      <c r="BE716" s="205"/>
      <c r="BF716" s="205"/>
      <c r="BG716" s="205"/>
      <c r="BH716" s="205"/>
      <c r="BI716" s="205"/>
      <c r="BJ716" s="205"/>
      <c r="BK716" s="205"/>
      <c r="BL716" s="205"/>
      <c r="BM716" s="208">
        <v>33</v>
      </c>
    </row>
    <row r="717" spans="1:65">
      <c r="A717" s="30"/>
      <c r="B717" s="19">
        <v>1</v>
      </c>
      <c r="C717" s="9">
        <v>3</v>
      </c>
      <c r="D717" s="24" t="s">
        <v>211</v>
      </c>
      <c r="E717" s="209" t="s">
        <v>282</v>
      </c>
      <c r="F717" s="24" t="s">
        <v>212</v>
      </c>
      <c r="G717" s="24" t="s">
        <v>211</v>
      </c>
      <c r="H717" s="24" t="s">
        <v>211</v>
      </c>
      <c r="I717" s="209" t="s">
        <v>286</v>
      </c>
      <c r="J717" s="24" t="s">
        <v>285</v>
      </c>
      <c r="K717" s="24" t="s">
        <v>211</v>
      </c>
      <c r="L717" s="209" t="s">
        <v>282</v>
      </c>
      <c r="M717" s="24" t="s">
        <v>211</v>
      </c>
      <c r="N717" s="24" t="s">
        <v>211</v>
      </c>
      <c r="O717" s="24" t="s">
        <v>211</v>
      </c>
      <c r="P717" s="209">
        <v>2E-3</v>
      </c>
      <c r="Q717" s="204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  <c r="AC717" s="205"/>
      <c r="AD717" s="205"/>
      <c r="AE717" s="205"/>
      <c r="AF717" s="205"/>
      <c r="AG717" s="205"/>
      <c r="AH717" s="205"/>
      <c r="AI717" s="205"/>
      <c r="AJ717" s="205"/>
      <c r="AK717" s="205"/>
      <c r="AL717" s="205"/>
      <c r="AM717" s="205"/>
      <c r="AN717" s="205"/>
      <c r="AO717" s="205"/>
      <c r="AP717" s="205"/>
      <c r="AQ717" s="205"/>
      <c r="AR717" s="205"/>
      <c r="AS717" s="205"/>
      <c r="AT717" s="205"/>
      <c r="AU717" s="205"/>
      <c r="AV717" s="205"/>
      <c r="AW717" s="205"/>
      <c r="AX717" s="205"/>
      <c r="AY717" s="205"/>
      <c r="AZ717" s="205"/>
      <c r="BA717" s="205"/>
      <c r="BB717" s="205"/>
      <c r="BC717" s="205"/>
      <c r="BD717" s="205"/>
      <c r="BE717" s="205"/>
      <c r="BF717" s="205"/>
      <c r="BG717" s="205"/>
      <c r="BH717" s="205"/>
      <c r="BI717" s="205"/>
      <c r="BJ717" s="205"/>
      <c r="BK717" s="205"/>
      <c r="BL717" s="205"/>
      <c r="BM717" s="208">
        <v>16</v>
      </c>
    </row>
    <row r="718" spans="1:65">
      <c r="A718" s="30"/>
      <c r="B718" s="19">
        <v>1</v>
      </c>
      <c r="C718" s="9">
        <v>4</v>
      </c>
      <c r="D718" s="24" t="s">
        <v>211</v>
      </c>
      <c r="E718" s="209" t="s">
        <v>282</v>
      </c>
      <c r="F718" s="210">
        <v>7.0000000000000001E-3</v>
      </c>
      <c r="G718" s="24" t="s">
        <v>211</v>
      </c>
      <c r="H718" s="210">
        <v>2E-3</v>
      </c>
      <c r="I718" s="209" t="s">
        <v>286</v>
      </c>
      <c r="J718" s="24" t="s">
        <v>285</v>
      </c>
      <c r="K718" s="24" t="s">
        <v>211</v>
      </c>
      <c r="L718" s="209" t="s">
        <v>282</v>
      </c>
      <c r="M718" s="24" t="s">
        <v>211</v>
      </c>
      <c r="N718" s="24" t="s">
        <v>211</v>
      </c>
      <c r="O718" s="24" t="s">
        <v>211</v>
      </c>
      <c r="P718" s="209">
        <v>3.0000000000000001E-3</v>
      </c>
      <c r="Q718" s="204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  <c r="AC718" s="205"/>
      <c r="AD718" s="205"/>
      <c r="AE718" s="205"/>
      <c r="AF718" s="205"/>
      <c r="AG718" s="205"/>
      <c r="AH718" s="205"/>
      <c r="AI718" s="205"/>
      <c r="AJ718" s="205"/>
      <c r="AK718" s="205"/>
      <c r="AL718" s="205"/>
      <c r="AM718" s="205"/>
      <c r="AN718" s="205"/>
      <c r="AO718" s="205"/>
      <c r="AP718" s="205"/>
      <c r="AQ718" s="205"/>
      <c r="AR718" s="205"/>
      <c r="AS718" s="205"/>
      <c r="AT718" s="205"/>
      <c r="AU718" s="205"/>
      <c r="AV718" s="205"/>
      <c r="AW718" s="205"/>
      <c r="AX718" s="205"/>
      <c r="AY718" s="205"/>
      <c r="AZ718" s="205"/>
      <c r="BA718" s="205"/>
      <c r="BB718" s="205"/>
      <c r="BC718" s="205"/>
      <c r="BD718" s="205"/>
      <c r="BE718" s="205"/>
      <c r="BF718" s="205"/>
      <c r="BG718" s="205"/>
      <c r="BH718" s="205"/>
      <c r="BI718" s="205"/>
      <c r="BJ718" s="205"/>
      <c r="BK718" s="205"/>
      <c r="BL718" s="205"/>
      <c r="BM718" s="208" t="s">
        <v>211</v>
      </c>
    </row>
    <row r="719" spans="1:65">
      <c r="A719" s="30"/>
      <c r="B719" s="19">
        <v>1</v>
      </c>
      <c r="C719" s="9">
        <v>5</v>
      </c>
      <c r="D719" s="24" t="s">
        <v>211</v>
      </c>
      <c r="E719" s="209" t="s">
        <v>282</v>
      </c>
      <c r="F719" s="24" t="s">
        <v>212</v>
      </c>
      <c r="G719" s="24" t="s">
        <v>211</v>
      </c>
      <c r="H719" s="210">
        <v>2E-3</v>
      </c>
      <c r="I719" s="209" t="s">
        <v>286</v>
      </c>
      <c r="J719" s="24" t="s">
        <v>285</v>
      </c>
      <c r="K719" s="24" t="s">
        <v>211</v>
      </c>
      <c r="L719" s="209" t="s">
        <v>282</v>
      </c>
      <c r="M719" s="24" t="s">
        <v>211</v>
      </c>
      <c r="N719" s="24" t="s">
        <v>211</v>
      </c>
      <c r="O719" s="24" t="s">
        <v>211</v>
      </c>
      <c r="P719" s="209">
        <v>2E-3</v>
      </c>
      <c r="Q719" s="204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  <c r="AC719" s="205"/>
      <c r="AD719" s="205"/>
      <c r="AE719" s="205"/>
      <c r="AF719" s="205"/>
      <c r="AG719" s="205"/>
      <c r="AH719" s="205"/>
      <c r="AI719" s="205"/>
      <c r="AJ719" s="205"/>
      <c r="AK719" s="205"/>
      <c r="AL719" s="205"/>
      <c r="AM719" s="205"/>
      <c r="AN719" s="205"/>
      <c r="AO719" s="205"/>
      <c r="AP719" s="205"/>
      <c r="AQ719" s="205"/>
      <c r="AR719" s="205"/>
      <c r="AS719" s="205"/>
      <c r="AT719" s="205"/>
      <c r="AU719" s="205"/>
      <c r="AV719" s="205"/>
      <c r="AW719" s="205"/>
      <c r="AX719" s="205"/>
      <c r="AY719" s="205"/>
      <c r="AZ719" s="205"/>
      <c r="BA719" s="205"/>
      <c r="BB719" s="205"/>
      <c r="BC719" s="205"/>
      <c r="BD719" s="205"/>
      <c r="BE719" s="205"/>
      <c r="BF719" s="205"/>
      <c r="BG719" s="205"/>
      <c r="BH719" s="205"/>
      <c r="BI719" s="205"/>
      <c r="BJ719" s="205"/>
      <c r="BK719" s="205"/>
      <c r="BL719" s="205"/>
      <c r="BM719" s="208">
        <v>50</v>
      </c>
    </row>
    <row r="720" spans="1:65">
      <c r="A720" s="30"/>
      <c r="B720" s="19">
        <v>1</v>
      </c>
      <c r="C720" s="9">
        <v>6</v>
      </c>
      <c r="D720" s="24" t="s">
        <v>211</v>
      </c>
      <c r="E720" s="209" t="s">
        <v>282</v>
      </c>
      <c r="F720" s="24" t="s">
        <v>212</v>
      </c>
      <c r="G720" s="24" t="s">
        <v>211</v>
      </c>
      <c r="H720" s="24" t="s">
        <v>211</v>
      </c>
      <c r="I720" s="209" t="s">
        <v>286</v>
      </c>
      <c r="J720" s="24" t="s">
        <v>285</v>
      </c>
      <c r="K720" s="24" t="s">
        <v>211</v>
      </c>
      <c r="L720" s="209" t="s">
        <v>282</v>
      </c>
      <c r="M720" s="24" t="s">
        <v>211</v>
      </c>
      <c r="N720" s="24" t="s">
        <v>211</v>
      </c>
      <c r="O720" s="24" t="s">
        <v>211</v>
      </c>
      <c r="P720" s="209">
        <v>2E-3</v>
      </c>
      <c r="Q720" s="204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  <c r="AC720" s="205"/>
      <c r="AD720" s="205"/>
      <c r="AE720" s="205"/>
      <c r="AF720" s="205"/>
      <c r="AG720" s="205"/>
      <c r="AH720" s="205"/>
      <c r="AI720" s="205"/>
      <c r="AJ720" s="205"/>
      <c r="AK720" s="205"/>
      <c r="AL720" s="205"/>
      <c r="AM720" s="205"/>
      <c r="AN720" s="205"/>
      <c r="AO720" s="205"/>
      <c r="AP720" s="205"/>
      <c r="AQ720" s="205"/>
      <c r="AR720" s="205"/>
      <c r="AS720" s="205"/>
      <c r="AT720" s="205"/>
      <c r="AU720" s="205"/>
      <c r="AV720" s="205"/>
      <c r="AW720" s="205"/>
      <c r="AX720" s="205"/>
      <c r="AY720" s="205"/>
      <c r="AZ720" s="205"/>
      <c r="BA720" s="205"/>
      <c r="BB720" s="205"/>
      <c r="BC720" s="205"/>
      <c r="BD720" s="205"/>
      <c r="BE720" s="205"/>
      <c r="BF720" s="205"/>
      <c r="BG720" s="205"/>
      <c r="BH720" s="205"/>
      <c r="BI720" s="205"/>
      <c r="BJ720" s="205"/>
      <c r="BK720" s="205"/>
      <c r="BL720" s="205"/>
      <c r="BM720" s="56"/>
    </row>
    <row r="721" spans="1:65">
      <c r="A721" s="30"/>
      <c r="B721" s="20" t="s">
        <v>256</v>
      </c>
      <c r="C721" s="12"/>
      <c r="D721" s="211" t="s">
        <v>628</v>
      </c>
      <c r="E721" s="211" t="s">
        <v>628</v>
      </c>
      <c r="F721" s="211">
        <v>7.0000000000000001E-3</v>
      </c>
      <c r="G721" s="211" t="s">
        <v>628</v>
      </c>
      <c r="H721" s="211">
        <v>2E-3</v>
      </c>
      <c r="I721" s="211">
        <v>5.0000000000000001E-3</v>
      </c>
      <c r="J721" s="211" t="s">
        <v>628</v>
      </c>
      <c r="K721" s="211" t="s">
        <v>628</v>
      </c>
      <c r="L721" s="211" t="s">
        <v>628</v>
      </c>
      <c r="M721" s="211" t="s">
        <v>628</v>
      </c>
      <c r="N721" s="211" t="s">
        <v>628</v>
      </c>
      <c r="O721" s="211" t="s">
        <v>628</v>
      </c>
      <c r="P721" s="211">
        <v>2.6666666666666666E-3</v>
      </c>
      <c r="Q721" s="204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  <c r="AC721" s="205"/>
      <c r="AD721" s="205"/>
      <c r="AE721" s="205"/>
      <c r="AF721" s="205"/>
      <c r="AG721" s="205"/>
      <c r="AH721" s="205"/>
      <c r="AI721" s="205"/>
      <c r="AJ721" s="205"/>
      <c r="AK721" s="205"/>
      <c r="AL721" s="205"/>
      <c r="AM721" s="205"/>
      <c r="AN721" s="205"/>
      <c r="AO721" s="205"/>
      <c r="AP721" s="205"/>
      <c r="AQ721" s="205"/>
      <c r="AR721" s="205"/>
      <c r="AS721" s="205"/>
      <c r="AT721" s="205"/>
      <c r="AU721" s="205"/>
      <c r="AV721" s="205"/>
      <c r="AW721" s="205"/>
      <c r="AX721" s="205"/>
      <c r="AY721" s="205"/>
      <c r="AZ721" s="205"/>
      <c r="BA721" s="205"/>
      <c r="BB721" s="205"/>
      <c r="BC721" s="205"/>
      <c r="BD721" s="205"/>
      <c r="BE721" s="205"/>
      <c r="BF721" s="205"/>
      <c r="BG721" s="205"/>
      <c r="BH721" s="205"/>
      <c r="BI721" s="205"/>
      <c r="BJ721" s="205"/>
      <c r="BK721" s="205"/>
      <c r="BL721" s="205"/>
      <c r="BM721" s="56"/>
    </row>
    <row r="722" spans="1:65">
      <c r="A722" s="30"/>
      <c r="B722" s="3" t="s">
        <v>257</v>
      </c>
      <c r="C722" s="29"/>
      <c r="D722" s="24" t="s">
        <v>628</v>
      </c>
      <c r="E722" s="24" t="s">
        <v>628</v>
      </c>
      <c r="F722" s="24">
        <v>7.0000000000000001E-3</v>
      </c>
      <c r="G722" s="24" t="s">
        <v>628</v>
      </c>
      <c r="H722" s="24">
        <v>2E-3</v>
      </c>
      <c r="I722" s="24">
        <v>5.0000000000000001E-3</v>
      </c>
      <c r="J722" s="24" t="s">
        <v>628</v>
      </c>
      <c r="K722" s="24" t="s">
        <v>628</v>
      </c>
      <c r="L722" s="24" t="s">
        <v>628</v>
      </c>
      <c r="M722" s="24" t="s">
        <v>628</v>
      </c>
      <c r="N722" s="24" t="s">
        <v>628</v>
      </c>
      <c r="O722" s="24" t="s">
        <v>628</v>
      </c>
      <c r="P722" s="24">
        <v>2.5000000000000001E-3</v>
      </c>
      <c r="Q722" s="204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205"/>
      <c r="AT722" s="205"/>
      <c r="AU722" s="205"/>
      <c r="AV722" s="205"/>
      <c r="AW722" s="205"/>
      <c r="AX722" s="205"/>
      <c r="AY722" s="205"/>
      <c r="AZ722" s="205"/>
      <c r="BA722" s="205"/>
      <c r="BB722" s="205"/>
      <c r="BC722" s="205"/>
      <c r="BD722" s="205"/>
      <c r="BE722" s="205"/>
      <c r="BF722" s="205"/>
      <c r="BG722" s="205"/>
      <c r="BH722" s="205"/>
      <c r="BI722" s="205"/>
      <c r="BJ722" s="205"/>
      <c r="BK722" s="205"/>
      <c r="BL722" s="205"/>
      <c r="BM722" s="56"/>
    </row>
    <row r="723" spans="1:65">
      <c r="A723" s="30"/>
      <c r="B723" s="3" t="s">
        <v>258</v>
      </c>
      <c r="C723" s="29"/>
      <c r="D723" s="24" t="s">
        <v>628</v>
      </c>
      <c r="E723" s="24" t="s">
        <v>628</v>
      </c>
      <c r="F723" s="24" t="s">
        <v>628</v>
      </c>
      <c r="G723" s="24" t="s">
        <v>628</v>
      </c>
      <c r="H723" s="24">
        <v>0</v>
      </c>
      <c r="I723" s="24" t="s">
        <v>628</v>
      </c>
      <c r="J723" s="24" t="s">
        <v>628</v>
      </c>
      <c r="K723" s="24" t="s">
        <v>628</v>
      </c>
      <c r="L723" s="24" t="s">
        <v>628</v>
      </c>
      <c r="M723" s="24" t="s">
        <v>628</v>
      </c>
      <c r="N723" s="24" t="s">
        <v>628</v>
      </c>
      <c r="O723" s="24" t="s">
        <v>628</v>
      </c>
      <c r="P723" s="24">
        <v>8.1649658092772606E-4</v>
      </c>
      <c r="Q723" s="204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205"/>
      <c r="AT723" s="205"/>
      <c r="AU723" s="205"/>
      <c r="AV723" s="205"/>
      <c r="AW723" s="205"/>
      <c r="AX723" s="205"/>
      <c r="AY723" s="205"/>
      <c r="AZ723" s="205"/>
      <c r="BA723" s="205"/>
      <c r="BB723" s="205"/>
      <c r="BC723" s="205"/>
      <c r="BD723" s="205"/>
      <c r="BE723" s="205"/>
      <c r="BF723" s="205"/>
      <c r="BG723" s="205"/>
      <c r="BH723" s="205"/>
      <c r="BI723" s="205"/>
      <c r="BJ723" s="205"/>
      <c r="BK723" s="205"/>
      <c r="BL723" s="205"/>
      <c r="BM723" s="56"/>
    </row>
    <row r="724" spans="1:65">
      <c r="A724" s="30"/>
      <c r="B724" s="3" t="s">
        <v>86</v>
      </c>
      <c r="C724" s="29"/>
      <c r="D724" s="13" t="s">
        <v>628</v>
      </c>
      <c r="E724" s="13" t="s">
        <v>628</v>
      </c>
      <c r="F724" s="13" t="s">
        <v>628</v>
      </c>
      <c r="G724" s="13" t="s">
        <v>628</v>
      </c>
      <c r="H724" s="13">
        <v>0</v>
      </c>
      <c r="I724" s="13" t="s">
        <v>628</v>
      </c>
      <c r="J724" s="13" t="s">
        <v>628</v>
      </c>
      <c r="K724" s="13" t="s">
        <v>628</v>
      </c>
      <c r="L724" s="13" t="s">
        <v>628</v>
      </c>
      <c r="M724" s="13" t="s">
        <v>628</v>
      </c>
      <c r="N724" s="13" t="s">
        <v>628</v>
      </c>
      <c r="O724" s="13" t="s">
        <v>628</v>
      </c>
      <c r="P724" s="13">
        <v>0.30618621784789729</v>
      </c>
      <c r="Q724" s="15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259</v>
      </c>
      <c r="C725" s="29"/>
      <c r="D725" s="13" t="s">
        <v>628</v>
      </c>
      <c r="E725" s="13" t="s">
        <v>628</v>
      </c>
      <c r="F725" s="13" t="s">
        <v>628</v>
      </c>
      <c r="G725" s="13" t="s">
        <v>628</v>
      </c>
      <c r="H725" s="13" t="s">
        <v>628</v>
      </c>
      <c r="I725" s="13" t="s">
        <v>628</v>
      </c>
      <c r="J725" s="13" t="s">
        <v>628</v>
      </c>
      <c r="K725" s="13" t="s">
        <v>628</v>
      </c>
      <c r="L725" s="13" t="s">
        <v>628</v>
      </c>
      <c r="M725" s="13" t="s">
        <v>628</v>
      </c>
      <c r="N725" s="13" t="s">
        <v>628</v>
      </c>
      <c r="O725" s="13" t="s">
        <v>628</v>
      </c>
      <c r="P725" s="13" t="s">
        <v>628</v>
      </c>
      <c r="Q725" s="15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46" t="s">
        <v>260</v>
      </c>
      <c r="C726" s="47"/>
      <c r="D726" s="45">
        <v>0.67</v>
      </c>
      <c r="E726" s="45">
        <v>47.88</v>
      </c>
      <c r="F726" s="45">
        <v>0.51</v>
      </c>
      <c r="G726" s="45">
        <v>0.67</v>
      </c>
      <c r="H726" s="45">
        <v>0</v>
      </c>
      <c r="I726" s="45">
        <v>3.2</v>
      </c>
      <c r="J726" s="45">
        <v>0.34</v>
      </c>
      <c r="K726" s="45">
        <v>0.67</v>
      </c>
      <c r="L726" s="45">
        <v>47.88</v>
      </c>
      <c r="M726" s="45">
        <v>0.67</v>
      </c>
      <c r="N726" s="45">
        <v>0.67</v>
      </c>
      <c r="O726" s="45">
        <v>0.67</v>
      </c>
      <c r="P726" s="45">
        <v>2.7</v>
      </c>
      <c r="Q726" s="15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BM727" s="55"/>
    </row>
    <row r="728" spans="1:65" ht="15">
      <c r="B728" s="8" t="s">
        <v>479</v>
      </c>
      <c r="BM728" s="28" t="s">
        <v>66</v>
      </c>
    </row>
    <row r="729" spans="1:65" ht="15">
      <c r="A729" s="25" t="s">
        <v>60</v>
      </c>
      <c r="B729" s="18" t="s">
        <v>110</v>
      </c>
      <c r="C729" s="15" t="s">
        <v>111</v>
      </c>
      <c r="D729" s="16" t="s">
        <v>227</v>
      </c>
      <c r="E729" s="17" t="s">
        <v>227</v>
      </c>
      <c r="F729" s="17" t="s">
        <v>227</v>
      </c>
      <c r="G729" s="17" t="s">
        <v>227</v>
      </c>
      <c r="H729" s="17" t="s">
        <v>227</v>
      </c>
      <c r="I729" s="17" t="s">
        <v>227</v>
      </c>
      <c r="J729" s="17" t="s">
        <v>227</v>
      </c>
      <c r="K729" s="17" t="s">
        <v>227</v>
      </c>
      <c r="L729" s="17" t="s">
        <v>227</v>
      </c>
      <c r="M729" s="17" t="s">
        <v>227</v>
      </c>
      <c r="N729" s="17" t="s">
        <v>227</v>
      </c>
      <c r="O729" s="17" t="s">
        <v>227</v>
      </c>
      <c r="P729" s="17" t="s">
        <v>227</v>
      </c>
      <c r="Q729" s="17" t="s">
        <v>227</v>
      </c>
      <c r="R729" s="17" t="s">
        <v>227</v>
      </c>
      <c r="S729" s="17" t="s">
        <v>227</v>
      </c>
      <c r="T729" s="17" t="s">
        <v>227</v>
      </c>
      <c r="U729" s="15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228</v>
      </c>
      <c r="C730" s="9" t="s">
        <v>228</v>
      </c>
      <c r="D730" s="151" t="s">
        <v>230</v>
      </c>
      <c r="E730" s="152" t="s">
        <v>232</v>
      </c>
      <c r="F730" s="152" t="s">
        <v>235</v>
      </c>
      <c r="G730" s="152" t="s">
        <v>236</v>
      </c>
      <c r="H730" s="152" t="s">
        <v>238</v>
      </c>
      <c r="I730" s="152" t="s">
        <v>239</v>
      </c>
      <c r="J730" s="152" t="s">
        <v>240</v>
      </c>
      <c r="K730" s="152" t="s">
        <v>241</v>
      </c>
      <c r="L730" s="152" t="s">
        <v>242</v>
      </c>
      <c r="M730" s="152" t="s">
        <v>243</v>
      </c>
      <c r="N730" s="152" t="s">
        <v>244</v>
      </c>
      <c r="O730" s="152" t="s">
        <v>245</v>
      </c>
      <c r="P730" s="152" t="s">
        <v>246</v>
      </c>
      <c r="Q730" s="152" t="s">
        <v>247</v>
      </c>
      <c r="R730" s="152" t="s">
        <v>248</v>
      </c>
      <c r="S730" s="152" t="s">
        <v>249</v>
      </c>
      <c r="T730" s="152" t="s">
        <v>250</v>
      </c>
      <c r="U730" s="15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1</v>
      </c>
    </row>
    <row r="731" spans="1:65">
      <c r="A731" s="30"/>
      <c r="B731" s="19"/>
      <c r="C731" s="9"/>
      <c r="D731" s="10" t="s">
        <v>114</v>
      </c>
      <c r="E731" s="11" t="s">
        <v>274</v>
      </c>
      <c r="F731" s="11" t="s">
        <v>114</v>
      </c>
      <c r="G731" s="11" t="s">
        <v>114</v>
      </c>
      <c r="H731" s="11" t="s">
        <v>275</v>
      </c>
      <c r="I731" s="11" t="s">
        <v>275</v>
      </c>
      <c r="J731" s="11" t="s">
        <v>114</v>
      </c>
      <c r="K731" s="11" t="s">
        <v>275</v>
      </c>
      <c r="L731" s="11" t="s">
        <v>274</v>
      </c>
      <c r="M731" s="11" t="s">
        <v>275</v>
      </c>
      <c r="N731" s="11" t="s">
        <v>275</v>
      </c>
      <c r="O731" s="11" t="s">
        <v>114</v>
      </c>
      <c r="P731" s="11" t="s">
        <v>275</v>
      </c>
      <c r="Q731" s="11" t="s">
        <v>275</v>
      </c>
      <c r="R731" s="11" t="s">
        <v>275</v>
      </c>
      <c r="S731" s="11" t="s">
        <v>275</v>
      </c>
      <c r="T731" s="11" t="s">
        <v>114</v>
      </c>
      <c r="U731" s="15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</v>
      </c>
    </row>
    <row r="732" spans="1:65">
      <c r="A732" s="30"/>
      <c r="B732" s="19"/>
      <c r="C732" s="9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15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8">
        <v>1</v>
      </c>
      <c r="C733" s="14">
        <v>1</v>
      </c>
      <c r="D733" s="206">
        <v>1.9799999999999998E-2</v>
      </c>
      <c r="E733" s="207">
        <v>2.796747137999999E-2</v>
      </c>
      <c r="F733" s="207">
        <v>0.46656063999999992</v>
      </c>
      <c r="G733" s="206">
        <v>1.8000000000000002E-2</v>
      </c>
      <c r="H733" s="206">
        <v>0.02</v>
      </c>
      <c r="I733" s="206">
        <v>0.02</v>
      </c>
      <c r="J733" s="206">
        <v>0.02</v>
      </c>
      <c r="K733" s="207">
        <v>0.03</v>
      </c>
      <c r="L733" s="207" t="s">
        <v>105</v>
      </c>
      <c r="M733" s="206">
        <v>1.8119607560000001E-2</v>
      </c>
      <c r="N733" s="206">
        <v>0.02</v>
      </c>
      <c r="O733" s="206">
        <v>2.0315121585287806E-2</v>
      </c>
      <c r="P733" s="206">
        <v>0.02</v>
      </c>
      <c r="Q733" s="207">
        <v>0.01</v>
      </c>
      <c r="R733" s="207">
        <v>0.03</v>
      </c>
      <c r="S733" s="206">
        <v>0.02</v>
      </c>
      <c r="T733" s="206">
        <v>2.1000000000000001E-2</v>
      </c>
      <c r="U733" s="204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205"/>
      <c r="AJ733" s="205"/>
      <c r="AK733" s="205"/>
      <c r="AL733" s="205"/>
      <c r="AM733" s="205"/>
      <c r="AN733" s="205"/>
      <c r="AO733" s="205"/>
      <c r="AP733" s="205"/>
      <c r="AQ733" s="205"/>
      <c r="AR733" s="205"/>
      <c r="AS733" s="205"/>
      <c r="AT733" s="205"/>
      <c r="AU733" s="205"/>
      <c r="AV733" s="205"/>
      <c r="AW733" s="205"/>
      <c r="AX733" s="205"/>
      <c r="AY733" s="205"/>
      <c r="AZ733" s="205"/>
      <c r="BA733" s="205"/>
      <c r="BB733" s="205"/>
      <c r="BC733" s="205"/>
      <c r="BD733" s="205"/>
      <c r="BE733" s="205"/>
      <c r="BF733" s="205"/>
      <c r="BG733" s="205"/>
      <c r="BH733" s="205"/>
      <c r="BI733" s="205"/>
      <c r="BJ733" s="205"/>
      <c r="BK733" s="205"/>
      <c r="BL733" s="205"/>
      <c r="BM733" s="208">
        <v>1</v>
      </c>
    </row>
    <row r="734" spans="1:65">
      <c r="A734" s="30"/>
      <c r="B734" s="19">
        <v>1</v>
      </c>
      <c r="C734" s="9">
        <v>2</v>
      </c>
      <c r="D734" s="24">
        <v>1.9900000000000001E-2</v>
      </c>
      <c r="E734" s="209">
        <v>2.2707179730000006E-2</v>
      </c>
      <c r="F734" s="209">
        <v>0.45501542</v>
      </c>
      <c r="G734" s="24">
        <v>1.8000000000000002E-2</v>
      </c>
      <c r="H734" s="24">
        <v>0.02</v>
      </c>
      <c r="I734" s="24">
        <v>0.02</v>
      </c>
      <c r="J734" s="24">
        <v>0.02</v>
      </c>
      <c r="K734" s="209">
        <v>0.03</v>
      </c>
      <c r="L734" s="209" t="s">
        <v>105</v>
      </c>
      <c r="M734" s="24">
        <v>1.927378921E-2</v>
      </c>
      <c r="N734" s="24">
        <v>0.02</v>
      </c>
      <c r="O734" s="24">
        <v>2.0651629198478651E-2</v>
      </c>
      <c r="P734" s="24">
        <v>0.02</v>
      </c>
      <c r="Q734" s="209">
        <v>0.01</v>
      </c>
      <c r="R734" s="209">
        <v>0.03</v>
      </c>
      <c r="S734" s="24">
        <v>0.02</v>
      </c>
      <c r="T734" s="24">
        <v>2.1999999999999999E-2</v>
      </c>
      <c r="U734" s="204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  <c r="AI734" s="205"/>
      <c r="AJ734" s="205"/>
      <c r="AK734" s="205"/>
      <c r="AL734" s="205"/>
      <c r="AM734" s="205"/>
      <c r="AN734" s="205"/>
      <c r="AO734" s="205"/>
      <c r="AP734" s="205"/>
      <c r="AQ734" s="205"/>
      <c r="AR734" s="205"/>
      <c r="AS734" s="205"/>
      <c r="AT734" s="205"/>
      <c r="AU734" s="205"/>
      <c r="AV734" s="205"/>
      <c r="AW734" s="205"/>
      <c r="AX734" s="205"/>
      <c r="AY734" s="205"/>
      <c r="AZ734" s="205"/>
      <c r="BA734" s="205"/>
      <c r="BB734" s="205"/>
      <c r="BC734" s="205"/>
      <c r="BD734" s="205"/>
      <c r="BE734" s="205"/>
      <c r="BF734" s="205"/>
      <c r="BG734" s="205"/>
      <c r="BH734" s="205"/>
      <c r="BI734" s="205"/>
      <c r="BJ734" s="205"/>
      <c r="BK734" s="205"/>
      <c r="BL734" s="205"/>
      <c r="BM734" s="208">
        <v>18</v>
      </c>
    </row>
    <row r="735" spans="1:65">
      <c r="A735" s="30"/>
      <c r="B735" s="19">
        <v>1</v>
      </c>
      <c r="C735" s="9">
        <v>3</v>
      </c>
      <c r="D735" s="24">
        <v>1.9900000000000001E-2</v>
      </c>
      <c r="E735" s="209">
        <v>2.7260807850000006E-2</v>
      </c>
      <c r="F735" s="209">
        <v>0.42592599999999997</v>
      </c>
      <c r="G735" s="24">
        <v>1.8000000000000002E-2</v>
      </c>
      <c r="H735" s="24">
        <v>0.02</v>
      </c>
      <c r="I735" s="24">
        <v>0.02</v>
      </c>
      <c r="J735" s="24">
        <v>0.02</v>
      </c>
      <c r="K735" s="209">
        <v>0.03</v>
      </c>
      <c r="L735" s="209" t="s">
        <v>105</v>
      </c>
      <c r="M735" s="24">
        <v>1.7927403599999999E-2</v>
      </c>
      <c r="N735" s="24">
        <v>0.02</v>
      </c>
      <c r="O735" s="24">
        <v>2.0632894236521867E-2</v>
      </c>
      <c r="P735" s="24">
        <v>0.02</v>
      </c>
      <c r="Q735" s="209">
        <v>0.01</v>
      </c>
      <c r="R735" s="209">
        <v>0.03</v>
      </c>
      <c r="S735" s="24">
        <v>0.02</v>
      </c>
      <c r="T735" s="24">
        <v>2.1999999999999999E-2</v>
      </c>
      <c r="U735" s="204"/>
      <c r="V735" s="205"/>
      <c r="W735" s="205"/>
      <c r="X735" s="205"/>
      <c r="Y735" s="205"/>
      <c r="Z735" s="205"/>
      <c r="AA735" s="205"/>
      <c r="AB735" s="205"/>
      <c r="AC735" s="205"/>
      <c r="AD735" s="205"/>
      <c r="AE735" s="205"/>
      <c r="AF735" s="205"/>
      <c r="AG735" s="205"/>
      <c r="AH735" s="205"/>
      <c r="AI735" s="205"/>
      <c r="AJ735" s="205"/>
      <c r="AK735" s="205"/>
      <c r="AL735" s="205"/>
      <c r="AM735" s="205"/>
      <c r="AN735" s="205"/>
      <c r="AO735" s="205"/>
      <c r="AP735" s="205"/>
      <c r="AQ735" s="205"/>
      <c r="AR735" s="205"/>
      <c r="AS735" s="205"/>
      <c r="AT735" s="205"/>
      <c r="AU735" s="205"/>
      <c r="AV735" s="205"/>
      <c r="AW735" s="205"/>
      <c r="AX735" s="205"/>
      <c r="AY735" s="205"/>
      <c r="AZ735" s="205"/>
      <c r="BA735" s="205"/>
      <c r="BB735" s="205"/>
      <c r="BC735" s="205"/>
      <c r="BD735" s="205"/>
      <c r="BE735" s="205"/>
      <c r="BF735" s="205"/>
      <c r="BG735" s="205"/>
      <c r="BH735" s="205"/>
      <c r="BI735" s="205"/>
      <c r="BJ735" s="205"/>
      <c r="BK735" s="205"/>
      <c r="BL735" s="205"/>
      <c r="BM735" s="208">
        <v>16</v>
      </c>
    </row>
    <row r="736" spans="1:65">
      <c r="A736" s="30"/>
      <c r="B736" s="19">
        <v>1</v>
      </c>
      <c r="C736" s="9">
        <v>4</v>
      </c>
      <c r="D736" s="24">
        <v>1.9300000000000001E-2</v>
      </c>
      <c r="E736" s="209">
        <v>2.3455077660000004E-2</v>
      </c>
      <c r="F736" s="209">
        <v>0.43393932000000007</v>
      </c>
      <c r="G736" s="24">
        <v>1.8000000000000002E-2</v>
      </c>
      <c r="H736" s="24">
        <v>0.02</v>
      </c>
      <c r="I736" s="24">
        <v>0.02</v>
      </c>
      <c r="J736" s="24">
        <v>0.02</v>
      </c>
      <c r="K736" s="209">
        <v>0.04</v>
      </c>
      <c r="L736" s="209" t="s">
        <v>105</v>
      </c>
      <c r="M736" s="24">
        <v>1.8536656659999991E-2</v>
      </c>
      <c r="N736" s="24">
        <v>0.02</v>
      </c>
      <c r="O736" s="24">
        <v>1.9763851446407635E-2</v>
      </c>
      <c r="P736" s="24">
        <v>0.02</v>
      </c>
      <c r="Q736" s="209">
        <v>0.01</v>
      </c>
      <c r="R736" s="209">
        <v>0.02</v>
      </c>
      <c r="S736" s="24">
        <v>0.02</v>
      </c>
      <c r="T736" s="24">
        <v>2.1000000000000001E-2</v>
      </c>
      <c r="U736" s="204"/>
      <c r="V736" s="205"/>
      <c r="W736" s="205"/>
      <c r="X736" s="205"/>
      <c r="Y736" s="205"/>
      <c r="Z736" s="205"/>
      <c r="AA736" s="205"/>
      <c r="AB736" s="205"/>
      <c r="AC736" s="205"/>
      <c r="AD736" s="205"/>
      <c r="AE736" s="205"/>
      <c r="AF736" s="205"/>
      <c r="AG736" s="205"/>
      <c r="AH736" s="205"/>
      <c r="AI736" s="205"/>
      <c r="AJ736" s="205"/>
      <c r="AK736" s="205"/>
      <c r="AL736" s="205"/>
      <c r="AM736" s="205"/>
      <c r="AN736" s="205"/>
      <c r="AO736" s="205"/>
      <c r="AP736" s="205"/>
      <c r="AQ736" s="205"/>
      <c r="AR736" s="205"/>
      <c r="AS736" s="205"/>
      <c r="AT736" s="205"/>
      <c r="AU736" s="205"/>
      <c r="AV736" s="205"/>
      <c r="AW736" s="205"/>
      <c r="AX736" s="205"/>
      <c r="AY736" s="205"/>
      <c r="AZ736" s="205"/>
      <c r="BA736" s="205"/>
      <c r="BB736" s="205"/>
      <c r="BC736" s="205"/>
      <c r="BD736" s="205"/>
      <c r="BE736" s="205"/>
      <c r="BF736" s="205"/>
      <c r="BG736" s="205"/>
      <c r="BH736" s="205"/>
      <c r="BI736" s="205"/>
      <c r="BJ736" s="205"/>
      <c r="BK736" s="205"/>
      <c r="BL736" s="205"/>
      <c r="BM736" s="208">
        <v>1.9787761189629046E-2</v>
      </c>
    </row>
    <row r="737" spans="1:65">
      <c r="A737" s="30"/>
      <c r="B737" s="19">
        <v>1</v>
      </c>
      <c r="C737" s="9">
        <v>5</v>
      </c>
      <c r="D737" s="24">
        <v>1.9100000000000002E-2</v>
      </c>
      <c r="E737" s="209">
        <v>2.7860777729999998E-2</v>
      </c>
      <c r="F737" s="209">
        <v>0.43575928000000008</v>
      </c>
      <c r="G737" s="24">
        <v>1.7000000000000001E-2</v>
      </c>
      <c r="H737" s="24">
        <v>0.02</v>
      </c>
      <c r="I737" s="24">
        <v>0.02</v>
      </c>
      <c r="J737" s="24">
        <v>0.02</v>
      </c>
      <c r="K737" s="209">
        <v>0.02</v>
      </c>
      <c r="L737" s="209" t="s">
        <v>105</v>
      </c>
      <c r="M737" s="24">
        <v>1.8232636219999997E-2</v>
      </c>
      <c r="N737" s="24">
        <v>0.02</v>
      </c>
      <c r="O737" s="24">
        <v>2.0279800309130028E-2</v>
      </c>
      <c r="P737" s="24">
        <v>0.02</v>
      </c>
      <c r="Q737" s="209">
        <v>0.01</v>
      </c>
      <c r="R737" s="209">
        <v>0.03</v>
      </c>
      <c r="S737" s="24">
        <v>0.02</v>
      </c>
      <c r="T737" s="24">
        <v>2.1000000000000001E-2</v>
      </c>
      <c r="U737" s="204"/>
      <c r="V737" s="205"/>
      <c r="W737" s="205"/>
      <c r="X737" s="205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  <c r="AI737" s="205"/>
      <c r="AJ737" s="205"/>
      <c r="AK737" s="205"/>
      <c r="AL737" s="205"/>
      <c r="AM737" s="205"/>
      <c r="AN737" s="205"/>
      <c r="AO737" s="205"/>
      <c r="AP737" s="205"/>
      <c r="AQ737" s="205"/>
      <c r="AR737" s="205"/>
      <c r="AS737" s="205"/>
      <c r="AT737" s="205"/>
      <c r="AU737" s="205"/>
      <c r="AV737" s="205"/>
      <c r="AW737" s="205"/>
      <c r="AX737" s="205"/>
      <c r="AY737" s="205"/>
      <c r="AZ737" s="205"/>
      <c r="BA737" s="205"/>
      <c r="BB737" s="205"/>
      <c r="BC737" s="205"/>
      <c r="BD737" s="205"/>
      <c r="BE737" s="205"/>
      <c r="BF737" s="205"/>
      <c r="BG737" s="205"/>
      <c r="BH737" s="205"/>
      <c r="BI737" s="205"/>
      <c r="BJ737" s="205"/>
      <c r="BK737" s="205"/>
      <c r="BL737" s="205"/>
      <c r="BM737" s="208">
        <v>51</v>
      </c>
    </row>
    <row r="738" spans="1:65">
      <c r="A738" s="30"/>
      <c r="B738" s="19">
        <v>1</v>
      </c>
      <c r="C738" s="9">
        <v>6</v>
      </c>
      <c r="D738" s="24">
        <v>1.9200000000000002E-2</v>
      </c>
      <c r="E738" s="209">
        <v>2.4964267590000006E-2</v>
      </c>
      <c r="F738" s="209">
        <v>0.44576800999999988</v>
      </c>
      <c r="G738" s="24">
        <v>1.8000000000000002E-2</v>
      </c>
      <c r="H738" s="24">
        <v>0.02</v>
      </c>
      <c r="I738" s="24">
        <v>0.02</v>
      </c>
      <c r="J738" s="24">
        <v>0.02</v>
      </c>
      <c r="K738" s="209">
        <v>0.02</v>
      </c>
      <c r="L738" s="209" t="s">
        <v>105</v>
      </c>
      <c r="M738" s="24">
        <v>1.9270096509999991E-2</v>
      </c>
      <c r="N738" s="24">
        <v>0.02</v>
      </c>
      <c r="O738" s="24">
        <v>1.9788751979691249E-2</v>
      </c>
      <c r="P738" s="24">
        <v>0.02</v>
      </c>
      <c r="Q738" s="209">
        <v>0.01</v>
      </c>
      <c r="R738" s="209">
        <v>0.03</v>
      </c>
      <c r="S738" s="24">
        <v>0.02</v>
      </c>
      <c r="T738" s="24">
        <v>2.1999999999999999E-2</v>
      </c>
      <c r="U738" s="204"/>
      <c r="V738" s="205"/>
      <c r="W738" s="205"/>
      <c r="X738" s="205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  <c r="AI738" s="205"/>
      <c r="AJ738" s="205"/>
      <c r="AK738" s="205"/>
      <c r="AL738" s="205"/>
      <c r="AM738" s="205"/>
      <c r="AN738" s="205"/>
      <c r="AO738" s="205"/>
      <c r="AP738" s="205"/>
      <c r="AQ738" s="205"/>
      <c r="AR738" s="205"/>
      <c r="AS738" s="205"/>
      <c r="AT738" s="205"/>
      <c r="AU738" s="205"/>
      <c r="AV738" s="205"/>
      <c r="AW738" s="205"/>
      <c r="AX738" s="205"/>
      <c r="AY738" s="205"/>
      <c r="AZ738" s="205"/>
      <c r="BA738" s="205"/>
      <c r="BB738" s="205"/>
      <c r="BC738" s="205"/>
      <c r="BD738" s="205"/>
      <c r="BE738" s="205"/>
      <c r="BF738" s="205"/>
      <c r="BG738" s="205"/>
      <c r="BH738" s="205"/>
      <c r="BI738" s="205"/>
      <c r="BJ738" s="205"/>
      <c r="BK738" s="205"/>
      <c r="BL738" s="205"/>
      <c r="BM738" s="56"/>
    </row>
    <row r="739" spans="1:65">
      <c r="A739" s="30"/>
      <c r="B739" s="20" t="s">
        <v>256</v>
      </c>
      <c r="C739" s="12"/>
      <c r="D739" s="211">
        <v>1.9533333333333333E-2</v>
      </c>
      <c r="E739" s="211">
        <v>2.5702596990000003E-2</v>
      </c>
      <c r="F739" s="211">
        <v>0.44382811166666664</v>
      </c>
      <c r="G739" s="211">
        <v>1.7833333333333336E-2</v>
      </c>
      <c r="H739" s="211">
        <v>0.02</v>
      </c>
      <c r="I739" s="211">
        <v>0.02</v>
      </c>
      <c r="J739" s="211">
        <v>0.02</v>
      </c>
      <c r="K739" s="211">
        <v>2.8333333333333332E-2</v>
      </c>
      <c r="L739" s="211" t="s">
        <v>628</v>
      </c>
      <c r="M739" s="211">
        <v>1.8560031626666664E-2</v>
      </c>
      <c r="N739" s="211">
        <v>0.02</v>
      </c>
      <c r="O739" s="211">
        <v>2.0238674792586207E-2</v>
      </c>
      <c r="P739" s="211">
        <v>0.02</v>
      </c>
      <c r="Q739" s="211">
        <v>0.01</v>
      </c>
      <c r="R739" s="211">
        <v>2.8333333333333335E-2</v>
      </c>
      <c r="S739" s="211">
        <v>0.02</v>
      </c>
      <c r="T739" s="211">
        <v>2.1500000000000002E-2</v>
      </c>
      <c r="U739" s="204"/>
      <c r="V739" s="205"/>
      <c r="W739" s="205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205"/>
      <c r="AJ739" s="205"/>
      <c r="AK739" s="205"/>
      <c r="AL739" s="205"/>
      <c r="AM739" s="205"/>
      <c r="AN739" s="205"/>
      <c r="AO739" s="205"/>
      <c r="AP739" s="205"/>
      <c r="AQ739" s="205"/>
      <c r="AR739" s="205"/>
      <c r="AS739" s="205"/>
      <c r="AT739" s="205"/>
      <c r="AU739" s="205"/>
      <c r="AV739" s="205"/>
      <c r="AW739" s="205"/>
      <c r="AX739" s="205"/>
      <c r="AY739" s="205"/>
      <c r="AZ739" s="205"/>
      <c r="BA739" s="205"/>
      <c r="BB739" s="205"/>
      <c r="BC739" s="205"/>
      <c r="BD739" s="205"/>
      <c r="BE739" s="205"/>
      <c r="BF739" s="205"/>
      <c r="BG739" s="205"/>
      <c r="BH739" s="205"/>
      <c r="BI739" s="205"/>
      <c r="BJ739" s="205"/>
      <c r="BK739" s="205"/>
      <c r="BL739" s="205"/>
      <c r="BM739" s="56"/>
    </row>
    <row r="740" spans="1:65">
      <c r="A740" s="30"/>
      <c r="B740" s="3" t="s">
        <v>257</v>
      </c>
      <c r="C740" s="29"/>
      <c r="D740" s="24">
        <v>1.9549999999999998E-2</v>
      </c>
      <c r="E740" s="24">
        <v>2.6112537720000006E-2</v>
      </c>
      <c r="F740" s="24">
        <v>0.44076364499999998</v>
      </c>
      <c r="G740" s="24">
        <v>1.8000000000000002E-2</v>
      </c>
      <c r="H740" s="24">
        <v>0.02</v>
      </c>
      <c r="I740" s="24">
        <v>0.02</v>
      </c>
      <c r="J740" s="24">
        <v>0.02</v>
      </c>
      <c r="K740" s="24">
        <v>0.03</v>
      </c>
      <c r="L740" s="24" t="s">
        <v>628</v>
      </c>
      <c r="M740" s="24">
        <v>1.8384646439999992E-2</v>
      </c>
      <c r="N740" s="24">
        <v>0.02</v>
      </c>
      <c r="O740" s="24">
        <v>2.0297460947208919E-2</v>
      </c>
      <c r="P740" s="24">
        <v>0.02</v>
      </c>
      <c r="Q740" s="24">
        <v>0.01</v>
      </c>
      <c r="R740" s="24">
        <v>0.03</v>
      </c>
      <c r="S740" s="24">
        <v>0.02</v>
      </c>
      <c r="T740" s="24">
        <v>2.1499999999999998E-2</v>
      </c>
      <c r="U740" s="204"/>
      <c r="V740" s="205"/>
      <c r="W740" s="205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205"/>
      <c r="AJ740" s="205"/>
      <c r="AK740" s="205"/>
      <c r="AL740" s="205"/>
      <c r="AM740" s="205"/>
      <c r="AN740" s="205"/>
      <c r="AO740" s="205"/>
      <c r="AP740" s="205"/>
      <c r="AQ740" s="205"/>
      <c r="AR740" s="205"/>
      <c r="AS740" s="205"/>
      <c r="AT740" s="205"/>
      <c r="AU740" s="205"/>
      <c r="AV740" s="205"/>
      <c r="AW740" s="205"/>
      <c r="AX740" s="205"/>
      <c r="AY740" s="205"/>
      <c r="AZ740" s="205"/>
      <c r="BA740" s="205"/>
      <c r="BB740" s="205"/>
      <c r="BC740" s="205"/>
      <c r="BD740" s="205"/>
      <c r="BE740" s="205"/>
      <c r="BF740" s="205"/>
      <c r="BG740" s="205"/>
      <c r="BH740" s="205"/>
      <c r="BI740" s="205"/>
      <c r="BJ740" s="205"/>
      <c r="BK740" s="205"/>
      <c r="BL740" s="205"/>
      <c r="BM740" s="56"/>
    </row>
    <row r="741" spans="1:65">
      <c r="A741" s="30"/>
      <c r="B741" s="3" t="s">
        <v>258</v>
      </c>
      <c r="C741" s="29"/>
      <c r="D741" s="24">
        <v>3.7237973450050419E-4</v>
      </c>
      <c r="E741" s="24">
        <v>2.3144942944989338E-3</v>
      </c>
      <c r="F741" s="24">
        <v>1.5027087308803908E-2</v>
      </c>
      <c r="G741" s="24">
        <v>4.0824829046386341E-4</v>
      </c>
      <c r="H741" s="24">
        <v>0</v>
      </c>
      <c r="I741" s="24">
        <v>0</v>
      </c>
      <c r="J741" s="24">
        <v>0</v>
      </c>
      <c r="K741" s="24">
        <v>7.5277265270908217E-3</v>
      </c>
      <c r="L741" s="24" t="s">
        <v>628</v>
      </c>
      <c r="M741" s="24">
        <v>5.8575895149890356E-4</v>
      </c>
      <c r="N741" s="24">
        <v>0</v>
      </c>
      <c r="O741" s="24">
        <v>3.9022134210927196E-4</v>
      </c>
      <c r="P741" s="24">
        <v>0</v>
      </c>
      <c r="Q741" s="24">
        <v>0</v>
      </c>
      <c r="R741" s="24">
        <v>4.0824829046386289E-3</v>
      </c>
      <c r="S741" s="24">
        <v>0</v>
      </c>
      <c r="T741" s="24">
        <v>5.477225575051647E-4</v>
      </c>
      <c r="U741" s="204"/>
      <c r="V741" s="205"/>
      <c r="W741" s="205"/>
      <c r="X741" s="205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  <c r="AI741" s="205"/>
      <c r="AJ741" s="205"/>
      <c r="AK741" s="205"/>
      <c r="AL741" s="205"/>
      <c r="AM741" s="205"/>
      <c r="AN741" s="205"/>
      <c r="AO741" s="205"/>
      <c r="AP741" s="205"/>
      <c r="AQ741" s="205"/>
      <c r="AR741" s="205"/>
      <c r="AS741" s="205"/>
      <c r="AT741" s="205"/>
      <c r="AU741" s="205"/>
      <c r="AV741" s="205"/>
      <c r="AW741" s="205"/>
      <c r="AX741" s="205"/>
      <c r="AY741" s="205"/>
      <c r="AZ741" s="205"/>
      <c r="BA741" s="205"/>
      <c r="BB741" s="205"/>
      <c r="BC741" s="205"/>
      <c r="BD741" s="205"/>
      <c r="BE741" s="205"/>
      <c r="BF741" s="205"/>
      <c r="BG741" s="205"/>
      <c r="BH741" s="205"/>
      <c r="BI741" s="205"/>
      <c r="BJ741" s="205"/>
      <c r="BK741" s="205"/>
      <c r="BL741" s="205"/>
      <c r="BM741" s="56"/>
    </row>
    <row r="742" spans="1:65">
      <c r="A742" s="30"/>
      <c r="B742" s="3" t="s">
        <v>86</v>
      </c>
      <c r="C742" s="29"/>
      <c r="D742" s="13">
        <v>1.9063808933472912E-2</v>
      </c>
      <c r="E742" s="13">
        <v>9.0049044281378415E-2</v>
      </c>
      <c r="F742" s="13">
        <v>3.3857898843707934E-2</v>
      </c>
      <c r="G742" s="13">
        <v>2.2892427502646542E-2</v>
      </c>
      <c r="H742" s="13">
        <v>0</v>
      </c>
      <c r="I742" s="13">
        <v>0</v>
      </c>
      <c r="J742" s="13">
        <v>0</v>
      </c>
      <c r="K742" s="13">
        <v>0.26568446566202902</v>
      </c>
      <c r="L742" s="13" t="s">
        <v>628</v>
      </c>
      <c r="M742" s="13">
        <v>3.1560234555705037E-2</v>
      </c>
      <c r="N742" s="13">
        <v>0</v>
      </c>
      <c r="O742" s="13">
        <v>1.9280972993953985E-2</v>
      </c>
      <c r="P742" s="13">
        <v>0</v>
      </c>
      <c r="Q742" s="13">
        <v>0</v>
      </c>
      <c r="R742" s="13">
        <v>0.14408763192842219</v>
      </c>
      <c r="S742" s="13">
        <v>0</v>
      </c>
      <c r="T742" s="13">
        <v>2.547546779093789E-2</v>
      </c>
      <c r="U742" s="15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259</v>
      </c>
      <c r="C743" s="29"/>
      <c r="D743" s="13">
        <v>-1.2857839442142693E-2</v>
      </c>
      <c r="E743" s="13">
        <v>0.29891384597217496</v>
      </c>
      <c r="F743" s="13">
        <v>21.429425310594571</v>
      </c>
      <c r="G743" s="13">
        <v>-9.8769529183525995E-2</v>
      </c>
      <c r="H743" s="13">
        <v>1.0725761663335165E-2</v>
      </c>
      <c r="I743" s="13">
        <v>1.0725761663335165E-2</v>
      </c>
      <c r="J743" s="13">
        <v>1.0725761663335165E-2</v>
      </c>
      <c r="K743" s="13">
        <v>0.43186149568972465</v>
      </c>
      <c r="L743" s="13" t="s">
        <v>628</v>
      </c>
      <c r="M743" s="13">
        <v>-6.2044894882087309E-2</v>
      </c>
      <c r="N743" s="13">
        <v>1.0725761663335165E-2</v>
      </c>
      <c r="O743" s="13">
        <v>2.2787499739661765E-2</v>
      </c>
      <c r="P743" s="13">
        <v>1.0725761663335165E-2</v>
      </c>
      <c r="Q743" s="13">
        <v>-0.49463711916833242</v>
      </c>
      <c r="R743" s="13">
        <v>0.43186149568972487</v>
      </c>
      <c r="S743" s="13">
        <v>1.0725761663335165E-2</v>
      </c>
      <c r="T743" s="13">
        <v>8.6530193788085352E-2</v>
      </c>
      <c r="U743" s="15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46" t="s">
        <v>260</v>
      </c>
      <c r="C744" s="47"/>
      <c r="D744" s="45">
        <v>0.22</v>
      </c>
      <c r="E744" s="45">
        <v>2.67</v>
      </c>
      <c r="F744" s="45">
        <v>198.47</v>
      </c>
      <c r="G744" s="45">
        <v>1.01</v>
      </c>
      <c r="H744" s="45">
        <v>0</v>
      </c>
      <c r="I744" s="45">
        <v>0</v>
      </c>
      <c r="J744" s="45">
        <v>0</v>
      </c>
      <c r="K744" s="45">
        <v>3.9</v>
      </c>
      <c r="L744" s="45">
        <v>14.05</v>
      </c>
      <c r="M744" s="45">
        <v>0.67</v>
      </c>
      <c r="N744" s="45">
        <v>0</v>
      </c>
      <c r="O744" s="45">
        <v>0.11</v>
      </c>
      <c r="P744" s="45">
        <v>0</v>
      </c>
      <c r="Q744" s="45">
        <v>4.68</v>
      </c>
      <c r="R744" s="45">
        <v>3.9</v>
      </c>
      <c r="S744" s="45">
        <v>0</v>
      </c>
      <c r="T744" s="45">
        <v>0.7</v>
      </c>
      <c r="U744" s="15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B745" s="3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BM745" s="55"/>
    </row>
    <row r="746" spans="1:65" ht="15">
      <c r="B746" s="8" t="s">
        <v>480</v>
      </c>
      <c r="BM746" s="28" t="s">
        <v>66</v>
      </c>
    </row>
    <row r="747" spans="1:65" ht="15">
      <c r="A747" s="25" t="s">
        <v>6</v>
      </c>
      <c r="B747" s="18" t="s">
        <v>110</v>
      </c>
      <c r="C747" s="15" t="s">
        <v>111</v>
      </c>
      <c r="D747" s="16" t="s">
        <v>227</v>
      </c>
      <c r="E747" s="17" t="s">
        <v>227</v>
      </c>
      <c r="F747" s="17" t="s">
        <v>227</v>
      </c>
      <c r="G747" s="17" t="s">
        <v>227</v>
      </c>
      <c r="H747" s="17" t="s">
        <v>227</v>
      </c>
      <c r="I747" s="17" t="s">
        <v>227</v>
      </c>
      <c r="J747" s="17" t="s">
        <v>227</v>
      </c>
      <c r="K747" s="17" t="s">
        <v>227</v>
      </c>
      <c r="L747" s="17" t="s">
        <v>227</v>
      </c>
      <c r="M747" s="17" t="s">
        <v>227</v>
      </c>
      <c r="N747" s="17" t="s">
        <v>227</v>
      </c>
      <c r="O747" s="17" t="s">
        <v>227</v>
      </c>
      <c r="P747" s="17" t="s">
        <v>227</v>
      </c>
      <c r="Q747" s="17" t="s">
        <v>227</v>
      </c>
      <c r="R747" s="17" t="s">
        <v>227</v>
      </c>
      <c r="S747" s="17" t="s">
        <v>227</v>
      </c>
      <c r="T747" s="17" t="s">
        <v>227</v>
      </c>
      <c r="U747" s="15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228</v>
      </c>
      <c r="C748" s="9" t="s">
        <v>228</v>
      </c>
      <c r="D748" s="151" t="s">
        <v>230</v>
      </c>
      <c r="E748" s="152" t="s">
        <v>232</v>
      </c>
      <c r="F748" s="152" t="s">
        <v>235</v>
      </c>
      <c r="G748" s="152" t="s">
        <v>236</v>
      </c>
      <c r="H748" s="152" t="s">
        <v>238</v>
      </c>
      <c r="I748" s="152" t="s">
        <v>239</v>
      </c>
      <c r="J748" s="152" t="s">
        <v>240</v>
      </c>
      <c r="K748" s="152" t="s">
        <v>241</v>
      </c>
      <c r="L748" s="152" t="s">
        <v>242</v>
      </c>
      <c r="M748" s="152" t="s">
        <v>243</v>
      </c>
      <c r="N748" s="152" t="s">
        <v>244</v>
      </c>
      <c r="O748" s="152" t="s">
        <v>245</v>
      </c>
      <c r="P748" s="152" t="s">
        <v>246</v>
      </c>
      <c r="Q748" s="152" t="s">
        <v>247</v>
      </c>
      <c r="R748" s="152" t="s">
        <v>248</v>
      </c>
      <c r="S748" s="152" t="s">
        <v>249</v>
      </c>
      <c r="T748" s="152" t="s">
        <v>250</v>
      </c>
      <c r="U748" s="15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3</v>
      </c>
    </row>
    <row r="749" spans="1:65">
      <c r="A749" s="30"/>
      <c r="B749" s="19"/>
      <c r="C749" s="9"/>
      <c r="D749" s="10" t="s">
        <v>274</v>
      </c>
      <c r="E749" s="11" t="s">
        <v>274</v>
      </c>
      <c r="F749" s="11" t="s">
        <v>114</v>
      </c>
      <c r="G749" s="11" t="s">
        <v>274</v>
      </c>
      <c r="H749" s="11" t="s">
        <v>275</v>
      </c>
      <c r="I749" s="11" t="s">
        <v>274</v>
      </c>
      <c r="J749" s="11" t="s">
        <v>114</v>
      </c>
      <c r="K749" s="11" t="s">
        <v>275</v>
      </c>
      <c r="L749" s="11" t="s">
        <v>274</v>
      </c>
      <c r="M749" s="11" t="s">
        <v>275</v>
      </c>
      <c r="N749" s="11" t="s">
        <v>275</v>
      </c>
      <c r="O749" s="11" t="s">
        <v>114</v>
      </c>
      <c r="P749" s="11" t="s">
        <v>275</v>
      </c>
      <c r="Q749" s="11" t="s">
        <v>275</v>
      </c>
      <c r="R749" s="11" t="s">
        <v>275</v>
      </c>
      <c r="S749" s="11" t="s">
        <v>275</v>
      </c>
      <c r="T749" s="11" t="s">
        <v>274</v>
      </c>
      <c r="U749" s="15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2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15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3</v>
      </c>
    </row>
    <row r="751" spans="1:65">
      <c r="A751" s="30"/>
      <c r="B751" s="18">
        <v>1</v>
      </c>
      <c r="C751" s="14">
        <v>1</v>
      </c>
      <c r="D751" s="22">
        <v>1.21</v>
      </c>
      <c r="E751" s="147" t="s">
        <v>287</v>
      </c>
      <c r="F751" s="147">
        <v>2.1591</v>
      </c>
      <c r="G751" s="22">
        <v>1.2</v>
      </c>
      <c r="H751" s="147" t="s">
        <v>105</v>
      </c>
      <c r="I751" s="22">
        <v>1.07</v>
      </c>
      <c r="J751" s="147" t="s">
        <v>104</v>
      </c>
      <c r="K751" s="22">
        <v>1.22</v>
      </c>
      <c r="L751" s="22">
        <v>1.2</v>
      </c>
      <c r="M751" s="22">
        <v>1.2078</v>
      </c>
      <c r="N751" s="22">
        <v>1.1200000000000001</v>
      </c>
      <c r="O751" s="22">
        <v>1.1414249952477158</v>
      </c>
      <c r="P751" s="22">
        <v>1.1000000000000001</v>
      </c>
      <c r="Q751" s="22">
        <v>1.08</v>
      </c>
      <c r="R751" s="154">
        <v>1.24</v>
      </c>
      <c r="S751" s="22">
        <v>1.08</v>
      </c>
      <c r="T751" s="22">
        <v>1.21</v>
      </c>
      <c r="U751" s="15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>
        <v>1</v>
      </c>
      <c r="C752" s="9">
        <v>2</v>
      </c>
      <c r="D752" s="11">
        <v>1.1399999999999999</v>
      </c>
      <c r="E752" s="149" t="s">
        <v>287</v>
      </c>
      <c r="F752" s="149" t="s">
        <v>105</v>
      </c>
      <c r="G752" s="11">
        <v>1.2</v>
      </c>
      <c r="H752" s="149" t="s">
        <v>105</v>
      </c>
      <c r="I752" s="11">
        <v>1.1200000000000001</v>
      </c>
      <c r="J752" s="149" t="s">
        <v>104</v>
      </c>
      <c r="K752" s="11">
        <v>1.21</v>
      </c>
      <c r="L752" s="11">
        <v>1.2</v>
      </c>
      <c r="M752" s="11">
        <v>1.2287999999999999</v>
      </c>
      <c r="N752" s="11">
        <v>1.1200000000000001</v>
      </c>
      <c r="O752" s="11">
        <v>1.1436130150471568</v>
      </c>
      <c r="P752" s="11">
        <v>1.1599999999999999</v>
      </c>
      <c r="Q752" s="11">
        <v>1.1100000000000001</v>
      </c>
      <c r="R752" s="11">
        <v>1.2</v>
      </c>
      <c r="S752" s="11">
        <v>1.1200000000000001</v>
      </c>
      <c r="T752" s="11">
        <v>1.2</v>
      </c>
      <c r="U752" s="15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34</v>
      </c>
    </row>
    <row r="753" spans="1:65">
      <c r="A753" s="30"/>
      <c r="B753" s="19">
        <v>1</v>
      </c>
      <c r="C753" s="9">
        <v>3</v>
      </c>
      <c r="D753" s="11">
        <v>1.26</v>
      </c>
      <c r="E753" s="149" t="s">
        <v>287</v>
      </c>
      <c r="F753" s="149">
        <v>2.7081</v>
      </c>
      <c r="G753" s="11">
        <v>1.1000000000000001</v>
      </c>
      <c r="H753" s="149" t="s">
        <v>105</v>
      </c>
      <c r="I753" s="11">
        <v>1.0900000000000001</v>
      </c>
      <c r="J753" s="149" t="s">
        <v>104</v>
      </c>
      <c r="K753" s="11">
        <v>1.25</v>
      </c>
      <c r="L753" s="11">
        <v>1.2</v>
      </c>
      <c r="M753" s="11">
        <v>1.2224999999999999</v>
      </c>
      <c r="N753" s="11">
        <v>1.36</v>
      </c>
      <c r="O753" s="11">
        <v>1.1723222881568347</v>
      </c>
      <c r="P753" s="11">
        <v>1.1299999999999999</v>
      </c>
      <c r="Q753" s="11">
        <v>1.1000000000000001</v>
      </c>
      <c r="R753" s="11">
        <v>1.2</v>
      </c>
      <c r="S753" s="11">
        <v>1.02</v>
      </c>
      <c r="T753" s="11">
        <v>1.3</v>
      </c>
      <c r="U753" s="15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16</v>
      </c>
    </row>
    <row r="754" spans="1:65">
      <c r="A754" s="30"/>
      <c r="B754" s="19">
        <v>1</v>
      </c>
      <c r="C754" s="9">
        <v>4</v>
      </c>
      <c r="D754" s="11">
        <v>1.27</v>
      </c>
      <c r="E754" s="149" t="s">
        <v>287</v>
      </c>
      <c r="F754" s="149">
        <v>2.5388999999999999</v>
      </c>
      <c r="G754" s="11">
        <v>1.2</v>
      </c>
      <c r="H754" s="149" t="s">
        <v>105</v>
      </c>
      <c r="I754" s="11">
        <v>1.1100000000000001</v>
      </c>
      <c r="J754" s="149" t="s">
        <v>104</v>
      </c>
      <c r="K754" s="11">
        <v>1.24</v>
      </c>
      <c r="L754" s="11">
        <v>1.1000000000000001</v>
      </c>
      <c r="M754" s="11">
        <v>1.2004999999999999</v>
      </c>
      <c r="N754" s="11">
        <v>1.07</v>
      </c>
      <c r="O754" s="11">
        <v>0.98067561085800126</v>
      </c>
      <c r="P754" s="11">
        <v>1.1000000000000001</v>
      </c>
      <c r="Q754" s="11">
        <v>1.0900000000000001</v>
      </c>
      <c r="R754" s="11">
        <v>1.2</v>
      </c>
      <c r="S754" s="11">
        <v>1.1499999999999999</v>
      </c>
      <c r="T754" s="11">
        <v>1.22</v>
      </c>
      <c r="U754" s="15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1.1651906967754111</v>
      </c>
    </row>
    <row r="755" spans="1:65">
      <c r="A755" s="30"/>
      <c r="B755" s="19">
        <v>1</v>
      </c>
      <c r="C755" s="9">
        <v>5</v>
      </c>
      <c r="D755" s="11">
        <v>1.17</v>
      </c>
      <c r="E755" s="149" t="s">
        <v>287</v>
      </c>
      <c r="F755" s="149">
        <v>5.4968000000000004</v>
      </c>
      <c r="G755" s="11">
        <v>1.2</v>
      </c>
      <c r="H755" s="149" t="s">
        <v>105</v>
      </c>
      <c r="I755" s="11">
        <v>1.08</v>
      </c>
      <c r="J755" s="149" t="s">
        <v>104</v>
      </c>
      <c r="K755" s="11">
        <v>1.19</v>
      </c>
      <c r="L755" s="11">
        <v>1.2</v>
      </c>
      <c r="M755" s="11">
        <v>1.2025999999999999</v>
      </c>
      <c r="N755" s="11">
        <v>1.22</v>
      </c>
      <c r="O755" s="11">
        <v>1.2322768886481936</v>
      </c>
      <c r="P755" s="11">
        <v>1.1299999999999999</v>
      </c>
      <c r="Q755" s="11">
        <v>1.08</v>
      </c>
      <c r="R755" s="11">
        <v>1.22</v>
      </c>
      <c r="S755" s="11">
        <v>1.1200000000000001</v>
      </c>
      <c r="T755" s="11">
        <v>1.25</v>
      </c>
      <c r="U755" s="15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52</v>
      </c>
    </row>
    <row r="756" spans="1:65">
      <c r="A756" s="30"/>
      <c r="B756" s="19">
        <v>1</v>
      </c>
      <c r="C756" s="9">
        <v>6</v>
      </c>
      <c r="D756" s="11">
        <v>1.1299999999999999</v>
      </c>
      <c r="E756" s="149" t="s">
        <v>287</v>
      </c>
      <c r="F756" s="149">
        <v>4.0705999999999998</v>
      </c>
      <c r="G756" s="11">
        <v>1.2</v>
      </c>
      <c r="H756" s="149" t="s">
        <v>105</v>
      </c>
      <c r="I756" s="11">
        <v>1.07</v>
      </c>
      <c r="J756" s="149" t="s">
        <v>104</v>
      </c>
      <c r="K756" s="11">
        <v>1.26</v>
      </c>
      <c r="L756" s="11">
        <v>1.2</v>
      </c>
      <c r="M756" s="148">
        <v>1.2876000000000001</v>
      </c>
      <c r="N756" s="11">
        <v>1.18</v>
      </c>
      <c r="O756" s="11">
        <v>0.98592155052413788</v>
      </c>
      <c r="P756" s="11">
        <v>1.1399999999999999</v>
      </c>
      <c r="Q756" s="11">
        <v>1.1200000000000001</v>
      </c>
      <c r="R756" s="11">
        <v>1.2</v>
      </c>
      <c r="S756" s="11">
        <v>1.08</v>
      </c>
      <c r="T756" s="11">
        <v>1.28</v>
      </c>
      <c r="U756" s="15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20" t="s">
        <v>256</v>
      </c>
      <c r="C757" s="12"/>
      <c r="D757" s="23">
        <v>1.1966666666666665</v>
      </c>
      <c r="E757" s="23" t="s">
        <v>628</v>
      </c>
      <c r="F757" s="23">
        <v>3.3947000000000003</v>
      </c>
      <c r="G757" s="23">
        <v>1.1833333333333333</v>
      </c>
      <c r="H757" s="23" t="s">
        <v>628</v>
      </c>
      <c r="I757" s="23">
        <v>1.0900000000000001</v>
      </c>
      <c r="J757" s="23" t="s">
        <v>628</v>
      </c>
      <c r="K757" s="23">
        <v>1.2283333333333333</v>
      </c>
      <c r="L757" s="23">
        <v>1.1833333333333333</v>
      </c>
      <c r="M757" s="23">
        <v>1.2249666666666665</v>
      </c>
      <c r="N757" s="23">
        <v>1.1783333333333335</v>
      </c>
      <c r="O757" s="23">
        <v>1.1093723914136733</v>
      </c>
      <c r="P757" s="23">
        <v>1.1266666666666667</v>
      </c>
      <c r="Q757" s="23">
        <v>1.0966666666666669</v>
      </c>
      <c r="R757" s="23">
        <v>1.21</v>
      </c>
      <c r="S757" s="23">
        <v>1.095</v>
      </c>
      <c r="T757" s="23">
        <v>1.2433333333333334</v>
      </c>
      <c r="U757" s="15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257</v>
      </c>
      <c r="C758" s="29"/>
      <c r="D758" s="11">
        <v>1.19</v>
      </c>
      <c r="E758" s="11" t="s">
        <v>628</v>
      </c>
      <c r="F758" s="11">
        <v>2.7081</v>
      </c>
      <c r="G758" s="11">
        <v>1.2</v>
      </c>
      <c r="H758" s="11" t="s">
        <v>628</v>
      </c>
      <c r="I758" s="11">
        <v>1.085</v>
      </c>
      <c r="J758" s="11" t="s">
        <v>628</v>
      </c>
      <c r="K758" s="11">
        <v>1.23</v>
      </c>
      <c r="L758" s="11">
        <v>1.2</v>
      </c>
      <c r="M758" s="11">
        <v>1.21515</v>
      </c>
      <c r="N758" s="11">
        <v>1.1499999999999999</v>
      </c>
      <c r="O758" s="11">
        <v>1.1425190051474363</v>
      </c>
      <c r="P758" s="11">
        <v>1.1299999999999999</v>
      </c>
      <c r="Q758" s="11">
        <v>1.0950000000000002</v>
      </c>
      <c r="R758" s="11">
        <v>1.2</v>
      </c>
      <c r="S758" s="11">
        <v>1.1000000000000001</v>
      </c>
      <c r="T758" s="11">
        <v>1.2349999999999999</v>
      </c>
      <c r="U758" s="15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3" t="s">
        <v>258</v>
      </c>
      <c r="C759" s="29"/>
      <c r="D759" s="24">
        <v>5.9888785817268607E-2</v>
      </c>
      <c r="E759" s="24" t="s">
        <v>628</v>
      </c>
      <c r="F759" s="24">
        <v>1.3789657156724373</v>
      </c>
      <c r="G759" s="24">
        <v>4.0824829046386249E-2</v>
      </c>
      <c r="H759" s="24" t="s">
        <v>628</v>
      </c>
      <c r="I759" s="24">
        <v>2.0976176963403051E-2</v>
      </c>
      <c r="J759" s="24" t="s">
        <v>628</v>
      </c>
      <c r="K759" s="24">
        <v>2.6394443859772233E-2</v>
      </c>
      <c r="L759" s="24">
        <v>4.0824829046386249E-2</v>
      </c>
      <c r="M759" s="24">
        <v>3.2671985961472721E-2</v>
      </c>
      <c r="N759" s="24">
        <v>0.1032311322550841</v>
      </c>
      <c r="O759" s="24">
        <v>0.10302520672294237</v>
      </c>
      <c r="P759" s="24">
        <v>2.3380903889000163E-2</v>
      </c>
      <c r="Q759" s="24">
        <v>1.6329931618554533E-2</v>
      </c>
      <c r="R759" s="24">
        <v>1.6733200530681527E-2</v>
      </c>
      <c r="S759" s="24">
        <v>4.5497252664309297E-2</v>
      </c>
      <c r="T759" s="24">
        <v>4.0331955899344504E-2</v>
      </c>
      <c r="U759" s="204"/>
      <c r="V759" s="205"/>
      <c r="W759" s="205"/>
      <c r="X759" s="205"/>
      <c r="Y759" s="205"/>
      <c r="Z759" s="205"/>
      <c r="AA759" s="205"/>
      <c r="AB759" s="205"/>
      <c r="AC759" s="205"/>
      <c r="AD759" s="205"/>
      <c r="AE759" s="205"/>
      <c r="AF759" s="205"/>
      <c r="AG759" s="205"/>
      <c r="AH759" s="205"/>
      <c r="AI759" s="205"/>
      <c r="AJ759" s="205"/>
      <c r="AK759" s="205"/>
      <c r="AL759" s="205"/>
      <c r="AM759" s="205"/>
      <c r="AN759" s="205"/>
      <c r="AO759" s="205"/>
      <c r="AP759" s="205"/>
      <c r="AQ759" s="205"/>
      <c r="AR759" s="205"/>
      <c r="AS759" s="205"/>
      <c r="AT759" s="205"/>
      <c r="AU759" s="205"/>
      <c r="AV759" s="205"/>
      <c r="AW759" s="205"/>
      <c r="AX759" s="205"/>
      <c r="AY759" s="205"/>
      <c r="AZ759" s="205"/>
      <c r="BA759" s="205"/>
      <c r="BB759" s="205"/>
      <c r="BC759" s="205"/>
      <c r="BD759" s="205"/>
      <c r="BE759" s="205"/>
      <c r="BF759" s="205"/>
      <c r="BG759" s="205"/>
      <c r="BH759" s="205"/>
      <c r="BI759" s="205"/>
      <c r="BJ759" s="205"/>
      <c r="BK759" s="205"/>
      <c r="BL759" s="205"/>
      <c r="BM759" s="56"/>
    </row>
    <row r="760" spans="1:65">
      <c r="A760" s="30"/>
      <c r="B760" s="3" t="s">
        <v>86</v>
      </c>
      <c r="C760" s="29"/>
      <c r="D760" s="13">
        <v>5.0046339123065692E-2</v>
      </c>
      <c r="E760" s="13" t="s">
        <v>628</v>
      </c>
      <c r="F760" s="13">
        <v>0.40621136349970166</v>
      </c>
      <c r="G760" s="13">
        <v>3.449985553215739E-2</v>
      </c>
      <c r="H760" s="13" t="s">
        <v>628</v>
      </c>
      <c r="I760" s="13">
        <v>1.9244199048993622E-2</v>
      </c>
      <c r="J760" s="13" t="s">
        <v>628</v>
      </c>
      <c r="K760" s="13">
        <v>2.1488013997100867E-2</v>
      </c>
      <c r="L760" s="13">
        <v>3.449985553215739E-2</v>
      </c>
      <c r="M760" s="13">
        <v>2.6671734709629698E-2</v>
      </c>
      <c r="N760" s="13">
        <v>8.7607750145757363E-2</v>
      </c>
      <c r="O760" s="13">
        <v>9.2868010345612928E-2</v>
      </c>
      <c r="P760" s="13">
        <v>2.0752281558284166E-2</v>
      </c>
      <c r="Q760" s="13">
        <v>1.489051515369714E-2</v>
      </c>
      <c r="R760" s="13">
        <v>1.3829091347670684E-2</v>
      </c>
      <c r="S760" s="13">
        <v>4.1550002433159178E-2</v>
      </c>
      <c r="T760" s="13">
        <v>3.243857042842721E-2</v>
      </c>
      <c r="U760" s="15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259</v>
      </c>
      <c r="C761" s="29"/>
      <c r="D761" s="13">
        <v>2.7013578102162317E-2</v>
      </c>
      <c r="E761" s="13" t="s">
        <v>628</v>
      </c>
      <c r="F761" s="13">
        <v>1.9134286854457474</v>
      </c>
      <c r="G761" s="13">
        <v>1.557052987818297E-2</v>
      </c>
      <c r="H761" s="13" t="s">
        <v>628</v>
      </c>
      <c r="I761" s="13">
        <v>-6.4530807689673786E-2</v>
      </c>
      <c r="J761" s="13" t="s">
        <v>628</v>
      </c>
      <c r="K761" s="13">
        <v>5.4190817634113708E-2</v>
      </c>
      <c r="L761" s="13">
        <v>1.557052987818297E-2</v>
      </c>
      <c r="M761" s="13">
        <v>5.1301447957558866E-2</v>
      </c>
      <c r="N761" s="13">
        <v>1.1279386794190716E-2</v>
      </c>
      <c r="O761" s="13">
        <v>-4.7904867002638518E-2</v>
      </c>
      <c r="P761" s="13">
        <v>-3.306242507373014E-2</v>
      </c>
      <c r="Q761" s="13">
        <v>-5.8809283577683891E-2</v>
      </c>
      <c r="R761" s="13">
        <v>3.8456626326141885E-2</v>
      </c>
      <c r="S761" s="13">
        <v>-6.0239664605681531E-2</v>
      </c>
      <c r="T761" s="13">
        <v>6.7064246886090695E-2</v>
      </c>
      <c r="U761" s="15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46" t="s">
        <v>260</v>
      </c>
      <c r="C762" s="47"/>
      <c r="D762" s="45">
        <v>0.15</v>
      </c>
      <c r="E762" s="45">
        <v>0.75</v>
      </c>
      <c r="F762" s="45">
        <v>18.59</v>
      </c>
      <c r="G762" s="45">
        <v>0</v>
      </c>
      <c r="H762" s="45">
        <v>12.74</v>
      </c>
      <c r="I762" s="45">
        <v>1.05</v>
      </c>
      <c r="J762" s="45">
        <v>14.8</v>
      </c>
      <c r="K762" s="45">
        <v>0.51</v>
      </c>
      <c r="L762" s="45">
        <v>0</v>
      </c>
      <c r="M762" s="45">
        <v>0.47</v>
      </c>
      <c r="N762" s="45">
        <v>0.06</v>
      </c>
      <c r="O762" s="45">
        <v>0.83</v>
      </c>
      <c r="P762" s="45">
        <v>0.64</v>
      </c>
      <c r="Q762" s="45">
        <v>0.97</v>
      </c>
      <c r="R762" s="45">
        <v>0.3</v>
      </c>
      <c r="S762" s="45">
        <v>0.99</v>
      </c>
      <c r="T762" s="45">
        <v>0.67</v>
      </c>
      <c r="U762" s="15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BM763" s="55"/>
    </row>
    <row r="764" spans="1:65" ht="15">
      <c r="B764" s="8" t="s">
        <v>481</v>
      </c>
      <c r="BM764" s="28" t="s">
        <v>66</v>
      </c>
    </row>
    <row r="765" spans="1:65" ht="15">
      <c r="A765" s="25" t="s">
        <v>9</v>
      </c>
      <c r="B765" s="18" t="s">
        <v>110</v>
      </c>
      <c r="C765" s="15" t="s">
        <v>111</v>
      </c>
      <c r="D765" s="16" t="s">
        <v>227</v>
      </c>
      <c r="E765" s="17" t="s">
        <v>227</v>
      </c>
      <c r="F765" s="17" t="s">
        <v>227</v>
      </c>
      <c r="G765" s="17" t="s">
        <v>227</v>
      </c>
      <c r="H765" s="17" t="s">
        <v>227</v>
      </c>
      <c r="I765" s="17" t="s">
        <v>227</v>
      </c>
      <c r="J765" s="17" t="s">
        <v>227</v>
      </c>
      <c r="K765" s="17" t="s">
        <v>227</v>
      </c>
      <c r="L765" s="17" t="s">
        <v>227</v>
      </c>
      <c r="M765" s="17" t="s">
        <v>227</v>
      </c>
      <c r="N765" s="17" t="s">
        <v>227</v>
      </c>
      <c r="O765" s="17" t="s">
        <v>227</v>
      </c>
      <c r="P765" s="17" t="s">
        <v>227</v>
      </c>
      <c r="Q765" s="17" t="s">
        <v>227</v>
      </c>
      <c r="R765" s="17" t="s">
        <v>227</v>
      </c>
      <c r="S765" s="17" t="s">
        <v>227</v>
      </c>
      <c r="T765" s="15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 t="s">
        <v>228</v>
      </c>
      <c r="C766" s="9" t="s">
        <v>228</v>
      </c>
      <c r="D766" s="151" t="s">
        <v>230</v>
      </c>
      <c r="E766" s="152" t="s">
        <v>232</v>
      </c>
      <c r="F766" s="152" t="s">
        <v>236</v>
      </c>
      <c r="G766" s="152" t="s">
        <v>238</v>
      </c>
      <c r="H766" s="152" t="s">
        <v>239</v>
      </c>
      <c r="I766" s="152" t="s">
        <v>240</v>
      </c>
      <c r="J766" s="152" t="s">
        <v>241</v>
      </c>
      <c r="K766" s="152" t="s">
        <v>242</v>
      </c>
      <c r="L766" s="152" t="s">
        <v>243</v>
      </c>
      <c r="M766" s="152" t="s">
        <v>244</v>
      </c>
      <c r="N766" s="152" t="s">
        <v>245</v>
      </c>
      <c r="O766" s="152" t="s">
        <v>246</v>
      </c>
      <c r="P766" s="152" t="s">
        <v>247</v>
      </c>
      <c r="Q766" s="152" t="s">
        <v>248</v>
      </c>
      <c r="R766" s="152" t="s">
        <v>249</v>
      </c>
      <c r="S766" s="152" t="s">
        <v>250</v>
      </c>
      <c r="T766" s="15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 t="s">
        <v>3</v>
      </c>
    </row>
    <row r="767" spans="1:65">
      <c r="A767" s="30"/>
      <c r="B767" s="19"/>
      <c r="C767" s="9"/>
      <c r="D767" s="10" t="s">
        <v>274</v>
      </c>
      <c r="E767" s="11" t="s">
        <v>274</v>
      </c>
      <c r="F767" s="11" t="s">
        <v>114</v>
      </c>
      <c r="G767" s="11" t="s">
        <v>275</v>
      </c>
      <c r="H767" s="11" t="s">
        <v>274</v>
      </c>
      <c r="I767" s="11" t="s">
        <v>114</v>
      </c>
      <c r="J767" s="11" t="s">
        <v>275</v>
      </c>
      <c r="K767" s="11" t="s">
        <v>274</v>
      </c>
      <c r="L767" s="11" t="s">
        <v>275</v>
      </c>
      <c r="M767" s="11" t="s">
        <v>275</v>
      </c>
      <c r="N767" s="11" t="s">
        <v>114</v>
      </c>
      <c r="O767" s="11" t="s">
        <v>275</v>
      </c>
      <c r="P767" s="11" t="s">
        <v>275</v>
      </c>
      <c r="Q767" s="11" t="s">
        <v>275</v>
      </c>
      <c r="R767" s="11" t="s">
        <v>275</v>
      </c>
      <c r="S767" s="11" t="s">
        <v>274</v>
      </c>
      <c r="T767" s="15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1</v>
      </c>
    </row>
    <row r="768" spans="1:65">
      <c r="A768" s="30"/>
      <c r="B768" s="19"/>
      <c r="C768" s="9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15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2</v>
      </c>
    </row>
    <row r="769" spans="1:65">
      <c r="A769" s="30"/>
      <c r="B769" s="18">
        <v>1</v>
      </c>
      <c r="C769" s="14">
        <v>1</v>
      </c>
      <c r="D769" s="212">
        <v>10.199999999999999</v>
      </c>
      <c r="E769" s="212">
        <v>10.285965212613251</v>
      </c>
      <c r="F769" s="213">
        <v>9</v>
      </c>
      <c r="G769" s="213">
        <v>11</v>
      </c>
      <c r="H769" s="212">
        <v>10.4</v>
      </c>
      <c r="I769" s="212">
        <v>9.5756000000000014</v>
      </c>
      <c r="J769" s="212">
        <v>10.4</v>
      </c>
      <c r="K769" s="213">
        <v>10</v>
      </c>
      <c r="L769" s="212">
        <v>9.5840785400000001</v>
      </c>
      <c r="M769" s="213">
        <v>8.5</v>
      </c>
      <c r="N769" s="212">
        <v>9.985367936737152</v>
      </c>
      <c r="O769" s="212">
        <v>9.8000000000000007</v>
      </c>
      <c r="P769" s="212">
        <v>10.4</v>
      </c>
      <c r="Q769" s="212">
        <v>10.5</v>
      </c>
      <c r="R769" s="212">
        <v>9.6999999999999993</v>
      </c>
      <c r="S769" s="213">
        <v>11.2</v>
      </c>
      <c r="T769" s="215"/>
      <c r="U769" s="216"/>
      <c r="V769" s="216"/>
      <c r="W769" s="216"/>
      <c r="X769" s="216"/>
      <c r="Y769" s="216"/>
      <c r="Z769" s="216"/>
      <c r="AA769" s="216"/>
      <c r="AB769" s="216"/>
      <c r="AC769" s="216"/>
      <c r="AD769" s="216"/>
      <c r="AE769" s="216"/>
      <c r="AF769" s="216"/>
      <c r="AG769" s="216"/>
      <c r="AH769" s="216"/>
      <c r="AI769" s="216"/>
      <c r="AJ769" s="216"/>
      <c r="AK769" s="216"/>
      <c r="AL769" s="216"/>
      <c r="AM769" s="216"/>
      <c r="AN769" s="216"/>
      <c r="AO769" s="216"/>
      <c r="AP769" s="216"/>
      <c r="AQ769" s="216"/>
      <c r="AR769" s="216"/>
      <c r="AS769" s="216"/>
      <c r="AT769" s="216"/>
      <c r="AU769" s="216"/>
      <c r="AV769" s="216"/>
      <c r="AW769" s="216"/>
      <c r="AX769" s="216"/>
      <c r="AY769" s="216"/>
      <c r="AZ769" s="216"/>
      <c r="BA769" s="216"/>
      <c r="BB769" s="216"/>
      <c r="BC769" s="216"/>
      <c r="BD769" s="216"/>
      <c r="BE769" s="216"/>
      <c r="BF769" s="216"/>
      <c r="BG769" s="216"/>
      <c r="BH769" s="216"/>
      <c r="BI769" s="216"/>
      <c r="BJ769" s="216"/>
      <c r="BK769" s="216"/>
      <c r="BL769" s="216"/>
      <c r="BM769" s="217">
        <v>1</v>
      </c>
    </row>
    <row r="770" spans="1:65">
      <c r="A770" s="30"/>
      <c r="B770" s="19">
        <v>1</v>
      </c>
      <c r="C770" s="9">
        <v>2</v>
      </c>
      <c r="D770" s="218">
        <v>10.1</v>
      </c>
      <c r="E770" s="218">
        <v>10.224262031701951</v>
      </c>
      <c r="F770" s="219">
        <v>9</v>
      </c>
      <c r="G770" s="219">
        <v>11</v>
      </c>
      <c r="H770" s="218">
        <v>10.6</v>
      </c>
      <c r="I770" s="218">
        <v>9.5682000000000009</v>
      </c>
      <c r="J770" s="218">
        <v>10.199999999999999</v>
      </c>
      <c r="K770" s="219">
        <v>10</v>
      </c>
      <c r="L770" s="218">
        <v>9.5537131600000027</v>
      </c>
      <c r="M770" s="219">
        <v>8.1999999999999993</v>
      </c>
      <c r="N770" s="218">
        <v>10.099073598224161</v>
      </c>
      <c r="O770" s="218">
        <v>9.9</v>
      </c>
      <c r="P770" s="218">
        <v>10.199999999999999</v>
      </c>
      <c r="Q770" s="218">
        <v>10.4</v>
      </c>
      <c r="R770" s="218">
        <v>9.8000000000000007</v>
      </c>
      <c r="S770" s="219">
        <v>11.5</v>
      </c>
      <c r="T770" s="215"/>
      <c r="U770" s="216"/>
      <c r="V770" s="216"/>
      <c r="W770" s="216"/>
      <c r="X770" s="216"/>
      <c r="Y770" s="216"/>
      <c r="Z770" s="216"/>
      <c r="AA770" s="216"/>
      <c r="AB770" s="216"/>
      <c r="AC770" s="216"/>
      <c r="AD770" s="216"/>
      <c r="AE770" s="216"/>
      <c r="AF770" s="216"/>
      <c r="AG770" s="216"/>
      <c r="AH770" s="216"/>
      <c r="AI770" s="216"/>
      <c r="AJ770" s="216"/>
      <c r="AK770" s="216"/>
      <c r="AL770" s="216"/>
      <c r="AM770" s="216"/>
      <c r="AN770" s="216"/>
      <c r="AO770" s="216"/>
      <c r="AP770" s="216"/>
      <c r="AQ770" s="216"/>
      <c r="AR770" s="216"/>
      <c r="AS770" s="216"/>
      <c r="AT770" s="216"/>
      <c r="AU770" s="216"/>
      <c r="AV770" s="216"/>
      <c r="AW770" s="216"/>
      <c r="AX770" s="216"/>
      <c r="AY770" s="216"/>
      <c r="AZ770" s="216"/>
      <c r="BA770" s="216"/>
      <c r="BB770" s="216"/>
      <c r="BC770" s="216"/>
      <c r="BD770" s="216"/>
      <c r="BE770" s="216"/>
      <c r="BF770" s="216"/>
      <c r="BG770" s="216"/>
      <c r="BH770" s="216"/>
      <c r="BI770" s="216"/>
      <c r="BJ770" s="216"/>
      <c r="BK770" s="216"/>
      <c r="BL770" s="216"/>
      <c r="BM770" s="217">
        <v>35</v>
      </c>
    </row>
    <row r="771" spans="1:65">
      <c r="A771" s="30"/>
      <c r="B771" s="19">
        <v>1</v>
      </c>
      <c r="C771" s="9">
        <v>3</v>
      </c>
      <c r="D771" s="218">
        <v>9.8000000000000007</v>
      </c>
      <c r="E771" s="218">
        <v>10.150320690544902</v>
      </c>
      <c r="F771" s="219">
        <v>9</v>
      </c>
      <c r="G771" s="219">
        <v>11</v>
      </c>
      <c r="H771" s="218">
        <v>10.7</v>
      </c>
      <c r="I771" s="218">
        <v>9.8309000000000015</v>
      </c>
      <c r="J771" s="218">
        <v>10.1</v>
      </c>
      <c r="K771" s="219">
        <v>10</v>
      </c>
      <c r="L771" s="218">
        <v>9.5346659400000018</v>
      </c>
      <c r="M771" s="219">
        <v>8.1</v>
      </c>
      <c r="N771" s="218">
        <v>10.048348197535992</v>
      </c>
      <c r="O771" s="218">
        <v>10</v>
      </c>
      <c r="P771" s="218">
        <v>10.3</v>
      </c>
      <c r="Q771" s="218">
        <v>10.6</v>
      </c>
      <c r="R771" s="220">
        <v>8.8000000000000007</v>
      </c>
      <c r="S771" s="219">
        <v>11.5</v>
      </c>
      <c r="T771" s="215"/>
      <c r="U771" s="216"/>
      <c r="V771" s="216"/>
      <c r="W771" s="216"/>
      <c r="X771" s="216"/>
      <c r="Y771" s="216"/>
      <c r="Z771" s="216"/>
      <c r="AA771" s="216"/>
      <c r="AB771" s="216"/>
      <c r="AC771" s="216"/>
      <c r="AD771" s="216"/>
      <c r="AE771" s="216"/>
      <c r="AF771" s="216"/>
      <c r="AG771" s="216"/>
      <c r="AH771" s="216"/>
      <c r="AI771" s="216"/>
      <c r="AJ771" s="216"/>
      <c r="AK771" s="216"/>
      <c r="AL771" s="216"/>
      <c r="AM771" s="216"/>
      <c r="AN771" s="216"/>
      <c r="AO771" s="216"/>
      <c r="AP771" s="216"/>
      <c r="AQ771" s="216"/>
      <c r="AR771" s="216"/>
      <c r="AS771" s="216"/>
      <c r="AT771" s="216"/>
      <c r="AU771" s="216"/>
      <c r="AV771" s="216"/>
      <c r="AW771" s="216"/>
      <c r="AX771" s="216"/>
      <c r="AY771" s="216"/>
      <c r="AZ771" s="216"/>
      <c r="BA771" s="216"/>
      <c r="BB771" s="216"/>
      <c r="BC771" s="216"/>
      <c r="BD771" s="216"/>
      <c r="BE771" s="216"/>
      <c r="BF771" s="216"/>
      <c r="BG771" s="216"/>
      <c r="BH771" s="216"/>
      <c r="BI771" s="216"/>
      <c r="BJ771" s="216"/>
      <c r="BK771" s="216"/>
      <c r="BL771" s="216"/>
      <c r="BM771" s="217">
        <v>16</v>
      </c>
    </row>
    <row r="772" spans="1:65">
      <c r="A772" s="30"/>
      <c r="B772" s="19">
        <v>1</v>
      </c>
      <c r="C772" s="9">
        <v>4</v>
      </c>
      <c r="D772" s="218">
        <v>10</v>
      </c>
      <c r="E772" s="218">
        <v>10.2682025907779</v>
      </c>
      <c r="F772" s="219">
        <v>9</v>
      </c>
      <c r="G772" s="219">
        <v>11</v>
      </c>
      <c r="H772" s="218">
        <v>11</v>
      </c>
      <c r="I772" s="218">
        <v>9.7680000000000007</v>
      </c>
      <c r="J772" s="218">
        <v>10</v>
      </c>
      <c r="K772" s="219">
        <v>10</v>
      </c>
      <c r="L772" s="218">
        <v>9.4841580600000004</v>
      </c>
      <c r="M772" s="219">
        <v>8</v>
      </c>
      <c r="N772" s="218">
        <v>10.068239803276608</v>
      </c>
      <c r="O772" s="218">
        <v>10.199999999999999</v>
      </c>
      <c r="P772" s="218">
        <v>10.4</v>
      </c>
      <c r="Q772" s="218">
        <v>10.6</v>
      </c>
      <c r="R772" s="218">
        <v>10.199999999999999</v>
      </c>
      <c r="S772" s="219">
        <v>11.3</v>
      </c>
      <c r="T772" s="215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216"/>
      <c r="AE772" s="216"/>
      <c r="AF772" s="216"/>
      <c r="AG772" s="216"/>
      <c r="AH772" s="216"/>
      <c r="AI772" s="216"/>
      <c r="AJ772" s="216"/>
      <c r="AK772" s="216"/>
      <c r="AL772" s="216"/>
      <c r="AM772" s="216"/>
      <c r="AN772" s="216"/>
      <c r="AO772" s="216"/>
      <c r="AP772" s="216"/>
      <c r="AQ772" s="216"/>
      <c r="AR772" s="216"/>
      <c r="AS772" s="216"/>
      <c r="AT772" s="216"/>
      <c r="AU772" s="216"/>
      <c r="AV772" s="216"/>
      <c r="AW772" s="216"/>
      <c r="AX772" s="216"/>
      <c r="AY772" s="216"/>
      <c r="AZ772" s="216"/>
      <c r="BA772" s="216"/>
      <c r="BB772" s="216"/>
      <c r="BC772" s="216"/>
      <c r="BD772" s="216"/>
      <c r="BE772" s="216"/>
      <c r="BF772" s="216"/>
      <c r="BG772" s="216"/>
      <c r="BH772" s="216"/>
      <c r="BI772" s="216"/>
      <c r="BJ772" s="216"/>
      <c r="BK772" s="216"/>
      <c r="BL772" s="216"/>
      <c r="BM772" s="217">
        <v>10.110657665347707</v>
      </c>
    </row>
    <row r="773" spans="1:65">
      <c r="A773" s="30"/>
      <c r="B773" s="19">
        <v>1</v>
      </c>
      <c r="C773" s="9">
        <v>5</v>
      </c>
      <c r="D773" s="218">
        <v>9.9</v>
      </c>
      <c r="E773" s="218">
        <v>10.30660825045555</v>
      </c>
      <c r="F773" s="219">
        <v>9</v>
      </c>
      <c r="G773" s="219">
        <v>11</v>
      </c>
      <c r="H773" s="218">
        <v>10.9</v>
      </c>
      <c r="I773" s="218">
        <v>9.7753999999999994</v>
      </c>
      <c r="J773" s="218">
        <v>10</v>
      </c>
      <c r="K773" s="219">
        <v>10</v>
      </c>
      <c r="L773" s="218">
        <v>9.5145606799999971</v>
      </c>
      <c r="M773" s="219">
        <v>9.1</v>
      </c>
      <c r="N773" s="218">
        <v>10.104344217027306</v>
      </c>
      <c r="O773" s="218">
        <v>9.9</v>
      </c>
      <c r="P773" s="218">
        <v>10.4</v>
      </c>
      <c r="Q773" s="218">
        <v>10.6</v>
      </c>
      <c r="R773" s="218">
        <v>9.9</v>
      </c>
      <c r="S773" s="219">
        <v>11.8</v>
      </c>
      <c r="T773" s="215"/>
      <c r="U773" s="216"/>
      <c r="V773" s="216"/>
      <c r="W773" s="216"/>
      <c r="X773" s="216"/>
      <c r="Y773" s="216"/>
      <c r="Z773" s="216"/>
      <c r="AA773" s="216"/>
      <c r="AB773" s="216"/>
      <c r="AC773" s="216"/>
      <c r="AD773" s="216"/>
      <c r="AE773" s="216"/>
      <c r="AF773" s="216"/>
      <c r="AG773" s="216"/>
      <c r="AH773" s="216"/>
      <c r="AI773" s="216"/>
      <c r="AJ773" s="216"/>
      <c r="AK773" s="216"/>
      <c r="AL773" s="216"/>
      <c r="AM773" s="216"/>
      <c r="AN773" s="216"/>
      <c r="AO773" s="216"/>
      <c r="AP773" s="216"/>
      <c r="AQ773" s="216"/>
      <c r="AR773" s="216"/>
      <c r="AS773" s="216"/>
      <c r="AT773" s="216"/>
      <c r="AU773" s="216"/>
      <c r="AV773" s="216"/>
      <c r="AW773" s="216"/>
      <c r="AX773" s="216"/>
      <c r="AY773" s="216"/>
      <c r="AZ773" s="216"/>
      <c r="BA773" s="216"/>
      <c r="BB773" s="216"/>
      <c r="BC773" s="216"/>
      <c r="BD773" s="216"/>
      <c r="BE773" s="216"/>
      <c r="BF773" s="216"/>
      <c r="BG773" s="216"/>
      <c r="BH773" s="216"/>
      <c r="BI773" s="216"/>
      <c r="BJ773" s="216"/>
      <c r="BK773" s="216"/>
      <c r="BL773" s="216"/>
      <c r="BM773" s="217">
        <v>53</v>
      </c>
    </row>
    <row r="774" spans="1:65">
      <c r="A774" s="30"/>
      <c r="B774" s="19">
        <v>1</v>
      </c>
      <c r="C774" s="9">
        <v>6</v>
      </c>
      <c r="D774" s="218">
        <v>10</v>
      </c>
      <c r="E774" s="218">
        <v>10.37589000363745</v>
      </c>
      <c r="F774" s="219">
        <v>9</v>
      </c>
      <c r="G774" s="219">
        <v>11</v>
      </c>
      <c r="H774" s="218">
        <v>10.5</v>
      </c>
      <c r="I774" s="218">
        <v>9.9493000000000009</v>
      </c>
      <c r="J774" s="218">
        <v>10.199999999999999</v>
      </c>
      <c r="K774" s="219">
        <v>10</v>
      </c>
      <c r="L774" s="218">
        <v>9.58388448</v>
      </c>
      <c r="M774" s="219">
        <v>8.8000000000000007</v>
      </c>
      <c r="N774" s="218">
        <v>10.104322520416513</v>
      </c>
      <c r="O774" s="218">
        <v>10.1</v>
      </c>
      <c r="P774" s="218">
        <v>10.5</v>
      </c>
      <c r="Q774" s="218">
        <v>10.6</v>
      </c>
      <c r="R774" s="218">
        <v>9.6999999999999993</v>
      </c>
      <c r="S774" s="219">
        <v>11.9</v>
      </c>
      <c r="T774" s="215"/>
      <c r="U774" s="216"/>
      <c r="V774" s="216"/>
      <c r="W774" s="216"/>
      <c r="X774" s="216"/>
      <c r="Y774" s="216"/>
      <c r="Z774" s="216"/>
      <c r="AA774" s="216"/>
      <c r="AB774" s="216"/>
      <c r="AC774" s="216"/>
      <c r="AD774" s="216"/>
      <c r="AE774" s="216"/>
      <c r="AF774" s="216"/>
      <c r="AG774" s="216"/>
      <c r="AH774" s="216"/>
      <c r="AI774" s="216"/>
      <c r="AJ774" s="216"/>
      <c r="AK774" s="216"/>
      <c r="AL774" s="216"/>
      <c r="AM774" s="216"/>
      <c r="AN774" s="216"/>
      <c r="AO774" s="216"/>
      <c r="AP774" s="216"/>
      <c r="AQ774" s="216"/>
      <c r="AR774" s="216"/>
      <c r="AS774" s="216"/>
      <c r="AT774" s="216"/>
      <c r="AU774" s="216"/>
      <c r="AV774" s="216"/>
      <c r="AW774" s="216"/>
      <c r="AX774" s="216"/>
      <c r="AY774" s="216"/>
      <c r="AZ774" s="216"/>
      <c r="BA774" s="216"/>
      <c r="BB774" s="216"/>
      <c r="BC774" s="216"/>
      <c r="BD774" s="216"/>
      <c r="BE774" s="216"/>
      <c r="BF774" s="216"/>
      <c r="BG774" s="216"/>
      <c r="BH774" s="216"/>
      <c r="BI774" s="216"/>
      <c r="BJ774" s="216"/>
      <c r="BK774" s="216"/>
      <c r="BL774" s="216"/>
      <c r="BM774" s="221"/>
    </row>
    <row r="775" spans="1:65">
      <c r="A775" s="30"/>
      <c r="B775" s="20" t="s">
        <v>256</v>
      </c>
      <c r="C775" s="12"/>
      <c r="D775" s="222">
        <v>9.9999999999999982</v>
      </c>
      <c r="E775" s="222">
        <v>10.268541463288502</v>
      </c>
      <c r="F775" s="222">
        <v>9</v>
      </c>
      <c r="G775" s="222">
        <v>11</v>
      </c>
      <c r="H775" s="222">
        <v>10.683333333333332</v>
      </c>
      <c r="I775" s="222">
        <v>9.7445666666666675</v>
      </c>
      <c r="J775" s="222">
        <v>10.15</v>
      </c>
      <c r="K775" s="222">
        <v>10</v>
      </c>
      <c r="L775" s="222">
        <v>9.5425101433333328</v>
      </c>
      <c r="M775" s="222">
        <v>8.4500000000000011</v>
      </c>
      <c r="N775" s="222">
        <v>10.068282712202956</v>
      </c>
      <c r="O775" s="222">
        <v>9.9833333333333343</v>
      </c>
      <c r="P775" s="222">
        <v>10.366666666666667</v>
      </c>
      <c r="Q775" s="222">
        <v>10.55</v>
      </c>
      <c r="R775" s="222">
        <v>9.6833333333333318</v>
      </c>
      <c r="S775" s="222">
        <v>11.533333333333333</v>
      </c>
      <c r="T775" s="215"/>
      <c r="U775" s="216"/>
      <c r="V775" s="216"/>
      <c r="W775" s="216"/>
      <c r="X775" s="216"/>
      <c r="Y775" s="216"/>
      <c r="Z775" s="216"/>
      <c r="AA775" s="216"/>
      <c r="AB775" s="216"/>
      <c r="AC775" s="216"/>
      <c r="AD775" s="216"/>
      <c r="AE775" s="216"/>
      <c r="AF775" s="216"/>
      <c r="AG775" s="216"/>
      <c r="AH775" s="216"/>
      <c r="AI775" s="216"/>
      <c r="AJ775" s="216"/>
      <c r="AK775" s="216"/>
      <c r="AL775" s="216"/>
      <c r="AM775" s="216"/>
      <c r="AN775" s="216"/>
      <c r="AO775" s="216"/>
      <c r="AP775" s="216"/>
      <c r="AQ775" s="216"/>
      <c r="AR775" s="216"/>
      <c r="AS775" s="216"/>
      <c r="AT775" s="216"/>
      <c r="AU775" s="216"/>
      <c r="AV775" s="216"/>
      <c r="AW775" s="216"/>
      <c r="AX775" s="216"/>
      <c r="AY775" s="216"/>
      <c r="AZ775" s="216"/>
      <c r="BA775" s="216"/>
      <c r="BB775" s="216"/>
      <c r="BC775" s="216"/>
      <c r="BD775" s="216"/>
      <c r="BE775" s="216"/>
      <c r="BF775" s="216"/>
      <c r="BG775" s="216"/>
      <c r="BH775" s="216"/>
      <c r="BI775" s="216"/>
      <c r="BJ775" s="216"/>
      <c r="BK775" s="216"/>
      <c r="BL775" s="216"/>
      <c r="BM775" s="221"/>
    </row>
    <row r="776" spans="1:65">
      <c r="A776" s="30"/>
      <c r="B776" s="3" t="s">
        <v>257</v>
      </c>
      <c r="C776" s="29"/>
      <c r="D776" s="218">
        <v>10</v>
      </c>
      <c r="E776" s="218">
        <v>10.277083901695576</v>
      </c>
      <c r="F776" s="218">
        <v>9</v>
      </c>
      <c r="G776" s="218">
        <v>11</v>
      </c>
      <c r="H776" s="218">
        <v>10.649999999999999</v>
      </c>
      <c r="I776" s="218">
        <v>9.7716999999999992</v>
      </c>
      <c r="J776" s="218">
        <v>10.149999999999999</v>
      </c>
      <c r="K776" s="218">
        <v>10</v>
      </c>
      <c r="L776" s="218">
        <v>9.5441895500000022</v>
      </c>
      <c r="M776" s="218">
        <v>8.35</v>
      </c>
      <c r="N776" s="218">
        <v>10.083656700750385</v>
      </c>
      <c r="O776" s="218">
        <v>9.9499999999999993</v>
      </c>
      <c r="P776" s="218">
        <v>10.4</v>
      </c>
      <c r="Q776" s="218">
        <v>10.6</v>
      </c>
      <c r="R776" s="218">
        <v>9.75</v>
      </c>
      <c r="S776" s="218">
        <v>11.5</v>
      </c>
      <c r="T776" s="215"/>
      <c r="U776" s="216"/>
      <c r="V776" s="216"/>
      <c r="W776" s="216"/>
      <c r="X776" s="216"/>
      <c r="Y776" s="216"/>
      <c r="Z776" s="216"/>
      <c r="AA776" s="216"/>
      <c r="AB776" s="216"/>
      <c r="AC776" s="216"/>
      <c r="AD776" s="216"/>
      <c r="AE776" s="216"/>
      <c r="AF776" s="216"/>
      <c r="AG776" s="216"/>
      <c r="AH776" s="216"/>
      <c r="AI776" s="216"/>
      <c r="AJ776" s="216"/>
      <c r="AK776" s="216"/>
      <c r="AL776" s="216"/>
      <c r="AM776" s="216"/>
      <c r="AN776" s="216"/>
      <c r="AO776" s="216"/>
      <c r="AP776" s="216"/>
      <c r="AQ776" s="216"/>
      <c r="AR776" s="216"/>
      <c r="AS776" s="216"/>
      <c r="AT776" s="216"/>
      <c r="AU776" s="216"/>
      <c r="AV776" s="216"/>
      <c r="AW776" s="216"/>
      <c r="AX776" s="216"/>
      <c r="AY776" s="216"/>
      <c r="AZ776" s="216"/>
      <c r="BA776" s="216"/>
      <c r="BB776" s="216"/>
      <c r="BC776" s="216"/>
      <c r="BD776" s="216"/>
      <c r="BE776" s="216"/>
      <c r="BF776" s="216"/>
      <c r="BG776" s="216"/>
      <c r="BH776" s="216"/>
      <c r="BI776" s="216"/>
      <c r="BJ776" s="216"/>
      <c r="BK776" s="216"/>
      <c r="BL776" s="216"/>
      <c r="BM776" s="221"/>
    </row>
    <row r="777" spans="1:65">
      <c r="A777" s="30"/>
      <c r="B777" s="3" t="s">
        <v>258</v>
      </c>
      <c r="C777" s="29"/>
      <c r="D777" s="24">
        <v>0.141421356237309</v>
      </c>
      <c r="E777" s="24">
        <v>7.6437308227204181E-2</v>
      </c>
      <c r="F777" s="24">
        <v>0</v>
      </c>
      <c r="G777" s="24">
        <v>0</v>
      </c>
      <c r="H777" s="24">
        <v>0.23166067138525404</v>
      </c>
      <c r="I777" s="24">
        <v>0.14867678590374031</v>
      </c>
      <c r="J777" s="24">
        <v>0.15165750888103105</v>
      </c>
      <c r="K777" s="24">
        <v>0</v>
      </c>
      <c r="L777" s="24">
        <v>3.9529595430194069E-2</v>
      </c>
      <c r="M777" s="24">
        <v>0.43243496620879318</v>
      </c>
      <c r="N777" s="24">
        <v>4.651800785709867E-2</v>
      </c>
      <c r="O777" s="24">
        <v>0.14719601443879693</v>
      </c>
      <c r="P777" s="24">
        <v>0.10327955589886466</v>
      </c>
      <c r="Q777" s="24">
        <v>8.3666002653407262E-2</v>
      </c>
      <c r="R777" s="24">
        <v>0.47081489639418417</v>
      </c>
      <c r="S777" s="24">
        <v>0.27325202042558955</v>
      </c>
      <c r="T777" s="15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30"/>
      <c r="B778" s="3" t="s">
        <v>86</v>
      </c>
      <c r="C778" s="29"/>
      <c r="D778" s="13">
        <v>1.4142135623730902E-2</v>
      </c>
      <c r="E778" s="13">
        <v>7.4438330409901396E-3</v>
      </c>
      <c r="F778" s="13">
        <v>0</v>
      </c>
      <c r="G778" s="13">
        <v>0</v>
      </c>
      <c r="H778" s="13">
        <v>2.1684306213908336E-2</v>
      </c>
      <c r="I778" s="13">
        <v>1.5257403534661056E-2</v>
      </c>
      <c r="J778" s="13">
        <v>1.4941626490741974E-2</v>
      </c>
      <c r="K778" s="13">
        <v>0</v>
      </c>
      <c r="L778" s="13">
        <v>4.142473503977416E-3</v>
      </c>
      <c r="M778" s="13">
        <v>5.1175735646011022E-2</v>
      </c>
      <c r="N778" s="13">
        <v>4.6202524488826611E-3</v>
      </c>
      <c r="O778" s="13">
        <v>1.4744175068994683E-2</v>
      </c>
      <c r="P778" s="13">
        <v>9.9626581252924111E-3</v>
      </c>
      <c r="Q778" s="13">
        <v>7.930426791792157E-3</v>
      </c>
      <c r="R778" s="13">
        <v>4.8621159696473418E-2</v>
      </c>
      <c r="S778" s="13">
        <v>2.3692371713201404E-2</v>
      </c>
      <c r="T778" s="15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3" t="s">
        <v>259</v>
      </c>
      <c r="C779" s="29"/>
      <c r="D779" s="13">
        <v>-1.0944655531851977E-2</v>
      </c>
      <c r="E779" s="13">
        <v>1.5615581415827195E-2</v>
      </c>
      <c r="F779" s="13">
        <v>-0.10985018997866658</v>
      </c>
      <c r="G779" s="13">
        <v>8.796087891496307E-2</v>
      </c>
      <c r="H779" s="13">
        <v>5.6640793006804913E-2</v>
      </c>
      <c r="I779" s="13">
        <v>-3.6208425880716377E-2</v>
      </c>
      <c r="J779" s="13">
        <v>3.8911746351704135E-3</v>
      </c>
      <c r="K779" s="13">
        <v>-1.0944655531851755E-2</v>
      </c>
      <c r="L779" s="13">
        <v>-5.6192934309465259E-2</v>
      </c>
      <c r="M779" s="13">
        <v>-0.16424823392441468</v>
      </c>
      <c r="N779" s="13">
        <v>-4.191117387940313E-3</v>
      </c>
      <c r="O779" s="13">
        <v>-1.2593081105965243E-2</v>
      </c>
      <c r="P779" s="13">
        <v>2.5320707098646977E-2</v>
      </c>
      <c r="Q779" s="13">
        <v>4.3453388413896343E-2</v>
      </c>
      <c r="R779" s="13">
        <v>-4.2264741440009912E-2</v>
      </c>
      <c r="S779" s="13">
        <v>0.14071049728659757</v>
      </c>
      <c r="T779" s="15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46" t="s">
        <v>260</v>
      </c>
      <c r="C780" s="47"/>
      <c r="D780" s="45">
        <v>0.14000000000000001</v>
      </c>
      <c r="E780" s="45">
        <v>0.42</v>
      </c>
      <c r="F780" s="45" t="s">
        <v>261</v>
      </c>
      <c r="G780" s="45" t="s">
        <v>261</v>
      </c>
      <c r="H780" s="45">
        <v>1.28</v>
      </c>
      <c r="I780" s="45">
        <v>0.67</v>
      </c>
      <c r="J780" s="45">
        <v>0.17</v>
      </c>
      <c r="K780" s="45" t="s">
        <v>261</v>
      </c>
      <c r="L780" s="45">
        <v>1.1000000000000001</v>
      </c>
      <c r="M780" s="45">
        <v>3.37</v>
      </c>
      <c r="N780" s="45">
        <v>0</v>
      </c>
      <c r="O780" s="45">
        <v>0.18</v>
      </c>
      <c r="P780" s="45">
        <v>0.62</v>
      </c>
      <c r="Q780" s="45">
        <v>1</v>
      </c>
      <c r="R780" s="45">
        <v>0.8</v>
      </c>
      <c r="S780" s="45">
        <v>3.05</v>
      </c>
      <c r="T780" s="15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B781" s="31" t="s">
        <v>288</v>
      </c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BM781" s="55"/>
    </row>
    <row r="782" spans="1:65">
      <c r="BM782" s="55"/>
    </row>
    <row r="783" spans="1:65" ht="15">
      <c r="B783" s="8" t="s">
        <v>482</v>
      </c>
      <c r="BM783" s="28" t="s">
        <v>298</v>
      </c>
    </row>
    <row r="784" spans="1:65" ht="15">
      <c r="A784" s="25" t="s">
        <v>61</v>
      </c>
      <c r="B784" s="18" t="s">
        <v>110</v>
      </c>
      <c r="C784" s="15" t="s">
        <v>111</v>
      </c>
      <c r="D784" s="16" t="s">
        <v>227</v>
      </c>
      <c r="E784" s="17" t="s">
        <v>227</v>
      </c>
      <c r="F784" s="17" t="s">
        <v>227</v>
      </c>
      <c r="G784" s="17" t="s">
        <v>227</v>
      </c>
      <c r="H784" s="17" t="s">
        <v>227</v>
      </c>
      <c r="I784" s="17" t="s">
        <v>227</v>
      </c>
      <c r="J784" s="17" t="s">
        <v>227</v>
      </c>
      <c r="K784" s="17" t="s">
        <v>227</v>
      </c>
      <c r="L784" s="17" t="s">
        <v>227</v>
      </c>
      <c r="M784" s="17" t="s">
        <v>227</v>
      </c>
      <c r="N784" s="17" t="s">
        <v>227</v>
      </c>
      <c r="O784" s="17" t="s">
        <v>227</v>
      </c>
      <c r="P784" s="17" t="s">
        <v>227</v>
      </c>
      <c r="Q784" s="17" t="s">
        <v>227</v>
      </c>
      <c r="R784" s="17" t="s">
        <v>227</v>
      </c>
      <c r="S784" s="17" t="s">
        <v>227</v>
      </c>
      <c r="T784" s="15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228</v>
      </c>
      <c r="C785" s="9" t="s">
        <v>228</v>
      </c>
      <c r="D785" s="151" t="s">
        <v>230</v>
      </c>
      <c r="E785" s="152" t="s">
        <v>232</v>
      </c>
      <c r="F785" s="152" t="s">
        <v>235</v>
      </c>
      <c r="G785" s="152" t="s">
        <v>236</v>
      </c>
      <c r="H785" s="152" t="s">
        <v>238</v>
      </c>
      <c r="I785" s="152" t="s">
        <v>239</v>
      </c>
      <c r="J785" s="152" t="s">
        <v>240</v>
      </c>
      <c r="K785" s="152" t="s">
        <v>241</v>
      </c>
      <c r="L785" s="152" t="s">
        <v>242</v>
      </c>
      <c r="M785" s="152" t="s">
        <v>243</v>
      </c>
      <c r="N785" s="152" t="s">
        <v>244</v>
      </c>
      <c r="O785" s="152" t="s">
        <v>245</v>
      </c>
      <c r="P785" s="152" t="s">
        <v>246</v>
      </c>
      <c r="Q785" s="152" t="s">
        <v>247</v>
      </c>
      <c r="R785" s="152" t="s">
        <v>248</v>
      </c>
      <c r="S785" s="152" t="s">
        <v>249</v>
      </c>
      <c r="T785" s="15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3</v>
      </c>
    </row>
    <row r="786" spans="1:65">
      <c r="A786" s="30"/>
      <c r="B786" s="19"/>
      <c r="C786" s="9"/>
      <c r="D786" s="10" t="s">
        <v>274</v>
      </c>
      <c r="E786" s="11" t="s">
        <v>274</v>
      </c>
      <c r="F786" s="11" t="s">
        <v>114</v>
      </c>
      <c r="G786" s="11" t="s">
        <v>274</v>
      </c>
      <c r="H786" s="11" t="s">
        <v>275</v>
      </c>
      <c r="I786" s="11" t="s">
        <v>274</v>
      </c>
      <c r="J786" s="11" t="s">
        <v>114</v>
      </c>
      <c r="K786" s="11" t="s">
        <v>275</v>
      </c>
      <c r="L786" s="11" t="s">
        <v>274</v>
      </c>
      <c r="M786" s="11" t="s">
        <v>275</v>
      </c>
      <c r="N786" s="11" t="s">
        <v>275</v>
      </c>
      <c r="O786" s="11" t="s">
        <v>114</v>
      </c>
      <c r="P786" s="11" t="s">
        <v>275</v>
      </c>
      <c r="Q786" s="11" t="s">
        <v>275</v>
      </c>
      <c r="R786" s="11" t="s">
        <v>275</v>
      </c>
      <c r="S786" s="11" t="s">
        <v>275</v>
      </c>
      <c r="T786" s="15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9"/>
      <c r="C787" s="9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15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8">
        <v>1</v>
      </c>
      <c r="C788" s="14">
        <v>1</v>
      </c>
      <c r="D788" s="22">
        <v>0.7</v>
      </c>
      <c r="E788" s="147" t="s">
        <v>289</v>
      </c>
      <c r="F788" s="147">
        <v>13.7653</v>
      </c>
      <c r="G788" s="147" t="s">
        <v>102</v>
      </c>
      <c r="H788" s="22">
        <v>0.6</v>
      </c>
      <c r="I788" s="147" t="s">
        <v>102</v>
      </c>
      <c r="J788" s="147" t="s">
        <v>104</v>
      </c>
      <c r="K788" s="22">
        <v>3</v>
      </c>
      <c r="L788" s="147" t="s">
        <v>102</v>
      </c>
      <c r="M788" s="154">
        <v>7.1999999999999995E-2</v>
      </c>
      <c r="N788" s="147" t="s">
        <v>102</v>
      </c>
      <c r="O788" s="147" t="s">
        <v>103</v>
      </c>
      <c r="P788" s="22">
        <v>1.3</v>
      </c>
      <c r="Q788" s="147" t="s">
        <v>102</v>
      </c>
      <c r="R788" s="147" t="s">
        <v>102</v>
      </c>
      <c r="S788" s="147" t="s">
        <v>102</v>
      </c>
      <c r="T788" s="15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>
        <v>1</v>
      </c>
      <c r="C789" s="9">
        <v>2</v>
      </c>
      <c r="D789" s="11">
        <v>1</v>
      </c>
      <c r="E789" s="149" t="s">
        <v>289</v>
      </c>
      <c r="F789" s="149">
        <v>14.0566</v>
      </c>
      <c r="G789" s="149" t="s">
        <v>102</v>
      </c>
      <c r="H789" s="11">
        <v>0.7</v>
      </c>
      <c r="I789" s="149" t="s">
        <v>102</v>
      </c>
      <c r="J789" s="149" t="s">
        <v>104</v>
      </c>
      <c r="K789" s="11">
        <v>2</v>
      </c>
      <c r="L789" s="149" t="s">
        <v>102</v>
      </c>
      <c r="M789" s="11">
        <v>0.14530000000000001</v>
      </c>
      <c r="N789" s="149" t="s">
        <v>102</v>
      </c>
      <c r="O789" s="149" t="s">
        <v>103</v>
      </c>
      <c r="P789" s="11">
        <v>1.4</v>
      </c>
      <c r="Q789" s="149" t="s">
        <v>102</v>
      </c>
      <c r="R789" s="149" t="s">
        <v>102</v>
      </c>
      <c r="S789" s="149" t="s">
        <v>102</v>
      </c>
      <c r="T789" s="15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>
        <v>1</v>
      </c>
      <c r="C790" s="9">
        <v>3</v>
      </c>
      <c r="D790" s="11">
        <v>0.8</v>
      </c>
      <c r="E790" s="149" t="s">
        <v>289</v>
      </c>
      <c r="F790" s="149">
        <v>13.601599999999999</v>
      </c>
      <c r="G790" s="149" t="s">
        <v>102</v>
      </c>
      <c r="H790" s="11">
        <v>0.7</v>
      </c>
      <c r="I790" s="149" t="s">
        <v>102</v>
      </c>
      <c r="J790" s="149" t="s">
        <v>104</v>
      </c>
      <c r="K790" s="11">
        <v>3</v>
      </c>
      <c r="L790" s="149" t="s">
        <v>102</v>
      </c>
      <c r="M790" s="11">
        <v>0.14729999999999999</v>
      </c>
      <c r="N790" s="149" t="s">
        <v>102</v>
      </c>
      <c r="O790" s="149" t="s">
        <v>103</v>
      </c>
      <c r="P790" s="11">
        <v>1.3</v>
      </c>
      <c r="Q790" s="149" t="s">
        <v>102</v>
      </c>
      <c r="R790" s="149" t="s">
        <v>102</v>
      </c>
      <c r="S790" s="149" t="s">
        <v>102</v>
      </c>
      <c r="T790" s="15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4</v>
      </c>
      <c r="D791" s="11">
        <v>1</v>
      </c>
      <c r="E791" s="149" t="s">
        <v>289</v>
      </c>
      <c r="F791" s="149">
        <v>13.672000000000001</v>
      </c>
      <c r="G791" s="149" t="s">
        <v>102</v>
      </c>
      <c r="H791" s="11">
        <v>0.5</v>
      </c>
      <c r="I791" s="149" t="s">
        <v>102</v>
      </c>
      <c r="J791" s="149" t="s">
        <v>104</v>
      </c>
      <c r="K791" s="11">
        <v>1</v>
      </c>
      <c r="L791" s="11">
        <v>1</v>
      </c>
      <c r="M791" s="11">
        <v>0.15709999999999999</v>
      </c>
      <c r="N791" s="149" t="s">
        <v>102</v>
      </c>
      <c r="O791" s="149" t="s">
        <v>103</v>
      </c>
      <c r="P791" s="11">
        <v>1.4</v>
      </c>
      <c r="Q791" s="149" t="s">
        <v>102</v>
      </c>
      <c r="R791" s="149" t="s">
        <v>102</v>
      </c>
      <c r="S791" s="11">
        <v>1</v>
      </c>
      <c r="T791" s="15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0.99664380952381004</v>
      </c>
    </row>
    <row r="792" spans="1:65">
      <c r="A792" s="30"/>
      <c r="B792" s="19">
        <v>1</v>
      </c>
      <c r="C792" s="9">
        <v>5</v>
      </c>
      <c r="D792" s="11">
        <v>0.8</v>
      </c>
      <c r="E792" s="149" t="s">
        <v>289</v>
      </c>
      <c r="F792" s="149">
        <v>12.7395</v>
      </c>
      <c r="G792" s="149" t="s">
        <v>102</v>
      </c>
      <c r="H792" s="11">
        <v>0.6</v>
      </c>
      <c r="I792" s="149" t="s">
        <v>102</v>
      </c>
      <c r="J792" s="149" t="s">
        <v>104</v>
      </c>
      <c r="K792" s="11">
        <v>1</v>
      </c>
      <c r="L792" s="149" t="s">
        <v>102</v>
      </c>
      <c r="M792" s="11">
        <v>0.1744</v>
      </c>
      <c r="N792" s="149" t="s">
        <v>102</v>
      </c>
      <c r="O792" s="149" t="s">
        <v>103</v>
      </c>
      <c r="P792" s="11">
        <v>1.2</v>
      </c>
      <c r="Q792" s="149" t="s">
        <v>102</v>
      </c>
      <c r="R792" s="149" t="s">
        <v>102</v>
      </c>
      <c r="S792" s="149" t="s">
        <v>102</v>
      </c>
      <c r="T792" s="15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7</v>
      </c>
    </row>
    <row r="793" spans="1:65">
      <c r="A793" s="30"/>
      <c r="B793" s="19">
        <v>1</v>
      </c>
      <c r="C793" s="9">
        <v>6</v>
      </c>
      <c r="D793" s="11">
        <v>0.9</v>
      </c>
      <c r="E793" s="149" t="s">
        <v>289</v>
      </c>
      <c r="F793" s="148">
        <v>18.827200000000001</v>
      </c>
      <c r="G793" s="149" t="s">
        <v>102</v>
      </c>
      <c r="H793" s="11">
        <v>0.5</v>
      </c>
      <c r="I793" s="149" t="s">
        <v>102</v>
      </c>
      <c r="J793" s="149" t="s">
        <v>104</v>
      </c>
      <c r="K793" s="11">
        <v>2</v>
      </c>
      <c r="L793" s="149" t="s">
        <v>102</v>
      </c>
      <c r="M793" s="11">
        <v>0.17510000000000001</v>
      </c>
      <c r="N793" s="149" t="s">
        <v>102</v>
      </c>
      <c r="O793" s="149" t="s">
        <v>103</v>
      </c>
      <c r="P793" s="11">
        <v>1.5</v>
      </c>
      <c r="Q793" s="149" t="s">
        <v>102</v>
      </c>
      <c r="R793" s="149" t="s">
        <v>102</v>
      </c>
      <c r="S793" s="149" t="s">
        <v>102</v>
      </c>
      <c r="T793" s="15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20" t="s">
        <v>256</v>
      </c>
      <c r="C794" s="12"/>
      <c r="D794" s="23">
        <v>0.8666666666666667</v>
      </c>
      <c r="E794" s="23" t="s">
        <v>628</v>
      </c>
      <c r="F794" s="23">
        <v>14.443700000000002</v>
      </c>
      <c r="G794" s="23" t="s">
        <v>628</v>
      </c>
      <c r="H794" s="23">
        <v>0.6</v>
      </c>
      <c r="I794" s="23" t="s">
        <v>628</v>
      </c>
      <c r="J794" s="23" t="s">
        <v>628</v>
      </c>
      <c r="K794" s="23">
        <v>2</v>
      </c>
      <c r="L794" s="23">
        <v>1</v>
      </c>
      <c r="M794" s="23">
        <v>0.1452</v>
      </c>
      <c r="N794" s="23" t="s">
        <v>628</v>
      </c>
      <c r="O794" s="23" t="s">
        <v>628</v>
      </c>
      <c r="P794" s="23">
        <v>1.3500000000000003</v>
      </c>
      <c r="Q794" s="23" t="s">
        <v>628</v>
      </c>
      <c r="R794" s="23" t="s">
        <v>628</v>
      </c>
      <c r="S794" s="23">
        <v>1</v>
      </c>
      <c r="T794" s="15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257</v>
      </c>
      <c r="C795" s="29"/>
      <c r="D795" s="11">
        <v>0.85000000000000009</v>
      </c>
      <c r="E795" s="11" t="s">
        <v>628</v>
      </c>
      <c r="F795" s="11">
        <v>13.71865</v>
      </c>
      <c r="G795" s="11" t="s">
        <v>628</v>
      </c>
      <c r="H795" s="11">
        <v>0.6</v>
      </c>
      <c r="I795" s="11" t="s">
        <v>628</v>
      </c>
      <c r="J795" s="11" t="s">
        <v>628</v>
      </c>
      <c r="K795" s="11">
        <v>2</v>
      </c>
      <c r="L795" s="11">
        <v>1</v>
      </c>
      <c r="M795" s="11">
        <v>0.1522</v>
      </c>
      <c r="N795" s="11" t="s">
        <v>628</v>
      </c>
      <c r="O795" s="11" t="s">
        <v>628</v>
      </c>
      <c r="P795" s="11">
        <v>1.35</v>
      </c>
      <c r="Q795" s="11" t="s">
        <v>628</v>
      </c>
      <c r="R795" s="11" t="s">
        <v>628</v>
      </c>
      <c r="S795" s="11">
        <v>1</v>
      </c>
      <c r="T795" s="15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258</v>
      </c>
      <c r="C796" s="29"/>
      <c r="D796" s="24">
        <v>0.1211060141638996</v>
      </c>
      <c r="E796" s="24" t="s">
        <v>628</v>
      </c>
      <c r="F796" s="24">
        <v>2.1924459473382583</v>
      </c>
      <c r="G796" s="24" t="s">
        <v>628</v>
      </c>
      <c r="H796" s="24">
        <v>8.944271909999113E-2</v>
      </c>
      <c r="I796" s="24" t="s">
        <v>628</v>
      </c>
      <c r="J796" s="24" t="s">
        <v>628</v>
      </c>
      <c r="K796" s="24">
        <v>0.89442719099991586</v>
      </c>
      <c r="L796" s="24" t="s">
        <v>628</v>
      </c>
      <c r="M796" s="24">
        <v>3.8081281491042347E-2</v>
      </c>
      <c r="N796" s="24" t="s">
        <v>628</v>
      </c>
      <c r="O796" s="24" t="s">
        <v>628</v>
      </c>
      <c r="P796" s="24">
        <v>0.10488088481701516</v>
      </c>
      <c r="Q796" s="24" t="s">
        <v>628</v>
      </c>
      <c r="R796" s="24" t="s">
        <v>628</v>
      </c>
      <c r="S796" s="24" t="s">
        <v>628</v>
      </c>
      <c r="T796" s="15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86</v>
      </c>
      <c r="C797" s="29"/>
      <c r="D797" s="13">
        <v>0.13973770865065338</v>
      </c>
      <c r="E797" s="13" t="s">
        <v>628</v>
      </c>
      <c r="F797" s="13">
        <v>0.15179254258522804</v>
      </c>
      <c r="G797" s="13" t="s">
        <v>628</v>
      </c>
      <c r="H797" s="13">
        <v>0.14907119849998524</v>
      </c>
      <c r="I797" s="13" t="s">
        <v>628</v>
      </c>
      <c r="J797" s="13" t="s">
        <v>628</v>
      </c>
      <c r="K797" s="13">
        <v>0.44721359549995793</v>
      </c>
      <c r="L797" s="13" t="s">
        <v>628</v>
      </c>
      <c r="M797" s="13">
        <v>0.26226777886392799</v>
      </c>
      <c r="N797" s="13" t="s">
        <v>628</v>
      </c>
      <c r="O797" s="13" t="s">
        <v>628</v>
      </c>
      <c r="P797" s="13">
        <v>7.7689544308900099E-2</v>
      </c>
      <c r="Q797" s="13" t="s">
        <v>628</v>
      </c>
      <c r="R797" s="13" t="s">
        <v>628</v>
      </c>
      <c r="S797" s="13" t="s">
        <v>628</v>
      </c>
      <c r="T797" s="15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3" t="s">
        <v>259</v>
      </c>
      <c r="C798" s="29"/>
      <c r="D798" s="13">
        <v>-0.13041483990077218</v>
      </c>
      <c r="E798" s="13" t="s">
        <v>628</v>
      </c>
      <c r="F798" s="13">
        <v>13.492339050298328</v>
      </c>
      <c r="G798" s="13" t="s">
        <v>628</v>
      </c>
      <c r="H798" s="13">
        <v>-0.39797950454668851</v>
      </c>
      <c r="I798" s="13" t="s">
        <v>628</v>
      </c>
      <c r="J798" s="13" t="s">
        <v>628</v>
      </c>
      <c r="K798" s="13">
        <v>1.0067349848443721</v>
      </c>
      <c r="L798" s="13">
        <v>3.3674924221860358E-3</v>
      </c>
      <c r="M798" s="13">
        <v>-0.85431104010029857</v>
      </c>
      <c r="N798" s="13" t="s">
        <v>628</v>
      </c>
      <c r="O798" s="13" t="s">
        <v>628</v>
      </c>
      <c r="P798" s="13">
        <v>0.35454611476995135</v>
      </c>
      <c r="Q798" s="13" t="s">
        <v>628</v>
      </c>
      <c r="R798" s="13" t="s">
        <v>628</v>
      </c>
      <c r="S798" s="13">
        <v>3.3674924221860358E-3</v>
      </c>
      <c r="T798" s="15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46" t="s">
        <v>260</v>
      </c>
      <c r="C799" s="47"/>
      <c r="D799" s="45">
        <v>1.48</v>
      </c>
      <c r="E799" s="45">
        <v>0.85</v>
      </c>
      <c r="F799" s="45">
        <v>74.72</v>
      </c>
      <c r="G799" s="45">
        <v>0.49</v>
      </c>
      <c r="H799" s="45">
        <v>0.04</v>
      </c>
      <c r="I799" s="45">
        <v>0.49</v>
      </c>
      <c r="J799" s="45">
        <v>10.29</v>
      </c>
      <c r="K799" s="45">
        <v>7.6</v>
      </c>
      <c r="L799" s="45">
        <v>0.04</v>
      </c>
      <c r="M799" s="45">
        <v>2.41</v>
      </c>
      <c r="N799" s="45">
        <v>0.49</v>
      </c>
      <c r="O799" s="45">
        <v>2.2000000000000002</v>
      </c>
      <c r="P799" s="45">
        <v>4.09</v>
      </c>
      <c r="Q799" s="45">
        <v>0.49</v>
      </c>
      <c r="R799" s="45">
        <v>0.49</v>
      </c>
      <c r="S799" s="45">
        <v>0.04</v>
      </c>
      <c r="T799" s="15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BM800" s="55"/>
    </row>
    <row r="801" spans="1:65" ht="15">
      <c r="B801" s="8" t="s">
        <v>483</v>
      </c>
      <c r="BM801" s="28" t="s">
        <v>66</v>
      </c>
    </row>
    <row r="802" spans="1:65" ht="15">
      <c r="A802" s="25" t="s">
        <v>12</v>
      </c>
      <c r="B802" s="18" t="s">
        <v>110</v>
      </c>
      <c r="C802" s="15" t="s">
        <v>111</v>
      </c>
      <c r="D802" s="16" t="s">
        <v>227</v>
      </c>
      <c r="E802" s="17" t="s">
        <v>227</v>
      </c>
      <c r="F802" s="17" t="s">
        <v>227</v>
      </c>
      <c r="G802" s="17" t="s">
        <v>227</v>
      </c>
      <c r="H802" s="17" t="s">
        <v>227</v>
      </c>
      <c r="I802" s="17" t="s">
        <v>227</v>
      </c>
      <c r="J802" s="17" t="s">
        <v>227</v>
      </c>
      <c r="K802" s="15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228</v>
      </c>
      <c r="C803" s="9" t="s">
        <v>228</v>
      </c>
      <c r="D803" s="151" t="s">
        <v>230</v>
      </c>
      <c r="E803" s="152" t="s">
        <v>231</v>
      </c>
      <c r="F803" s="152" t="s">
        <v>232</v>
      </c>
      <c r="G803" s="152" t="s">
        <v>238</v>
      </c>
      <c r="H803" s="152" t="s">
        <v>239</v>
      </c>
      <c r="I803" s="152" t="s">
        <v>243</v>
      </c>
      <c r="J803" s="152" t="s">
        <v>250</v>
      </c>
      <c r="K803" s="15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274</v>
      </c>
      <c r="E804" s="11" t="s">
        <v>274</v>
      </c>
      <c r="F804" s="11" t="s">
        <v>274</v>
      </c>
      <c r="G804" s="11" t="s">
        <v>275</v>
      </c>
      <c r="H804" s="11" t="s">
        <v>274</v>
      </c>
      <c r="I804" s="11" t="s">
        <v>275</v>
      </c>
      <c r="J804" s="11" t="s">
        <v>274</v>
      </c>
      <c r="K804" s="15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9"/>
      <c r="C805" s="9"/>
      <c r="D805" s="26"/>
      <c r="E805" s="26"/>
      <c r="F805" s="26"/>
      <c r="G805" s="26"/>
      <c r="H805" s="26"/>
      <c r="I805" s="26"/>
      <c r="J805" s="26"/>
      <c r="K805" s="15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3</v>
      </c>
    </row>
    <row r="806" spans="1:65">
      <c r="A806" s="30"/>
      <c r="B806" s="18">
        <v>1</v>
      </c>
      <c r="C806" s="14">
        <v>1</v>
      </c>
      <c r="D806" s="22">
        <v>6.27</v>
      </c>
      <c r="E806" s="22">
        <v>6.0299021483284196</v>
      </c>
      <c r="F806" s="147">
        <v>6.962036971468998</v>
      </c>
      <c r="G806" s="22">
        <v>6.1</v>
      </c>
      <c r="H806" s="22">
        <v>5.92</v>
      </c>
      <c r="I806" s="22">
        <v>5.9603276599999999</v>
      </c>
      <c r="J806" s="154">
        <v>6.74</v>
      </c>
      <c r="K806" s="15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>
        <v>1</v>
      </c>
      <c r="C807" s="9">
        <v>2</v>
      </c>
      <c r="D807" s="11">
        <v>5.87</v>
      </c>
      <c r="E807" s="11">
        <v>6.2156173309570999</v>
      </c>
      <c r="F807" s="149">
        <v>6.8869541211111089</v>
      </c>
      <c r="G807" s="11">
        <v>7</v>
      </c>
      <c r="H807" s="11">
        <v>6.03</v>
      </c>
      <c r="I807" s="11">
        <v>6.015294759999998</v>
      </c>
      <c r="J807" s="149">
        <v>7.11</v>
      </c>
      <c r="K807" s="15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5</v>
      </c>
    </row>
    <row r="808" spans="1:65">
      <c r="A808" s="30"/>
      <c r="B808" s="19">
        <v>1</v>
      </c>
      <c r="C808" s="9">
        <v>3</v>
      </c>
      <c r="D808" s="11">
        <v>5.97</v>
      </c>
      <c r="E808" s="11">
        <v>6.2279294804918903</v>
      </c>
      <c r="F808" s="149">
        <v>6.4708657367266014</v>
      </c>
      <c r="G808" s="11">
        <v>5.2</v>
      </c>
      <c r="H808" s="11">
        <v>5.98</v>
      </c>
      <c r="I808" s="11">
        <v>5.8754042800000024</v>
      </c>
      <c r="J808" s="149">
        <v>7.04</v>
      </c>
      <c r="K808" s="15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16</v>
      </c>
    </row>
    <row r="809" spans="1:65">
      <c r="A809" s="30"/>
      <c r="B809" s="19">
        <v>1</v>
      </c>
      <c r="C809" s="9">
        <v>4</v>
      </c>
      <c r="D809" s="11">
        <v>6.18</v>
      </c>
      <c r="E809" s="11">
        <v>6.0135250135072598</v>
      </c>
      <c r="F809" s="149">
        <v>6.6282188054181219</v>
      </c>
      <c r="G809" s="148">
        <v>4.9000000000000004</v>
      </c>
      <c r="H809" s="11">
        <v>6.12</v>
      </c>
      <c r="I809" s="11">
        <v>6.0410827399999993</v>
      </c>
      <c r="J809" s="149">
        <v>6.97</v>
      </c>
      <c r="K809" s="15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6.0394896713912836</v>
      </c>
    </row>
    <row r="810" spans="1:65">
      <c r="A810" s="30"/>
      <c r="B810" s="19">
        <v>1</v>
      </c>
      <c r="C810" s="9">
        <v>5</v>
      </c>
      <c r="D810" s="11">
        <v>5.93</v>
      </c>
      <c r="E810" s="11">
        <v>6.2948497947536</v>
      </c>
      <c r="F810" s="149">
        <v>6.7411249605013603</v>
      </c>
      <c r="G810" s="11">
        <v>5.4</v>
      </c>
      <c r="H810" s="11">
        <v>6.14</v>
      </c>
      <c r="I810" s="11">
        <v>5.9008109199999996</v>
      </c>
      <c r="J810" s="149">
        <v>7.13</v>
      </c>
      <c r="K810" s="15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54</v>
      </c>
    </row>
    <row r="811" spans="1:65">
      <c r="A811" s="30"/>
      <c r="B811" s="19">
        <v>1</v>
      </c>
      <c r="C811" s="9">
        <v>6</v>
      </c>
      <c r="D811" s="11">
        <v>6.12</v>
      </c>
      <c r="E811" s="11">
        <v>6.3508492937002297</v>
      </c>
      <c r="F811" s="149">
        <v>6.6560447902264475</v>
      </c>
      <c r="G811" s="11">
        <v>6.1</v>
      </c>
      <c r="H811" s="11">
        <v>5.92</v>
      </c>
      <c r="I811" s="11">
        <v>6.0490967199999996</v>
      </c>
      <c r="J811" s="149">
        <v>7.09</v>
      </c>
      <c r="K811" s="15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20" t="s">
        <v>256</v>
      </c>
      <c r="C812" s="12"/>
      <c r="D812" s="23">
        <v>6.0566666666666658</v>
      </c>
      <c r="E812" s="23">
        <v>6.1887788436230835</v>
      </c>
      <c r="F812" s="23">
        <v>6.7242075642421062</v>
      </c>
      <c r="G812" s="23">
        <v>5.7833333333333341</v>
      </c>
      <c r="H812" s="23">
        <v>6.0183333333333335</v>
      </c>
      <c r="I812" s="23">
        <v>5.9736695133333333</v>
      </c>
      <c r="J812" s="23">
        <v>7.0133333333333328</v>
      </c>
      <c r="K812" s="15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257</v>
      </c>
      <c r="C813" s="29"/>
      <c r="D813" s="11">
        <v>6.0449999999999999</v>
      </c>
      <c r="E813" s="11">
        <v>6.2217734057244947</v>
      </c>
      <c r="F813" s="11">
        <v>6.6985848753639043</v>
      </c>
      <c r="G813" s="11">
        <v>5.75</v>
      </c>
      <c r="H813" s="11">
        <v>6.0050000000000008</v>
      </c>
      <c r="I813" s="11">
        <v>5.9878112099999985</v>
      </c>
      <c r="J813" s="11">
        <v>7.0649999999999995</v>
      </c>
      <c r="K813" s="15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258</v>
      </c>
      <c r="C814" s="29"/>
      <c r="D814" s="24">
        <v>0.15692885861646555</v>
      </c>
      <c r="E814" s="24">
        <v>0.1383666603698824</v>
      </c>
      <c r="F814" s="24">
        <v>0.17965386395052987</v>
      </c>
      <c r="G814" s="24">
        <v>0.76789756261278697</v>
      </c>
      <c r="H814" s="24">
        <v>9.6003472159431072E-2</v>
      </c>
      <c r="I814" s="24">
        <v>7.3632742105862403E-2</v>
      </c>
      <c r="J814" s="24">
        <v>0.14569374271624244</v>
      </c>
      <c r="K814" s="204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  <c r="AC814" s="205"/>
      <c r="AD814" s="205"/>
      <c r="AE814" s="205"/>
      <c r="AF814" s="205"/>
      <c r="AG814" s="205"/>
      <c r="AH814" s="205"/>
      <c r="AI814" s="205"/>
      <c r="AJ814" s="205"/>
      <c r="AK814" s="205"/>
      <c r="AL814" s="205"/>
      <c r="AM814" s="205"/>
      <c r="AN814" s="205"/>
      <c r="AO814" s="205"/>
      <c r="AP814" s="205"/>
      <c r="AQ814" s="205"/>
      <c r="AR814" s="205"/>
      <c r="AS814" s="205"/>
      <c r="AT814" s="205"/>
      <c r="AU814" s="205"/>
      <c r="AV814" s="205"/>
      <c r="AW814" s="205"/>
      <c r="AX814" s="205"/>
      <c r="AY814" s="205"/>
      <c r="AZ814" s="205"/>
      <c r="BA814" s="205"/>
      <c r="BB814" s="205"/>
      <c r="BC814" s="205"/>
      <c r="BD814" s="205"/>
      <c r="BE814" s="205"/>
      <c r="BF814" s="205"/>
      <c r="BG814" s="205"/>
      <c r="BH814" s="205"/>
      <c r="BI814" s="205"/>
      <c r="BJ814" s="205"/>
      <c r="BK814" s="205"/>
      <c r="BL814" s="205"/>
      <c r="BM814" s="56"/>
    </row>
    <row r="815" spans="1:65">
      <c r="A815" s="30"/>
      <c r="B815" s="3" t="s">
        <v>86</v>
      </c>
      <c r="C815" s="29"/>
      <c r="D815" s="13">
        <v>2.5910103238822053E-2</v>
      </c>
      <c r="E815" s="13">
        <v>2.2357667621691699E-2</v>
      </c>
      <c r="F815" s="13">
        <v>2.6717477447586627E-2</v>
      </c>
      <c r="G815" s="13">
        <v>0.13277767653247036</v>
      </c>
      <c r="H815" s="13">
        <v>1.595183696916606E-2</v>
      </c>
      <c r="I815" s="13">
        <v>1.2326216229657978E-2</v>
      </c>
      <c r="J815" s="13">
        <v>2.0773822630642935E-2</v>
      </c>
      <c r="K815" s="15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259</v>
      </c>
      <c r="C816" s="29"/>
      <c r="D816" s="13">
        <v>2.8441136933718969E-3</v>
      </c>
      <c r="E816" s="13">
        <v>2.4718838901070406E-2</v>
      </c>
      <c r="F816" s="13">
        <v>0.113373468638301</v>
      </c>
      <c r="G816" s="13">
        <v>-4.2413573330764565E-2</v>
      </c>
      <c r="H816" s="13">
        <v>-3.503000950256796E-3</v>
      </c>
      <c r="I816" s="13">
        <v>-1.0898297975363125E-2</v>
      </c>
      <c r="J816" s="13">
        <v>0.16124601827785057</v>
      </c>
      <c r="K816" s="15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46" t="s">
        <v>260</v>
      </c>
      <c r="C817" s="47"/>
      <c r="D817" s="45">
        <v>0</v>
      </c>
      <c r="E817" s="45">
        <v>0.67</v>
      </c>
      <c r="F817" s="45">
        <v>3.41</v>
      </c>
      <c r="G817" s="45">
        <v>1.4</v>
      </c>
      <c r="H817" s="45">
        <v>0.2</v>
      </c>
      <c r="I817" s="45">
        <v>0.42</v>
      </c>
      <c r="J817" s="45">
        <v>4.88</v>
      </c>
      <c r="K817" s="15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B818" s="31"/>
      <c r="C818" s="20"/>
      <c r="D818" s="20"/>
      <c r="E818" s="20"/>
      <c r="F818" s="20"/>
      <c r="G818" s="20"/>
      <c r="H818" s="20"/>
      <c r="I818" s="20"/>
      <c r="J818" s="20"/>
      <c r="BM818" s="55"/>
    </row>
    <row r="819" spans="1:65" ht="15">
      <c r="B819" s="8" t="s">
        <v>484</v>
      </c>
      <c r="BM819" s="28" t="s">
        <v>66</v>
      </c>
    </row>
    <row r="820" spans="1:65" ht="15">
      <c r="A820" s="25" t="s">
        <v>15</v>
      </c>
      <c r="B820" s="18" t="s">
        <v>110</v>
      </c>
      <c r="C820" s="15" t="s">
        <v>111</v>
      </c>
      <c r="D820" s="16" t="s">
        <v>227</v>
      </c>
      <c r="E820" s="17" t="s">
        <v>227</v>
      </c>
      <c r="F820" s="17" t="s">
        <v>227</v>
      </c>
      <c r="G820" s="17" t="s">
        <v>227</v>
      </c>
      <c r="H820" s="17" t="s">
        <v>227</v>
      </c>
      <c r="I820" s="17" t="s">
        <v>227</v>
      </c>
      <c r="J820" s="17" t="s">
        <v>227</v>
      </c>
      <c r="K820" s="17" t="s">
        <v>227</v>
      </c>
      <c r="L820" s="17" t="s">
        <v>227</v>
      </c>
      <c r="M820" s="17" t="s">
        <v>227</v>
      </c>
      <c r="N820" s="17" t="s">
        <v>227</v>
      </c>
      <c r="O820" s="17" t="s">
        <v>227</v>
      </c>
      <c r="P820" s="17" t="s">
        <v>227</v>
      </c>
      <c r="Q820" s="17" t="s">
        <v>227</v>
      </c>
      <c r="R820" s="17" t="s">
        <v>227</v>
      </c>
      <c r="S820" s="17" t="s">
        <v>227</v>
      </c>
      <c r="T820" s="17" t="s">
        <v>227</v>
      </c>
      <c r="U820" s="15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228</v>
      </c>
      <c r="C821" s="9" t="s">
        <v>228</v>
      </c>
      <c r="D821" s="151" t="s">
        <v>230</v>
      </c>
      <c r="E821" s="152" t="s">
        <v>232</v>
      </c>
      <c r="F821" s="152" t="s">
        <v>235</v>
      </c>
      <c r="G821" s="152" t="s">
        <v>236</v>
      </c>
      <c r="H821" s="152" t="s">
        <v>238</v>
      </c>
      <c r="I821" s="152" t="s">
        <v>239</v>
      </c>
      <c r="J821" s="152" t="s">
        <v>240</v>
      </c>
      <c r="K821" s="152" t="s">
        <v>241</v>
      </c>
      <c r="L821" s="152" t="s">
        <v>242</v>
      </c>
      <c r="M821" s="152" t="s">
        <v>243</v>
      </c>
      <c r="N821" s="152" t="s">
        <v>244</v>
      </c>
      <c r="O821" s="152" t="s">
        <v>245</v>
      </c>
      <c r="P821" s="152" t="s">
        <v>246</v>
      </c>
      <c r="Q821" s="152" t="s">
        <v>247</v>
      </c>
      <c r="R821" s="152" t="s">
        <v>248</v>
      </c>
      <c r="S821" s="152" t="s">
        <v>249</v>
      </c>
      <c r="T821" s="152" t="s">
        <v>250</v>
      </c>
      <c r="U821" s="15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3</v>
      </c>
    </row>
    <row r="822" spans="1:65">
      <c r="A822" s="30"/>
      <c r="B822" s="19"/>
      <c r="C822" s="9"/>
      <c r="D822" s="10" t="s">
        <v>274</v>
      </c>
      <c r="E822" s="11" t="s">
        <v>274</v>
      </c>
      <c r="F822" s="11" t="s">
        <v>114</v>
      </c>
      <c r="G822" s="11" t="s">
        <v>274</v>
      </c>
      <c r="H822" s="11" t="s">
        <v>275</v>
      </c>
      <c r="I822" s="11" t="s">
        <v>274</v>
      </c>
      <c r="J822" s="11" t="s">
        <v>114</v>
      </c>
      <c r="K822" s="11" t="s">
        <v>275</v>
      </c>
      <c r="L822" s="11" t="s">
        <v>274</v>
      </c>
      <c r="M822" s="11" t="s">
        <v>275</v>
      </c>
      <c r="N822" s="11" t="s">
        <v>275</v>
      </c>
      <c r="O822" s="11" t="s">
        <v>114</v>
      </c>
      <c r="P822" s="11" t="s">
        <v>275</v>
      </c>
      <c r="Q822" s="11" t="s">
        <v>275</v>
      </c>
      <c r="R822" s="11" t="s">
        <v>275</v>
      </c>
      <c r="S822" s="11" t="s">
        <v>275</v>
      </c>
      <c r="T822" s="11" t="s">
        <v>274</v>
      </c>
      <c r="U822" s="15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15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3</v>
      </c>
    </row>
    <row r="824" spans="1:65">
      <c r="A824" s="30"/>
      <c r="B824" s="18">
        <v>1</v>
      </c>
      <c r="C824" s="14">
        <v>1</v>
      </c>
      <c r="D824" s="22">
        <v>3.9</v>
      </c>
      <c r="E824" s="22">
        <v>3.820978525208377</v>
      </c>
      <c r="F824" s="147">
        <v>38.920200000000001</v>
      </c>
      <c r="G824" s="22">
        <v>3.7</v>
      </c>
      <c r="H824" s="147" t="s">
        <v>102</v>
      </c>
      <c r="I824" s="22">
        <v>3.5</v>
      </c>
      <c r="J824" s="147" t="s">
        <v>96</v>
      </c>
      <c r="K824" s="154">
        <v>4.2</v>
      </c>
      <c r="L824" s="22">
        <v>3.9</v>
      </c>
      <c r="M824" s="22">
        <v>3.6913999999999998</v>
      </c>
      <c r="N824" s="22">
        <v>3.5</v>
      </c>
      <c r="O824" s="22">
        <v>3.9039378527017132</v>
      </c>
      <c r="P824" s="22">
        <v>3.7</v>
      </c>
      <c r="Q824" s="22">
        <v>3.6</v>
      </c>
      <c r="R824" s="22">
        <v>3.8</v>
      </c>
      <c r="S824" s="22">
        <v>3.5</v>
      </c>
      <c r="T824" s="22">
        <v>3.8</v>
      </c>
      <c r="U824" s="15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1">
        <v>3.8</v>
      </c>
      <c r="E825" s="11">
        <v>3.6804555799711363</v>
      </c>
      <c r="F825" s="149">
        <v>37.932299999999998</v>
      </c>
      <c r="G825" s="11">
        <v>4.0999999999999996</v>
      </c>
      <c r="H825" s="149">
        <v>1</v>
      </c>
      <c r="I825" s="11">
        <v>3.6</v>
      </c>
      <c r="J825" s="149" t="s">
        <v>96</v>
      </c>
      <c r="K825" s="11">
        <v>3.9</v>
      </c>
      <c r="L825" s="11">
        <v>3.7</v>
      </c>
      <c r="M825" s="11">
        <v>3.5884</v>
      </c>
      <c r="N825" s="11">
        <v>3.4</v>
      </c>
      <c r="O825" s="11">
        <v>3.8430585648162872</v>
      </c>
      <c r="P825" s="11">
        <v>3.7</v>
      </c>
      <c r="Q825" s="11">
        <v>3.5</v>
      </c>
      <c r="R825" s="11">
        <v>3.7</v>
      </c>
      <c r="S825" s="11">
        <v>3.7</v>
      </c>
      <c r="T825" s="11">
        <v>3.9</v>
      </c>
      <c r="U825" s="15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21</v>
      </c>
    </row>
    <row r="826" spans="1:65">
      <c r="A826" s="30"/>
      <c r="B826" s="19">
        <v>1</v>
      </c>
      <c r="C826" s="9">
        <v>3</v>
      </c>
      <c r="D826" s="11">
        <v>3.9</v>
      </c>
      <c r="E826" s="11">
        <v>4.1922218107039217</v>
      </c>
      <c r="F826" s="149">
        <v>40.625</v>
      </c>
      <c r="G826" s="11">
        <v>3.8</v>
      </c>
      <c r="H826" s="149" t="s">
        <v>102</v>
      </c>
      <c r="I826" s="11">
        <v>3.5</v>
      </c>
      <c r="J826" s="149" t="s">
        <v>96</v>
      </c>
      <c r="K826" s="11">
        <v>3.8</v>
      </c>
      <c r="L826" s="11">
        <v>3.8</v>
      </c>
      <c r="M826" s="11">
        <v>3.5943999999999998</v>
      </c>
      <c r="N826" s="11">
        <v>3.6</v>
      </c>
      <c r="O826" s="11">
        <v>3.7568214065006456</v>
      </c>
      <c r="P826" s="11">
        <v>3.8</v>
      </c>
      <c r="Q826" s="11">
        <v>3.5</v>
      </c>
      <c r="R826" s="11">
        <v>3.8</v>
      </c>
      <c r="S826" s="148">
        <v>3.1</v>
      </c>
      <c r="T826" s="11">
        <v>4</v>
      </c>
      <c r="U826" s="15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1">
        <v>3.8</v>
      </c>
      <c r="E827" s="11">
        <v>3.6620106107895998</v>
      </c>
      <c r="F827" s="149">
        <v>39.748600000000003</v>
      </c>
      <c r="G827" s="11">
        <v>4</v>
      </c>
      <c r="H827" s="149" t="s">
        <v>102</v>
      </c>
      <c r="I827" s="11">
        <v>3.7</v>
      </c>
      <c r="J827" s="149" t="s">
        <v>96</v>
      </c>
      <c r="K827" s="11">
        <v>3.8</v>
      </c>
      <c r="L827" s="11">
        <v>3.8</v>
      </c>
      <c r="M827" s="11">
        <v>3.4674</v>
      </c>
      <c r="N827" s="11">
        <v>3.3</v>
      </c>
      <c r="O827" s="11">
        <v>3.8274035806431708</v>
      </c>
      <c r="P827" s="11">
        <v>3.9</v>
      </c>
      <c r="Q827" s="11">
        <v>3.5</v>
      </c>
      <c r="R827" s="11">
        <v>3.8</v>
      </c>
      <c r="S827" s="11">
        <v>3.8</v>
      </c>
      <c r="T827" s="11">
        <v>3.8</v>
      </c>
      <c r="U827" s="15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3.7479719820707804</v>
      </c>
    </row>
    <row r="828" spans="1:65">
      <c r="A828" s="30"/>
      <c r="B828" s="19">
        <v>1</v>
      </c>
      <c r="C828" s="9">
        <v>5</v>
      </c>
      <c r="D828" s="11">
        <v>3.8</v>
      </c>
      <c r="E828" s="11">
        <v>3.9048520304692498</v>
      </c>
      <c r="F828" s="149">
        <v>39.906799999999997</v>
      </c>
      <c r="G828" s="11">
        <v>3.9</v>
      </c>
      <c r="H828" s="149" t="s">
        <v>102</v>
      </c>
      <c r="I828" s="11">
        <v>3.6</v>
      </c>
      <c r="J828" s="149" t="s">
        <v>96</v>
      </c>
      <c r="K828" s="11">
        <v>3.6</v>
      </c>
      <c r="L828" s="11">
        <v>4</v>
      </c>
      <c r="M828" s="11">
        <v>3.7018</v>
      </c>
      <c r="N828" s="11">
        <v>4</v>
      </c>
      <c r="O828" s="11">
        <v>3.6179556038164455</v>
      </c>
      <c r="P828" s="11">
        <v>3.8</v>
      </c>
      <c r="Q828" s="11">
        <v>3.5</v>
      </c>
      <c r="R828" s="11">
        <v>3.7</v>
      </c>
      <c r="S828" s="11">
        <v>3.8</v>
      </c>
      <c r="T828" s="11">
        <v>3.9</v>
      </c>
      <c r="U828" s="15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55</v>
      </c>
    </row>
    <row r="829" spans="1:65">
      <c r="A829" s="30"/>
      <c r="B829" s="19">
        <v>1</v>
      </c>
      <c r="C829" s="9">
        <v>6</v>
      </c>
      <c r="D829" s="11">
        <v>3.8</v>
      </c>
      <c r="E829" s="11">
        <v>4.0576953245085594</v>
      </c>
      <c r="F829" s="149">
        <v>41.568100000000001</v>
      </c>
      <c r="G829" s="11">
        <v>3.8</v>
      </c>
      <c r="H829" s="149" t="s">
        <v>102</v>
      </c>
      <c r="I829" s="11">
        <v>3.5</v>
      </c>
      <c r="J829" s="149" t="s">
        <v>96</v>
      </c>
      <c r="K829" s="11">
        <v>3.8</v>
      </c>
      <c r="L829" s="11">
        <v>4.0999999999999996</v>
      </c>
      <c r="M829" s="11">
        <v>3.7208999999999999</v>
      </c>
      <c r="N829" s="11">
        <v>3.7</v>
      </c>
      <c r="O829" s="11">
        <v>3.6179556038164455</v>
      </c>
      <c r="P829" s="11">
        <v>3.8</v>
      </c>
      <c r="Q829" s="11">
        <v>3.6</v>
      </c>
      <c r="R829" s="11">
        <v>3.7</v>
      </c>
      <c r="S829" s="11">
        <v>3.7</v>
      </c>
      <c r="T829" s="11">
        <v>4</v>
      </c>
      <c r="U829" s="15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20" t="s">
        <v>256</v>
      </c>
      <c r="C830" s="12"/>
      <c r="D830" s="23">
        <v>3.8333333333333335</v>
      </c>
      <c r="E830" s="23">
        <v>3.8863689802751402</v>
      </c>
      <c r="F830" s="23">
        <v>39.783500000000004</v>
      </c>
      <c r="G830" s="23">
        <v>3.8833333333333333</v>
      </c>
      <c r="H830" s="23">
        <v>1</v>
      </c>
      <c r="I830" s="23">
        <v>3.5666666666666669</v>
      </c>
      <c r="J830" s="23" t="s">
        <v>628</v>
      </c>
      <c r="K830" s="23">
        <v>3.85</v>
      </c>
      <c r="L830" s="23">
        <v>3.8833333333333329</v>
      </c>
      <c r="M830" s="23">
        <v>3.627383333333333</v>
      </c>
      <c r="N830" s="23">
        <v>3.5833333333333335</v>
      </c>
      <c r="O830" s="23">
        <v>3.7611887687157846</v>
      </c>
      <c r="P830" s="23">
        <v>3.7833333333333332</v>
      </c>
      <c r="Q830" s="23">
        <v>3.5333333333333337</v>
      </c>
      <c r="R830" s="23">
        <v>3.75</v>
      </c>
      <c r="S830" s="23">
        <v>3.6</v>
      </c>
      <c r="T830" s="23">
        <v>3.9</v>
      </c>
      <c r="U830" s="15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257</v>
      </c>
      <c r="C831" s="29"/>
      <c r="D831" s="11">
        <v>3.8</v>
      </c>
      <c r="E831" s="11">
        <v>3.8629152778388134</v>
      </c>
      <c r="F831" s="11">
        <v>39.8277</v>
      </c>
      <c r="G831" s="11">
        <v>3.8499999999999996</v>
      </c>
      <c r="H831" s="11">
        <v>1</v>
      </c>
      <c r="I831" s="11">
        <v>3.55</v>
      </c>
      <c r="J831" s="11" t="s">
        <v>628</v>
      </c>
      <c r="K831" s="11">
        <v>3.8</v>
      </c>
      <c r="L831" s="11">
        <v>3.8499999999999996</v>
      </c>
      <c r="M831" s="11">
        <v>3.6429</v>
      </c>
      <c r="N831" s="11">
        <v>3.55</v>
      </c>
      <c r="O831" s="11">
        <v>3.7921124935719082</v>
      </c>
      <c r="P831" s="11">
        <v>3.8</v>
      </c>
      <c r="Q831" s="11">
        <v>3.5</v>
      </c>
      <c r="R831" s="11">
        <v>3.75</v>
      </c>
      <c r="S831" s="11">
        <v>3.7</v>
      </c>
      <c r="T831" s="11">
        <v>3.9</v>
      </c>
      <c r="U831" s="15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258</v>
      </c>
      <c r="C832" s="29"/>
      <c r="D832" s="24">
        <v>5.1639777949432274E-2</v>
      </c>
      <c r="E832" s="24">
        <v>0.20988244864731717</v>
      </c>
      <c r="F832" s="24">
        <v>1.2713432770105804</v>
      </c>
      <c r="G832" s="24">
        <v>0.14719601443879735</v>
      </c>
      <c r="H832" s="24" t="s">
        <v>628</v>
      </c>
      <c r="I832" s="24">
        <v>8.1649658092772678E-2</v>
      </c>
      <c r="J832" s="24" t="s">
        <v>628</v>
      </c>
      <c r="K832" s="24">
        <v>0.19748417658131506</v>
      </c>
      <c r="L832" s="24">
        <v>0.14719601443879735</v>
      </c>
      <c r="M832" s="24">
        <v>9.6523166476585584E-2</v>
      </c>
      <c r="N832" s="24">
        <v>0.24832774042918906</v>
      </c>
      <c r="O832" s="24">
        <v>0.12042833447143526</v>
      </c>
      <c r="P832" s="24">
        <v>7.5277265270907973E-2</v>
      </c>
      <c r="Q832" s="24">
        <v>5.1639777949432274E-2</v>
      </c>
      <c r="R832" s="24">
        <v>5.4772255750516412E-2</v>
      </c>
      <c r="S832" s="24">
        <v>0.26832815729997472</v>
      </c>
      <c r="T832" s="24">
        <v>8.9442719099991672E-2</v>
      </c>
      <c r="U832" s="204"/>
      <c r="V832" s="205"/>
      <c r="W832" s="205"/>
      <c r="X832" s="205"/>
      <c r="Y832" s="205"/>
      <c r="Z832" s="205"/>
      <c r="AA832" s="205"/>
      <c r="AB832" s="205"/>
      <c r="AC832" s="205"/>
      <c r="AD832" s="205"/>
      <c r="AE832" s="205"/>
      <c r="AF832" s="205"/>
      <c r="AG832" s="205"/>
      <c r="AH832" s="205"/>
      <c r="AI832" s="205"/>
      <c r="AJ832" s="205"/>
      <c r="AK832" s="205"/>
      <c r="AL832" s="205"/>
      <c r="AM832" s="205"/>
      <c r="AN832" s="205"/>
      <c r="AO832" s="205"/>
      <c r="AP832" s="205"/>
      <c r="AQ832" s="205"/>
      <c r="AR832" s="205"/>
      <c r="AS832" s="205"/>
      <c r="AT832" s="205"/>
      <c r="AU832" s="205"/>
      <c r="AV832" s="205"/>
      <c r="AW832" s="205"/>
      <c r="AX832" s="205"/>
      <c r="AY832" s="205"/>
      <c r="AZ832" s="205"/>
      <c r="BA832" s="205"/>
      <c r="BB832" s="205"/>
      <c r="BC832" s="205"/>
      <c r="BD832" s="205"/>
      <c r="BE832" s="205"/>
      <c r="BF832" s="205"/>
      <c r="BG832" s="205"/>
      <c r="BH832" s="205"/>
      <c r="BI832" s="205"/>
      <c r="BJ832" s="205"/>
      <c r="BK832" s="205"/>
      <c r="BL832" s="205"/>
      <c r="BM832" s="56"/>
    </row>
    <row r="833" spans="1:65">
      <c r="A833" s="30"/>
      <c r="B833" s="3" t="s">
        <v>86</v>
      </c>
      <c r="C833" s="29"/>
      <c r="D833" s="13">
        <v>1.3471246421591027E-2</v>
      </c>
      <c r="E833" s="13">
        <v>5.4004766328815824E-2</v>
      </c>
      <c r="F833" s="13">
        <v>3.1956546734464797E-2</v>
      </c>
      <c r="G833" s="13">
        <v>3.7904553074368415E-2</v>
      </c>
      <c r="H833" s="13" t="s">
        <v>628</v>
      </c>
      <c r="I833" s="13">
        <v>2.2892427502646542E-2</v>
      </c>
      <c r="J833" s="13" t="s">
        <v>628</v>
      </c>
      <c r="K833" s="13">
        <v>5.1294591319822093E-2</v>
      </c>
      <c r="L833" s="13">
        <v>3.7904553074368422E-2</v>
      </c>
      <c r="M833" s="13">
        <v>2.6609585369596706E-2</v>
      </c>
      <c r="N833" s="13">
        <v>6.9300764770936482E-2</v>
      </c>
      <c r="O833" s="13">
        <v>3.2018689270029418E-2</v>
      </c>
      <c r="P833" s="13">
        <v>1.989707452094484E-2</v>
      </c>
      <c r="Q833" s="13">
        <v>1.461503149512234E-2</v>
      </c>
      <c r="R833" s="13">
        <v>1.4605934866804376E-2</v>
      </c>
      <c r="S833" s="13">
        <v>7.4535599249992979E-2</v>
      </c>
      <c r="T833" s="13">
        <v>2.2934030538459403E-2</v>
      </c>
      <c r="U833" s="15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259</v>
      </c>
      <c r="C834" s="29"/>
      <c r="D834" s="13">
        <v>2.2775344018284294E-2</v>
      </c>
      <c r="E834" s="13">
        <v>3.6925835856407518E-2</v>
      </c>
      <c r="F834" s="13">
        <v>9.6146737996742822</v>
      </c>
      <c r="G834" s="13">
        <v>3.61158919837401E-2</v>
      </c>
      <c r="H834" s="13">
        <v>-0.73318904069088231</v>
      </c>
      <c r="I834" s="13">
        <v>-4.8374245130813676E-2</v>
      </c>
      <c r="J834" s="13" t="s">
        <v>628</v>
      </c>
      <c r="K834" s="13">
        <v>2.7222193340102896E-2</v>
      </c>
      <c r="L834" s="13">
        <v>3.61158919837401E-2</v>
      </c>
      <c r="M834" s="13">
        <v>-3.2174373051428562E-2</v>
      </c>
      <c r="N834" s="13">
        <v>-4.3927395808995073E-2</v>
      </c>
      <c r="O834" s="13">
        <v>3.5263835237375751E-3</v>
      </c>
      <c r="P834" s="13">
        <v>9.4347960528284869E-3</v>
      </c>
      <c r="Q834" s="13">
        <v>-5.726794377445088E-2</v>
      </c>
      <c r="R834" s="13">
        <v>5.4109740919106031E-4</v>
      </c>
      <c r="S834" s="13">
        <v>-3.9480546487176471E-2</v>
      </c>
      <c r="T834" s="13">
        <v>4.0562741305558703E-2</v>
      </c>
      <c r="U834" s="15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46" t="s">
        <v>260</v>
      </c>
      <c r="C835" s="47"/>
      <c r="D835" s="45">
        <v>0.28999999999999998</v>
      </c>
      <c r="E835" s="45">
        <v>0.6</v>
      </c>
      <c r="F835" s="45">
        <v>208.07</v>
      </c>
      <c r="G835" s="45">
        <v>0.57999999999999996</v>
      </c>
      <c r="H835" s="45">
        <v>18.5</v>
      </c>
      <c r="I835" s="45">
        <v>1.25</v>
      </c>
      <c r="J835" s="45">
        <v>7.03</v>
      </c>
      <c r="K835" s="45">
        <v>0.39</v>
      </c>
      <c r="L835" s="45">
        <v>0.57999999999999996</v>
      </c>
      <c r="M835" s="45">
        <v>0.9</v>
      </c>
      <c r="N835" s="45">
        <v>1.1599999999999999</v>
      </c>
      <c r="O835" s="45">
        <v>0.13</v>
      </c>
      <c r="P835" s="45">
        <v>0</v>
      </c>
      <c r="Q835" s="45">
        <v>1.44</v>
      </c>
      <c r="R835" s="45">
        <v>0.19</v>
      </c>
      <c r="S835" s="45">
        <v>1.06</v>
      </c>
      <c r="T835" s="45">
        <v>0.67</v>
      </c>
      <c r="U835" s="15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B836" s="3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BM836" s="55"/>
    </row>
    <row r="837" spans="1:65" ht="15">
      <c r="B837" s="8" t="s">
        <v>485</v>
      </c>
      <c r="BM837" s="28" t="s">
        <v>66</v>
      </c>
    </row>
    <row r="838" spans="1:65" ht="15">
      <c r="A838" s="25" t="s">
        <v>18</v>
      </c>
      <c r="B838" s="18" t="s">
        <v>110</v>
      </c>
      <c r="C838" s="15" t="s">
        <v>111</v>
      </c>
      <c r="D838" s="16" t="s">
        <v>227</v>
      </c>
      <c r="E838" s="17" t="s">
        <v>227</v>
      </c>
      <c r="F838" s="17" t="s">
        <v>227</v>
      </c>
      <c r="G838" s="17" t="s">
        <v>227</v>
      </c>
      <c r="H838" s="17" t="s">
        <v>227</v>
      </c>
      <c r="I838" s="17" t="s">
        <v>227</v>
      </c>
      <c r="J838" s="17" t="s">
        <v>227</v>
      </c>
      <c r="K838" s="17" t="s">
        <v>227</v>
      </c>
      <c r="L838" s="17" t="s">
        <v>227</v>
      </c>
      <c r="M838" s="17" t="s">
        <v>227</v>
      </c>
      <c r="N838" s="17" t="s">
        <v>227</v>
      </c>
      <c r="O838" s="17" t="s">
        <v>227</v>
      </c>
      <c r="P838" s="17" t="s">
        <v>227</v>
      </c>
      <c r="Q838" s="17" t="s">
        <v>227</v>
      </c>
      <c r="R838" s="17" t="s">
        <v>227</v>
      </c>
      <c r="S838" s="17" t="s">
        <v>227</v>
      </c>
      <c r="T838" s="17" t="s">
        <v>227</v>
      </c>
      <c r="U838" s="17" t="s">
        <v>227</v>
      </c>
      <c r="V838" s="15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228</v>
      </c>
      <c r="C839" s="9" t="s">
        <v>228</v>
      </c>
      <c r="D839" s="151" t="s">
        <v>230</v>
      </c>
      <c r="E839" s="152" t="s">
        <v>231</v>
      </c>
      <c r="F839" s="152" t="s">
        <v>232</v>
      </c>
      <c r="G839" s="152" t="s">
        <v>235</v>
      </c>
      <c r="H839" s="152" t="s">
        <v>236</v>
      </c>
      <c r="I839" s="152" t="s">
        <v>238</v>
      </c>
      <c r="J839" s="152" t="s">
        <v>239</v>
      </c>
      <c r="K839" s="152" t="s">
        <v>240</v>
      </c>
      <c r="L839" s="152" t="s">
        <v>241</v>
      </c>
      <c r="M839" s="152" t="s">
        <v>242</v>
      </c>
      <c r="N839" s="152" t="s">
        <v>243</v>
      </c>
      <c r="O839" s="152" t="s">
        <v>244</v>
      </c>
      <c r="P839" s="152" t="s">
        <v>245</v>
      </c>
      <c r="Q839" s="152" t="s">
        <v>246</v>
      </c>
      <c r="R839" s="152" t="s">
        <v>247</v>
      </c>
      <c r="S839" s="152" t="s">
        <v>248</v>
      </c>
      <c r="T839" s="152" t="s">
        <v>249</v>
      </c>
      <c r="U839" s="152" t="s">
        <v>250</v>
      </c>
      <c r="V839" s="15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274</v>
      </c>
      <c r="E840" s="11" t="s">
        <v>114</v>
      </c>
      <c r="F840" s="11" t="s">
        <v>274</v>
      </c>
      <c r="G840" s="11" t="s">
        <v>114</v>
      </c>
      <c r="H840" s="11" t="s">
        <v>274</v>
      </c>
      <c r="I840" s="11" t="s">
        <v>275</v>
      </c>
      <c r="J840" s="11" t="s">
        <v>274</v>
      </c>
      <c r="K840" s="11" t="s">
        <v>114</v>
      </c>
      <c r="L840" s="11" t="s">
        <v>275</v>
      </c>
      <c r="M840" s="11" t="s">
        <v>274</v>
      </c>
      <c r="N840" s="11" t="s">
        <v>275</v>
      </c>
      <c r="O840" s="11" t="s">
        <v>275</v>
      </c>
      <c r="P840" s="11" t="s">
        <v>114</v>
      </c>
      <c r="Q840" s="11" t="s">
        <v>275</v>
      </c>
      <c r="R840" s="11" t="s">
        <v>275</v>
      </c>
      <c r="S840" s="11" t="s">
        <v>275</v>
      </c>
      <c r="T840" s="11" t="s">
        <v>275</v>
      </c>
      <c r="U840" s="11" t="s">
        <v>114</v>
      </c>
      <c r="V840" s="15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0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15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0</v>
      </c>
    </row>
    <row r="842" spans="1:65">
      <c r="A842" s="30"/>
      <c r="B842" s="18">
        <v>1</v>
      </c>
      <c r="C842" s="14">
        <v>1</v>
      </c>
      <c r="D842" s="223">
        <v>277.98</v>
      </c>
      <c r="E842" s="223">
        <v>312.9948</v>
      </c>
      <c r="F842" s="223">
        <v>287.73206565504347</v>
      </c>
      <c r="G842" s="224">
        <v>412.68990000000002</v>
      </c>
      <c r="H842" s="223">
        <v>272</v>
      </c>
      <c r="I842" s="223">
        <v>270</v>
      </c>
      <c r="J842" s="223">
        <v>286</v>
      </c>
      <c r="K842" s="223">
        <v>300</v>
      </c>
      <c r="L842" s="223">
        <v>297</v>
      </c>
      <c r="M842" s="223">
        <v>299</v>
      </c>
      <c r="N842" s="223">
        <v>275.70100000000002</v>
      </c>
      <c r="O842" s="223">
        <v>281</v>
      </c>
      <c r="P842" s="223">
        <v>288.59437109760881</v>
      </c>
      <c r="Q842" s="223">
        <v>288</v>
      </c>
      <c r="R842" s="223">
        <v>287</v>
      </c>
      <c r="S842" s="223">
        <v>299</v>
      </c>
      <c r="T842" s="223">
        <v>279</v>
      </c>
      <c r="U842" s="223">
        <v>268</v>
      </c>
      <c r="V842" s="225"/>
      <c r="W842" s="226"/>
      <c r="X842" s="226"/>
      <c r="Y842" s="226"/>
      <c r="Z842" s="226"/>
      <c r="AA842" s="226"/>
      <c r="AB842" s="226"/>
      <c r="AC842" s="226"/>
      <c r="AD842" s="226"/>
      <c r="AE842" s="226"/>
      <c r="AF842" s="226"/>
      <c r="AG842" s="226"/>
      <c r="AH842" s="226"/>
      <c r="AI842" s="226"/>
      <c r="AJ842" s="226"/>
      <c r="AK842" s="226"/>
      <c r="AL842" s="226"/>
      <c r="AM842" s="226"/>
      <c r="AN842" s="226"/>
      <c r="AO842" s="226"/>
      <c r="AP842" s="226"/>
      <c r="AQ842" s="226"/>
      <c r="AR842" s="226"/>
      <c r="AS842" s="226"/>
      <c r="AT842" s="226"/>
      <c r="AU842" s="226"/>
      <c r="AV842" s="226"/>
      <c r="AW842" s="226"/>
      <c r="AX842" s="226"/>
      <c r="AY842" s="226"/>
      <c r="AZ842" s="226"/>
      <c r="BA842" s="226"/>
      <c r="BB842" s="226"/>
      <c r="BC842" s="226"/>
      <c r="BD842" s="226"/>
      <c r="BE842" s="226"/>
      <c r="BF842" s="226"/>
      <c r="BG842" s="226"/>
      <c r="BH842" s="226"/>
      <c r="BI842" s="226"/>
      <c r="BJ842" s="226"/>
      <c r="BK842" s="226"/>
      <c r="BL842" s="226"/>
      <c r="BM842" s="227">
        <v>1</v>
      </c>
    </row>
    <row r="843" spans="1:65">
      <c r="A843" s="30"/>
      <c r="B843" s="19">
        <v>1</v>
      </c>
      <c r="C843" s="9">
        <v>2</v>
      </c>
      <c r="D843" s="228">
        <v>274.83</v>
      </c>
      <c r="E843" s="228">
        <v>313.10280000000006</v>
      </c>
      <c r="F843" s="228">
        <v>284.29520042924599</v>
      </c>
      <c r="G843" s="229">
        <v>410.47640000000001</v>
      </c>
      <c r="H843" s="228">
        <v>274</v>
      </c>
      <c r="I843" s="228">
        <v>280</v>
      </c>
      <c r="J843" s="228">
        <v>282.7</v>
      </c>
      <c r="K843" s="228">
        <v>296</v>
      </c>
      <c r="L843" s="228">
        <v>289</v>
      </c>
      <c r="M843" s="228">
        <v>299</v>
      </c>
      <c r="N843" s="228">
        <v>269.58390000000003</v>
      </c>
      <c r="O843" s="228">
        <v>288</v>
      </c>
      <c r="P843" s="228">
        <v>290.37224161722401</v>
      </c>
      <c r="Q843" s="228">
        <v>283</v>
      </c>
      <c r="R843" s="228">
        <v>291</v>
      </c>
      <c r="S843" s="228">
        <v>297</v>
      </c>
      <c r="T843" s="228">
        <v>283</v>
      </c>
      <c r="U843" s="228">
        <v>268</v>
      </c>
      <c r="V843" s="225"/>
      <c r="W843" s="226"/>
      <c r="X843" s="226"/>
      <c r="Y843" s="226"/>
      <c r="Z843" s="226"/>
      <c r="AA843" s="226"/>
      <c r="AB843" s="226"/>
      <c r="AC843" s="226"/>
      <c r="AD843" s="226"/>
      <c r="AE843" s="226"/>
      <c r="AF843" s="226"/>
      <c r="AG843" s="226"/>
      <c r="AH843" s="226"/>
      <c r="AI843" s="226"/>
      <c r="AJ843" s="226"/>
      <c r="AK843" s="226"/>
      <c r="AL843" s="226"/>
      <c r="AM843" s="226"/>
      <c r="AN843" s="226"/>
      <c r="AO843" s="226"/>
      <c r="AP843" s="226"/>
      <c r="AQ843" s="226"/>
      <c r="AR843" s="226"/>
      <c r="AS843" s="226"/>
      <c r="AT843" s="226"/>
      <c r="AU843" s="226"/>
      <c r="AV843" s="226"/>
      <c r="AW843" s="226"/>
      <c r="AX843" s="226"/>
      <c r="AY843" s="226"/>
      <c r="AZ843" s="226"/>
      <c r="BA843" s="226"/>
      <c r="BB843" s="226"/>
      <c r="BC843" s="226"/>
      <c r="BD843" s="226"/>
      <c r="BE843" s="226"/>
      <c r="BF843" s="226"/>
      <c r="BG843" s="226"/>
      <c r="BH843" s="226"/>
      <c r="BI843" s="226"/>
      <c r="BJ843" s="226"/>
      <c r="BK843" s="226"/>
      <c r="BL843" s="226"/>
      <c r="BM843" s="227">
        <v>22</v>
      </c>
    </row>
    <row r="844" spans="1:65">
      <c r="A844" s="30"/>
      <c r="B844" s="19">
        <v>1</v>
      </c>
      <c r="C844" s="9">
        <v>3</v>
      </c>
      <c r="D844" s="228">
        <v>270.70999999999998</v>
      </c>
      <c r="E844" s="228">
        <v>311.24520000000001</v>
      </c>
      <c r="F844" s="228">
        <v>286.23098253359649</v>
      </c>
      <c r="G844" s="229">
        <v>403.45519999999999</v>
      </c>
      <c r="H844" s="228">
        <v>267</v>
      </c>
      <c r="I844" s="228">
        <v>278</v>
      </c>
      <c r="J844" s="228">
        <v>284.5</v>
      </c>
      <c r="K844" s="228">
        <v>306</v>
      </c>
      <c r="L844" s="228">
        <v>285</v>
      </c>
      <c r="M844" s="228">
        <v>304</v>
      </c>
      <c r="N844" s="228">
        <v>262.18110000000001</v>
      </c>
      <c r="O844" s="228">
        <v>284</v>
      </c>
      <c r="P844" s="228">
        <v>288.37706266701997</v>
      </c>
      <c r="Q844" s="228">
        <v>290</v>
      </c>
      <c r="R844" s="228">
        <v>282</v>
      </c>
      <c r="S844" s="228">
        <v>299</v>
      </c>
      <c r="T844" s="228">
        <v>277</v>
      </c>
      <c r="U844" s="228">
        <v>276</v>
      </c>
      <c r="V844" s="225"/>
      <c r="W844" s="226"/>
      <c r="X844" s="226"/>
      <c r="Y844" s="226"/>
      <c r="Z844" s="226"/>
      <c r="AA844" s="226"/>
      <c r="AB844" s="226"/>
      <c r="AC844" s="226"/>
      <c r="AD844" s="226"/>
      <c r="AE844" s="226"/>
      <c r="AF844" s="226"/>
      <c r="AG844" s="226"/>
      <c r="AH844" s="226"/>
      <c r="AI844" s="226"/>
      <c r="AJ844" s="226"/>
      <c r="AK844" s="226"/>
      <c r="AL844" s="226"/>
      <c r="AM844" s="226"/>
      <c r="AN844" s="226"/>
      <c r="AO844" s="226"/>
      <c r="AP844" s="226"/>
      <c r="AQ844" s="226"/>
      <c r="AR844" s="226"/>
      <c r="AS844" s="226"/>
      <c r="AT844" s="226"/>
      <c r="AU844" s="226"/>
      <c r="AV844" s="226"/>
      <c r="AW844" s="226"/>
      <c r="AX844" s="226"/>
      <c r="AY844" s="226"/>
      <c r="AZ844" s="226"/>
      <c r="BA844" s="226"/>
      <c r="BB844" s="226"/>
      <c r="BC844" s="226"/>
      <c r="BD844" s="226"/>
      <c r="BE844" s="226"/>
      <c r="BF844" s="226"/>
      <c r="BG844" s="226"/>
      <c r="BH844" s="226"/>
      <c r="BI844" s="226"/>
      <c r="BJ844" s="226"/>
      <c r="BK844" s="226"/>
      <c r="BL844" s="226"/>
      <c r="BM844" s="227">
        <v>16</v>
      </c>
    </row>
    <row r="845" spans="1:65">
      <c r="A845" s="30"/>
      <c r="B845" s="19">
        <v>1</v>
      </c>
      <c r="C845" s="9">
        <v>4</v>
      </c>
      <c r="D845" s="228">
        <v>274.52999999999997</v>
      </c>
      <c r="E845" s="228">
        <v>303.31800000000004</v>
      </c>
      <c r="F845" s="228">
        <v>284.60947525981805</v>
      </c>
      <c r="G845" s="229">
        <v>399.44139999999999</v>
      </c>
      <c r="H845" s="228">
        <v>270</v>
      </c>
      <c r="I845" s="228">
        <v>271</v>
      </c>
      <c r="J845" s="228">
        <v>283.8</v>
      </c>
      <c r="K845" s="228">
        <v>303</v>
      </c>
      <c r="L845" s="228">
        <v>281</v>
      </c>
      <c r="M845" s="228">
        <v>296</v>
      </c>
      <c r="N845" s="228">
        <v>256.2081</v>
      </c>
      <c r="O845" s="228">
        <v>289</v>
      </c>
      <c r="P845" s="228">
        <v>272.61726400523162</v>
      </c>
      <c r="Q845" s="228">
        <v>298</v>
      </c>
      <c r="R845" s="228">
        <v>276</v>
      </c>
      <c r="S845" s="230">
        <v>239</v>
      </c>
      <c r="T845" s="228">
        <v>287</v>
      </c>
      <c r="U845" s="228">
        <v>261</v>
      </c>
      <c r="V845" s="225"/>
      <c r="W845" s="226"/>
      <c r="X845" s="226"/>
      <c r="Y845" s="226"/>
      <c r="Z845" s="226"/>
      <c r="AA845" s="226"/>
      <c r="AB845" s="226"/>
      <c r="AC845" s="226"/>
      <c r="AD845" s="226"/>
      <c r="AE845" s="226"/>
      <c r="AF845" s="226"/>
      <c r="AG845" s="226"/>
      <c r="AH845" s="226"/>
      <c r="AI845" s="226"/>
      <c r="AJ845" s="226"/>
      <c r="AK845" s="226"/>
      <c r="AL845" s="226"/>
      <c r="AM845" s="226"/>
      <c r="AN845" s="226"/>
      <c r="AO845" s="226"/>
      <c r="AP845" s="226"/>
      <c r="AQ845" s="226"/>
      <c r="AR845" s="226"/>
      <c r="AS845" s="226"/>
      <c r="AT845" s="226"/>
      <c r="AU845" s="226"/>
      <c r="AV845" s="226"/>
      <c r="AW845" s="226"/>
      <c r="AX845" s="226"/>
      <c r="AY845" s="226"/>
      <c r="AZ845" s="226"/>
      <c r="BA845" s="226"/>
      <c r="BB845" s="226"/>
      <c r="BC845" s="226"/>
      <c r="BD845" s="226"/>
      <c r="BE845" s="226"/>
      <c r="BF845" s="226"/>
      <c r="BG845" s="226"/>
      <c r="BH845" s="226"/>
      <c r="BI845" s="226"/>
      <c r="BJ845" s="226"/>
      <c r="BK845" s="226"/>
      <c r="BL845" s="226"/>
      <c r="BM845" s="227">
        <v>285.29340205037704</v>
      </c>
    </row>
    <row r="846" spans="1:65">
      <c r="A846" s="30"/>
      <c r="B846" s="19">
        <v>1</v>
      </c>
      <c r="C846" s="9">
        <v>5</v>
      </c>
      <c r="D846" s="228">
        <v>268.27999999999997</v>
      </c>
      <c r="E846" s="228">
        <v>312.50880000000001</v>
      </c>
      <c r="F846" s="228">
        <v>290.38408785524598</v>
      </c>
      <c r="G846" s="229">
        <v>400.50889999999998</v>
      </c>
      <c r="H846" s="228">
        <v>272</v>
      </c>
      <c r="I846" s="228">
        <v>278</v>
      </c>
      <c r="J846" s="228">
        <v>283.3</v>
      </c>
      <c r="K846" s="228">
        <v>302</v>
      </c>
      <c r="L846" s="228">
        <v>274</v>
      </c>
      <c r="M846" s="228">
        <v>303</v>
      </c>
      <c r="N846" s="228">
        <v>275.70819999999998</v>
      </c>
      <c r="O846" s="228">
        <v>294</v>
      </c>
      <c r="P846" s="228">
        <v>285.63087775842519</v>
      </c>
      <c r="Q846" s="228">
        <v>290</v>
      </c>
      <c r="R846" s="228">
        <v>284</v>
      </c>
      <c r="S846" s="228">
        <v>300</v>
      </c>
      <c r="T846" s="228">
        <v>283</v>
      </c>
      <c r="U846" s="228">
        <v>264</v>
      </c>
      <c r="V846" s="225"/>
      <c r="W846" s="226"/>
      <c r="X846" s="226"/>
      <c r="Y846" s="226"/>
      <c r="Z846" s="226"/>
      <c r="AA846" s="226"/>
      <c r="AB846" s="226"/>
      <c r="AC846" s="226"/>
      <c r="AD846" s="226"/>
      <c r="AE846" s="226"/>
      <c r="AF846" s="226"/>
      <c r="AG846" s="226"/>
      <c r="AH846" s="226"/>
      <c r="AI846" s="226"/>
      <c r="AJ846" s="226"/>
      <c r="AK846" s="226"/>
      <c r="AL846" s="226"/>
      <c r="AM846" s="226"/>
      <c r="AN846" s="226"/>
      <c r="AO846" s="226"/>
      <c r="AP846" s="226"/>
      <c r="AQ846" s="226"/>
      <c r="AR846" s="226"/>
      <c r="AS846" s="226"/>
      <c r="AT846" s="226"/>
      <c r="AU846" s="226"/>
      <c r="AV846" s="226"/>
      <c r="AW846" s="226"/>
      <c r="AX846" s="226"/>
      <c r="AY846" s="226"/>
      <c r="AZ846" s="226"/>
      <c r="BA846" s="226"/>
      <c r="BB846" s="226"/>
      <c r="BC846" s="226"/>
      <c r="BD846" s="226"/>
      <c r="BE846" s="226"/>
      <c r="BF846" s="226"/>
      <c r="BG846" s="226"/>
      <c r="BH846" s="226"/>
      <c r="BI846" s="226"/>
      <c r="BJ846" s="226"/>
      <c r="BK846" s="226"/>
      <c r="BL846" s="226"/>
      <c r="BM846" s="227">
        <v>56</v>
      </c>
    </row>
    <row r="847" spans="1:65">
      <c r="A847" s="30"/>
      <c r="B847" s="19">
        <v>1</v>
      </c>
      <c r="C847" s="9">
        <v>6</v>
      </c>
      <c r="D847" s="228">
        <v>271.70999999999998</v>
      </c>
      <c r="E847" s="228">
        <v>310.77000000000004</v>
      </c>
      <c r="F847" s="228">
        <v>287.53097575763951</v>
      </c>
      <c r="G847" s="229">
        <v>411.28519999999997</v>
      </c>
      <c r="H847" s="228">
        <v>271</v>
      </c>
      <c r="I847" s="228">
        <v>279</v>
      </c>
      <c r="J847" s="228">
        <v>283.5</v>
      </c>
      <c r="K847" s="228">
        <v>305</v>
      </c>
      <c r="L847" s="228">
        <v>278</v>
      </c>
      <c r="M847" s="228">
        <v>291</v>
      </c>
      <c r="N847" s="228">
        <v>277.25540000000001</v>
      </c>
      <c r="O847" s="228">
        <v>285</v>
      </c>
      <c r="P847" s="228">
        <v>271.5351045023574</v>
      </c>
      <c r="Q847" s="228">
        <v>293</v>
      </c>
      <c r="R847" s="228">
        <v>292</v>
      </c>
      <c r="S847" s="228">
        <v>298</v>
      </c>
      <c r="T847" s="228">
        <v>281</v>
      </c>
      <c r="U847" s="228">
        <v>276</v>
      </c>
      <c r="V847" s="225"/>
      <c r="W847" s="226"/>
      <c r="X847" s="226"/>
      <c r="Y847" s="226"/>
      <c r="Z847" s="226"/>
      <c r="AA847" s="226"/>
      <c r="AB847" s="226"/>
      <c r="AC847" s="226"/>
      <c r="AD847" s="226"/>
      <c r="AE847" s="226"/>
      <c r="AF847" s="226"/>
      <c r="AG847" s="226"/>
      <c r="AH847" s="226"/>
      <c r="AI847" s="226"/>
      <c r="AJ847" s="226"/>
      <c r="AK847" s="226"/>
      <c r="AL847" s="226"/>
      <c r="AM847" s="226"/>
      <c r="AN847" s="226"/>
      <c r="AO847" s="226"/>
      <c r="AP847" s="226"/>
      <c r="AQ847" s="226"/>
      <c r="AR847" s="226"/>
      <c r="AS847" s="226"/>
      <c r="AT847" s="226"/>
      <c r="AU847" s="226"/>
      <c r="AV847" s="226"/>
      <c r="AW847" s="226"/>
      <c r="AX847" s="226"/>
      <c r="AY847" s="226"/>
      <c r="AZ847" s="226"/>
      <c r="BA847" s="226"/>
      <c r="BB847" s="226"/>
      <c r="BC847" s="226"/>
      <c r="BD847" s="226"/>
      <c r="BE847" s="226"/>
      <c r="BF847" s="226"/>
      <c r="BG847" s="226"/>
      <c r="BH847" s="226"/>
      <c r="BI847" s="226"/>
      <c r="BJ847" s="226"/>
      <c r="BK847" s="226"/>
      <c r="BL847" s="226"/>
      <c r="BM847" s="231"/>
    </row>
    <row r="848" spans="1:65">
      <c r="A848" s="30"/>
      <c r="B848" s="20" t="s">
        <v>256</v>
      </c>
      <c r="C848" s="12"/>
      <c r="D848" s="232">
        <v>273.00666666666666</v>
      </c>
      <c r="E848" s="232">
        <v>310.65660000000003</v>
      </c>
      <c r="F848" s="232">
        <v>286.79713124843158</v>
      </c>
      <c r="G848" s="232">
        <v>406.30950000000001</v>
      </c>
      <c r="H848" s="232">
        <v>271</v>
      </c>
      <c r="I848" s="232">
        <v>276</v>
      </c>
      <c r="J848" s="232">
        <v>283.96666666666664</v>
      </c>
      <c r="K848" s="232">
        <v>302</v>
      </c>
      <c r="L848" s="232">
        <v>284</v>
      </c>
      <c r="M848" s="232">
        <v>298.66666666666669</v>
      </c>
      <c r="N848" s="232">
        <v>269.43961666666672</v>
      </c>
      <c r="O848" s="232">
        <v>286.83333333333331</v>
      </c>
      <c r="P848" s="232">
        <v>282.85448694131117</v>
      </c>
      <c r="Q848" s="232">
        <v>290.33333333333331</v>
      </c>
      <c r="R848" s="232">
        <v>285.33333333333331</v>
      </c>
      <c r="S848" s="232">
        <v>288.66666666666669</v>
      </c>
      <c r="T848" s="232">
        <v>281.66666666666669</v>
      </c>
      <c r="U848" s="232">
        <v>268.83333333333331</v>
      </c>
      <c r="V848" s="225"/>
      <c r="W848" s="226"/>
      <c r="X848" s="226"/>
      <c r="Y848" s="226"/>
      <c r="Z848" s="226"/>
      <c r="AA848" s="226"/>
      <c r="AB848" s="226"/>
      <c r="AC848" s="226"/>
      <c r="AD848" s="226"/>
      <c r="AE848" s="226"/>
      <c r="AF848" s="226"/>
      <c r="AG848" s="226"/>
      <c r="AH848" s="226"/>
      <c r="AI848" s="226"/>
      <c r="AJ848" s="226"/>
      <c r="AK848" s="226"/>
      <c r="AL848" s="226"/>
      <c r="AM848" s="226"/>
      <c r="AN848" s="226"/>
      <c r="AO848" s="226"/>
      <c r="AP848" s="226"/>
      <c r="AQ848" s="226"/>
      <c r="AR848" s="226"/>
      <c r="AS848" s="226"/>
      <c r="AT848" s="226"/>
      <c r="AU848" s="226"/>
      <c r="AV848" s="226"/>
      <c r="AW848" s="226"/>
      <c r="AX848" s="226"/>
      <c r="AY848" s="226"/>
      <c r="AZ848" s="226"/>
      <c r="BA848" s="226"/>
      <c r="BB848" s="226"/>
      <c r="BC848" s="226"/>
      <c r="BD848" s="226"/>
      <c r="BE848" s="226"/>
      <c r="BF848" s="226"/>
      <c r="BG848" s="226"/>
      <c r="BH848" s="226"/>
      <c r="BI848" s="226"/>
      <c r="BJ848" s="226"/>
      <c r="BK848" s="226"/>
      <c r="BL848" s="226"/>
      <c r="BM848" s="231"/>
    </row>
    <row r="849" spans="1:65">
      <c r="A849" s="30"/>
      <c r="B849" s="3" t="s">
        <v>257</v>
      </c>
      <c r="C849" s="29"/>
      <c r="D849" s="228">
        <v>273.12</v>
      </c>
      <c r="E849" s="228">
        <v>311.87700000000001</v>
      </c>
      <c r="F849" s="228">
        <v>286.88097914561797</v>
      </c>
      <c r="G849" s="228">
        <v>406.9658</v>
      </c>
      <c r="H849" s="228">
        <v>271.5</v>
      </c>
      <c r="I849" s="228">
        <v>278</v>
      </c>
      <c r="J849" s="228">
        <v>283.64999999999998</v>
      </c>
      <c r="K849" s="228">
        <v>302.5</v>
      </c>
      <c r="L849" s="228">
        <v>283</v>
      </c>
      <c r="M849" s="228">
        <v>299</v>
      </c>
      <c r="N849" s="228">
        <v>272.64245000000005</v>
      </c>
      <c r="O849" s="228">
        <v>286.5</v>
      </c>
      <c r="P849" s="228">
        <v>287.00397021272261</v>
      </c>
      <c r="Q849" s="228">
        <v>290</v>
      </c>
      <c r="R849" s="228">
        <v>285.5</v>
      </c>
      <c r="S849" s="228">
        <v>298.5</v>
      </c>
      <c r="T849" s="228">
        <v>282</v>
      </c>
      <c r="U849" s="228">
        <v>268</v>
      </c>
      <c r="V849" s="225"/>
      <c r="W849" s="226"/>
      <c r="X849" s="226"/>
      <c r="Y849" s="226"/>
      <c r="Z849" s="226"/>
      <c r="AA849" s="226"/>
      <c r="AB849" s="226"/>
      <c r="AC849" s="226"/>
      <c r="AD849" s="226"/>
      <c r="AE849" s="226"/>
      <c r="AF849" s="226"/>
      <c r="AG849" s="226"/>
      <c r="AH849" s="226"/>
      <c r="AI849" s="226"/>
      <c r="AJ849" s="226"/>
      <c r="AK849" s="226"/>
      <c r="AL849" s="226"/>
      <c r="AM849" s="226"/>
      <c r="AN849" s="226"/>
      <c r="AO849" s="226"/>
      <c r="AP849" s="226"/>
      <c r="AQ849" s="226"/>
      <c r="AR849" s="226"/>
      <c r="AS849" s="226"/>
      <c r="AT849" s="226"/>
      <c r="AU849" s="226"/>
      <c r="AV849" s="226"/>
      <c r="AW849" s="226"/>
      <c r="AX849" s="226"/>
      <c r="AY849" s="226"/>
      <c r="AZ849" s="226"/>
      <c r="BA849" s="226"/>
      <c r="BB849" s="226"/>
      <c r="BC849" s="226"/>
      <c r="BD849" s="226"/>
      <c r="BE849" s="226"/>
      <c r="BF849" s="226"/>
      <c r="BG849" s="226"/>
      <c r="BH849" s="226"/>
      <c r="BI849" s="226"/>
      <c r="BJ849" s="226"/>
      <c r="BK849" s="226"/>
      <c r="BL849" s="226"/>
      <c r="BM849" s="231"/>
    </row>
    <row r="850" spans="1:65">
      <c r="A850" s="30"/>
      <c r="B850" s="3" t="s">
        <v>258</v>
      </c>
      <c r="C850" s="29"/>
      <c r="D850" s="228">
        <v>3.4547513176300773</v>
      </c>
      <c r="E850" s="228">
        <v>3.7174205573219647</v>
      </c>
      <c r="F850" s="228">
        <v>2.2647255340701897</v>
      </c>
      <c r="G850" s="228">
        <v>5.861653976822593</v>
      </c>
      <c r="H850" s="228">
        <v>2.3664319132398464</v>
      </c>
      <c r="I850" s="228">
        <v>4.3358966777357599</v>
      </c>
      <c r="J850" s="228">
        <v>1.1587349423689046</v>
      </c>
      <c r="K850" s="228">
        <v>3.6331804249169899</v>
      </c>
      <c r="L850" s="228">
        <v>8.2462112512353212</v>
      </c>
      <c r="M850" s="228">
        <v>4.7609522856952333</v>
      </c>
      <c r="N850" s="228">
        <v>8.5716561124246358</v>
      </c>
      <c r="O850" s="228">
        <v>4.5350486950711639</v>
      </c>
      <c r="P850" s="228">
        <v>8.4923406237945667</v>
      </c>
      <c r="Q850" s="228">
        <v>5.00666222813829</v>
      </c>
      <c r="R850" s="228">
        <v>5.9888785817268548</v>
      </c>
      <c r="S850" s="228">
        <v>24.3529601212392</v>
      </c>
      <c r="T850" s="228">
        <v>3.502380143083653</v>
      </c>
      <c r="U850" s="228">
        <v>6.145459028149701</v>
      </c>
      <c r="V850" s="225"/>
      <c r="W850" s="226"/>
      <c r="X850" s="226"/>
      <c r="Y850" s="226"/>
      <c r="Z850" s="226"/>
      <c r="AA850" s="226"/>
      <c r="AB850" s="226"/>
      <c r="AC850" s="226"/>
      <c r="AD850" s="226"/>
      <c r="AE850" s="226"/>
      <c r="AF850" s="226"/>
      <c r="AG850" s="226"/>
      <c r="AH850" s="226"/>
      <c r="AI850" s="226"/>
      <c r="AJ850" s="226"/>
      <c r="AK850" s="226"/>
      <c r="AL850" s="226"/>
      <c r="AM850" s="226"/>
      <c r="AN850" s="226"/>
      <c r="AO850" s="226"/>
      <c r="AP850" s="226"/>
      <c r="AQ850" s="226"/>
      <c r="AR850" s="226"/>
      <c r="AS850" s="226"/>
      <c r="AT850" s="226"/>
      <c r="AU850" s="226"/>
      <c r="AV850" s="226"/>
      <c r="AW850" s="226"/>
      <c r="AX850" s="226"/>
      <c r="AY850" s="226"/>
      <c r="AZ850" s="226"/>
      <c r="BA850" s="226"/>
      <c r="BB850" s="226"/>
      <c r="BC850" s="226"/>
      <c r="BD850" s="226"/>
      <c r="BE850" s="226"/>
      <c r="BF850" s="226"/>
      <c r="BG850" s="226"/>
      <c r="BH850" s="226"/>
      <c r="BI850" s="226"/>
      <c r="BJ850" s="226"/>
      <c r="BK850" s="226"/>
      <c r="BL850" s="226"/>
      <c r="BM850" s="231"/>
    </row>
    <row r="851" spans="1:65">
      <c r="A851" s="30"/>
      <c r="B851" s="3" t="s">
        <v>86</v>
      </c>
      <c r="C851" s="29"/>
      <c r="D851" s="13">
        <v>1.2654457709079426E-2</v>
      </c>
      <c r="E851" s="13">
        <v>1.1966333750263038E-2</v>
      </c>
      <c r="F851" s="13">
        <v>7.8966115323811318E-3</v>
      </c>
      <c r="G851" s="13">
        <v>1.4426573773989022E-2</v>
      </c>
      <c r="H851" s="13">
        <v>8.7322210820658542E-3</v>
      </c>
      <c r="I851" s="13">
        <v>1.5709770571506375E-2</v>
      </c>
      <c r="J851" s="13">
        <v>4.0805315496029041E-3</v>
      </c>
      <c r="K851" s="13">
        <v>1.2030398758003278E-2</v>
      </c>
      <c r="L851" s="13">
        <v>2.9035955109983524E-2</v>
      </c>
      <c r="M851" s="13">
        <v>1.5940688456568861E-2</v>
      </c>
      <c r="N851" s="13">
        <v>3.1812901972128819E-2</v>
      </c>
      <c r="O851" s="13">
        <v>1.581074501477454E-2</v>
      </c>
      <c r="P851" s="13">
        <v>3.0023708358413361E-2</v>
      </c>
      <c r="Q851" s="13">
        <v>1.7244531210579644E-2</v>
      </c>
      <c r="R851" s="13">
        <v>2.0989060449977295E-2</v>
      </c>
      <c r="S851" s="13">
        <v>8.4363603191359812E-2</v>
      </c>
      <c r="T851" s="13">
        <v>1.2434485715089892E-2</v>
      </c>
      <c r="U851" s="13">
        <v>2.2859736000556855E-2</v>
      </c>
      <c r="V851" s="15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259</v>
      </c>
      <c r="C852" s="29"/>
      <c r="D852" s="13">
        <v>-4.3067015554537069E-2</v>
      </c>
      <c r="E852" s="13">
        <v>8.8902153948672069E-2</v>
      </c>
      <c r="F852" s="13">
        <v>5.2708165952923824E-3</v>
      </c>
      <c r="G852" s="13">
        <v>0.42418120110697122</v>
      </c>
      <c r="H852" s="13">
        <v>-5.0100710172936713E-2</v>
      </c>
      <c r="I852" s="13">
        <v>-3.2574893017455864E-2</v>
      </c>
      <c r="J852" s="13">
        <v>-4.6504243497230702E-3</v>
      </c>
      <c r="K852" s="13">
        <v>5.8559356191044687E-2</v>
      </c>
      <c r="L852" s="13">
        <v>-4.5335855686864379E-3</v>
      </c>
      <c r="M852" s="13">
        <v>4.6875478087390787E-2</v>
      </c>
      <c r="N852" s="13">
        <v>-5.5570108771428428E-2</v>
      </c>
      <c r="O852" s="13">
        <v>5.3977108194194212E-3</v>
      </c>
      <c r="P852" s="13">
        <v>-8.548796051845664E-3</v>
      </c>
      <c r="Q852" s="13">
        <v>1.7665782828256038E-2</v>
      </c>
      <c r="R852" s="13">
        <v>1.3996567277518857E-4</v>
      </c>
      <c r="S852" s="13">
        <v>1.1823843776429088E-2</v>
      </c>
      <c r="T852" s="13">
        <v>-1.2712300241244034E-2</v>
      </c>
      <c r="U852" s="13">
        <v>-5.7695230940311815E-2</v>
      </c>
      <c r="V852" s="15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46" t="s">
        <v>260</v>
      </c>
      <c r="C853" s="47"/>
      <c r="D853" s="45">
        <v>1.1000000000000001</v>
      </c>
      <c r="E853" s="45">
        <v>2.4500000000000002</v>
      </c>
      <c r="F853" s="45">
        <v>0.2</v>
      </c>
      <c r="G853" s="45">
        <v>11.45</v>
      </c>
      <c r="H853" s="45">
        <v>1.29</v>
      </c>
      <c r="I853" s="45">
        <v>0.82</v>
      </c>
      <c r="J853" s="45">
        <v>7.0000000000000007E-2</v>
      </c>
      <c r="K853" s="45">
        <v>1.63</v>
      </c>
      <c r="L853" s="45">
        <v>0.06</v>
      </c>
      <c r="M853" s="45">
        <v>1.32</v>
      </c>
      <c r="N853" s="45">
        <v>1.43</v>
      </c>
      <c r="O853" s="45">
        <v>0.2</v>
      </c>
      <c r="P853" s="45">
        <v>0.17</v>
      </c>
      <c r="Q853" s="45">
        <v>0.53</v>
      </c>
      <c r="R853" s="45">
        <v>0.06</v>
      </c>
      <c r="S853" s="45">
        <v>0.38</v>
      </c>
      <c r="T853" s="45">
        <v>0.28000000000000003</v>
      </c>
      <c r="U853" s="45">
        <v>1.49</v>
      </c>
      <c r="V853" s="15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B854" s="3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BM854" s="55"/>
    </row>
    <row r="855" spans="1:65" ht="15">
      <c r="B855" s="8" t="s">
        <v>486</v>
      </c>
      <c r="BM855" s="28" t="s">
        <v>66</v>
      </c>
    </row>
    <row r="856" spans="1:65" ht="15">
      <c r="A856" s="25" t="s">
        <v>21</v>
      </c>
      <c r="B856" s="18" t="s">
        <v>110</v>
      </c>
      <c r="C856" s="15" t="s">
        <v>111</v>
      </c>
      <c r="D856" s="16" t="s">
        <v>227</v>
      </c>
      <c r="E856" s="17" t="s">
        <v>227</v>
      </c>
      <c r="F856" s="17" t="s">
        <v>227</v>
      </c>
      <c r="G856" s="17" t="s">
        <v>227</v>
      </c>
      <c r="H856" s="17" t="s">
        <v>227</v>
      </c>
      <c r="I856" s="17" t="s">
        <v>227</v>
      </c>
      <c r="J856" s="17" t="s">
        <v>227</v>
      </c>
      <c r="K856" s="17" t="s">
        <v>227</v>
      </c>
      <c r="L856" s="17" t="s">
        <v>227</v>
      </c>
      <c r="M856" s="17" t="s">
        <v>227</v>
      </c>
      <c r="N856" s="17" t="s">
        <v>227</v>
      </c>
      <c r="O856" s="17" t="s">
        <v>227</v>
      </c>
      <c r="P856" s="17" t="s">
        <v>227</v>
      </c>
      <c r="Q856" s="17" t="s">
        <v>227</v>
      </c>
      <c r="R856" s="17" t="s">
        <v>227</v>
      </c>
      <c r="S856" s="17" t="s">
        <v>227</v>
      </c>
      <c r="T856" s="15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</v>
      </c>
    </row>
    <row r="857" spans="1:65">
      <c r="A857" s="30"/>
      <c r="B857" s="19" t="s">
        <v>228</v>
      </c>
      <c r="C857" s="9" t="s">
        <v>228</v>
      </c>
      <c r="D857" s="151" t="s">
        <v>230</v>
      </c>
      <c r="E857" s="152" t="s">
        <v>231</v>
      </c>
      <c r="F857" s="152" t="s">
        <v>236</v>
      </c>
      <c r="G857" s="152" t="s">
        <v>238</v>
      </c>
      <c r="H857" s="152" t="s">
        <v>239</v>
      </c>
      <c r="I857" s="152" t="s">
        <v>240</v>
      </c>
      <c r="J857" s="152" t="s">
        <v>241</v>
      </c>
      <c r="K857" s="152" t="s">
        <v>242</v>
      </c>
      <c r="L857" s="152" t="s">
        <v>243</v>
      </c>
      <c r="M857" s="152" t="s">
        <v>244</v>
      </c>
      <c r="N857" s="152" t="s">
        <v>245</v>
      </c>
      <c r="O857" s="152" t="s">
        <v>246</v>
      </c>
      <c r="P857" s="152" t="s">
        <v>247</v>
      </c>
      <c r="Q857" s="152" t="s">
        <v>248</v>
      </c>
      <c r="R857" s="152" t="s">
        <v>249</v>
      </c>
      <c r="S857" s="152" t="s">
        <v>250</v>
      </c>
      <c r="T857" s="15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 t="s">
        <v>3</v>
      </c>
    </row>
    <row r="858" spans="1:65">
      <c r="A858" s="30"/>
      <c r="B858" s="19"/>
      <c r="C858" s="9"/>
      <c r="D858" s="10" t="s">
        <v>274</v>
      </c>
      <c r="E858" s="11" t="s">
        <v>274</v>
      </c>
      <c r="F858" s="11" t="s">
        <v>274</v>
      </c>
      <c r="G858" s="11" t="s">
        <v>275</v>
      </c>
      <c r="H858" s="11" t="s">
        <v>274</v>
      </c>
      <c r="I858" s="11" t="s">
        <v>114</v>
      </c>
      <c r="J858" s="11" t="s">
        <v>275</v>
      </c>
      <c r="K858" s="11" t="s">
        <v>274</v>
      </c>
      <c r="L858" s="11" t="s">
        <v>275</v>
      </c>
      <c r="M858" s="11" t="s">
        <v>275</v>
      </c>
      <c r="N858" s="11" t="s">
        <v>114</v>
      </c>
      <c r="O858" s="11" t="s">
        <v>275</v>
      </c>
      <c r="P858" s="11" t="s">
        <v>275</v>
      </c>
      <c r="Q858" s="11" t="s">
        <v>275</v>
      </c>
      <c r="R858" s="11" t="s">
        <v>275</v>
      </c>
      <c r="S858" s="11" t="s">
        <v>274</v>
      </c>
      <c r="T858" s="15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2</v>
      </c>
    </row>
    <row r="859" spans="1:65">
      <c r="A859" s="30"/>
      <c r="B859" s="19"/>
      <c r="C859" s="9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15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3</v>
      </c>
    </row>
    <row r="860" spans="1:65">
      <c r="A860" s="30"/>
      <c r="B860" s="18">
        <v>1</v>
      </c>
      <c r="C860" s="14">
        <v>1</v>
      </c>
      <c r="D860" s="154">
        <v>2.19</v>
      </c>
      <c r="E860" s="147">
        <v>2.5053620075618799</v>
      </c>
      <c r="F860" s="22">
        <v>1.81</v>
      </c>
      <c r="G860" s="147" t="s">
        <v>105</v>
      </c>
      <c r="H860" s="147" t="s">
        <v>282</v>
      </c>
      <c r="I860" s="147">
        <v>7.1833333333333327</v>
      </c>
      <c r="J860" s="22">
        <v>2.14</v>
      </c>
      <c r="K860" s="22">
        <v>2</v>
      </c>
      <c r="L860" s="147">
        <v>2.7946</v>
      </c>
      <c r="M860" s="22">
        <v>1.79</v>
      </c>
      <c r="N860" s="22">
        <v>2.0158321390678879</v>
      </c>
      <c r="O860" s="22">
        <v>1.8</v>
      </c>
      <c r="P860" s="22">
        <v>2</v>
      </c>
      <c r="Q860" s="22">
        <v>2.2599999999999998</v>
      </c>
      <c r="R860" s="22">
        <v>2.0299999999999998</v>
      </c>
      <c r="S860" s="22">
        <v>1.78</v>
      </c>
      <c r="T860" s="15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9">
        <v>1</v>
      </c>
      <c r="C861" s="9">
        <v>2</v>
      </c>
      <c r="D861" s="11">
        <v>2.1</v>
      </c>
      <c r="E861" s="149">
        <v>2.50489415178206</v>
      </c>
      <c r="F861" s="11">
        <v>1.8</v>
      </c>
      <c r="G861" s="149" t="s">
        <v>105</v>
      </c>
      <c r="H861" s="149" t="s">
        <v>282</v>
      </c>
      <c r="I861" s="149">
        <v>6.5200000000000005</v>
      </c>
      <c r="J861" s="11">
        <v>2.11</v>
      </c>
      <c r="K861" s="11">
        <v>1.9</v>
      </c>
      <c r="L861" s="149">
        <v>2.8416999999999999</v>
      </c>
      <c r="M861" s="11">
        <v>1.75</v>
      </c>
      <c r="N861" s="11">
        <v>1.9719397418316633</v>
      </c>
      <c r="O861" s="11">
        <v>1.8</v>
      </c>
      <c r="P861" s="11">
        <v>2.0299999999999998</v>
      </c>
      <c r="Q861" s="11">
        <v>2.19</v>
      </c>
      <c r="R861" s="11">
        <v>1.96</v>
      </c>
      <c r="S861" s="11">
        <v>1.96</v>
      </c>
      <c r="T861" s="15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23</v>
      </c>
    </row>
    <row r="862" spans="1:65">
      <c r="A862" s="30"/>
      <c r="B862" s="19">
        <v>1</v>
      </c>
      <c r="C862" s="9">
        <v>3</v>
      </c>
      <c r="D862" s="11">
        <v>2.12</v>
      </c>
      <c r="E862" s="149">
        <v>2.4038270865309701</v>
      </c>
      <c r="F862" s="11">
        <v>1.83</v>
      </c>
      <c r="G862" s="149" t="s">
        <v>105</v>
      </c>
      <c r="H862" s="149" t="s">
        <v>282</v>
      </c>
      <c r="I862" s="149">
        <v>7.0533333333333337</v>
      </c>
      <c r="J862" s="11">
        <v>2.04</v>
      </c>
      <c r="K862" s="11">
        <v>2</v>
      </c>
      <c r="L862" s="149">
        <v>2.7770000000000001</v>
      </c>
      <c r="M862" s="11">
        <v>1.68</v>
      </c>
      <c r="N862" s="11">
        <v>1.9867492950025323</v>
      </c>
      <c r="O862" s="11">
        <v>1.7</v>
      </c>
      <c r="P862" s="11">
        <v>1.99</v>
      </c>
      <c r="Q862" s="11">
        <v>2.2400000000000002</v>
      </c>
      <c r="R862" s="148">
        <v>1.73</v>
      </c>
      <c r="S862" s="11">
        <v>1.88</v>
      </c>
      <c r="T862" s="15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16</v>
      </c>
    </row>
    <row r="863" spans="1:65">
      <c r="A863" s="30"/>
      <c r="B863" s="19">
        <v>1</v>
      </c>
      <c r="C863" s="9">
        <v>4</v>
      </c>
      <c r="D863" s="11">
        <v>2.12</v>
      </c>
      <c r="E863" s="149">
        <v>2.7556269746292301</v>
      </c>
      <c r="F863" s="11">
        <v>1.88</v>
      </c>
      <c r="G863" s="149" t="s">
        <v>105</v>
      </c>
      <c r="H863" s="149" t="s">
        <v>282</v>
      </c>
      <c r="I863" s="149">
        <v>7.8866666666666649</v>
      </c>
      <c r="J863" s="11">
        <v>2.02</v>
      </c>
      <c r="K863" s="11">
        <v>1.9</v>
      </c>
      <c r="L863" s="149">
        <v>2.8033999999999999</v>
      </c>
      <c r="M863" s="11">
        <v>1.69</v>
      </c>
      <c r="N863" s="11">
        <v>1.8632454594155785</v>
      </c>
      <c r="O863" s="11">
        <v>1.7</v>
      </c>
      <c r="P863" s="11">
        <v>1.9299999999999997</v>
      </c>
      <c r="Q863" s="11">
        <v>2.25</v>
      </c>
      <c r="R863" s="11">
        <v>2.0499999999999998</v>
      </c>
      <c r="S863" s="11">
        <v>1.9400000000000002</v>
      </c>
      <c r="T863" s="15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1.9663134010319838</v>
      </c>
    </row>
    <row r="864" spans="1:65">
      <c r="A864" s="30"/>
      <c r="B864" s="19">
        <v>1</v>
      </c>
      <c r="C864" s="9">
        <v>5</v>
      </c>
      <c r="D864" s="11">
        <v>2.12</v>
      </c>
      <c r="E864" s="149">
        <v>2.6518048965035099</v>
      </c>
      <c r="F864" s="11">
        <v>1.81</v>
      </c>
      <c r="G864" s="149" t="s">
        <v>105</v>
      </c>
      <c r="H864" s="149" t="s">
        <v>282</v>
      </c>
      <c r="I864" s="149">
        <v>7.12</v>
      </c>
      <c r="J864" s="11">
        <v>2.08</v>
      </c>
      <c r="K864" s="11">
        <v>2</v>
      </c>
      <c r="L864" s="149">
        <v>2.7881</v>
      </c>
      <c r="M864" s="11">
        <v>2.02</v>
      </c>
      <c r="N864" s="11">
        <v>1.9456360893511024</v>
      </c>
      <c r="O864" s="11">
        <v>1.8</v>
      </c>
      <c r="P864" s="11">
        <v>1.9699999999999998</v>
      </c>
      <c r="Q864" s="11">
        <v>2.23</v>
      </c>
      <c r="R864" s="11">
        <v>2</v>
      </c>
      <c r="S864" s="11">
        <v>1.85</v>
      </c>
      <c r="T864" s="15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57</v>
      </c>
    </row>
    <row r="865" spans="1:65">
      <c r="A865" s="30"/>
      <c r="B865" s="19">
        <v>1</v>
      </c>
      <c r="C865" s="9">
        <v>6</v>
      </c>
      <c r="D865" s="11">
        <v>2.12</v>
      </c>
      <c r="E865" s="149">
        <v>2.6320597952265201</v>
      </c>
      <c r="F865" s="11">
        <v>1.83</v>
      </c>
      <c r="G865" s="149" t="s">
        <v>105</v>
      </c>
      <c r="H865" s="149" t="s">
        <v>282</v>
      </c>
      <c r="I865" s="149">
        <v>7.003333333333333</v>
      </c>
      <c r="J865" s="11">
        <v>2.16</v>
      </c>
      <c r="K865" s="11">
        <v>2</v>
      </c>
      <c r="L865" s="149">
        <v>2.8191999999999999</v>
      </c>
      <c r="M865" s="11">
        <v>1.91</v>
      </c>
      <c r="N865" s="11">
        <v>1.8732817434421514</v>
      </c>
      <c r="O865" s="11">
        <v>1.8</v>
      </c>
      <c r="P865" s="11">
        <v>2.04</v>
      </c>
      <c r="Q865" s="11">
        <v>2.1800000000000002</v>
      </c>
      <c r="R865" s="11">
        <v>1.9800000000000002</v>
      </c>
      <c r="S865" s="11">
        <v>1.9299999999999997</v>
      </c>
      <c r="T865" s="15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5"/>
    </row>
    <row r="866" spans="1:65">
      <c r="A866" s="30"/>
      <c r="B866" s="20" t="s">
        <v>256</v>
      </c>
      <c r="C866" s="12"/>
      <c r="D866" s="23">
        <v>2.1283333333333339</v>
      </c>
      <c r="E866" s="23">
        <v>2.5755958187056951</v>
      </c>
      <c r="F866" s="23">
        <v>1.8266666666666669</v>
      </c>
      <c r="G866" s="23" t="s">
        <v>628</v>
      </c>
      <c r="H866" s="23" t="s">
        <v>628</v>
      </c>
      <c r="I866" s="23">
        <v>7.1277777777777764</v>
      </c>
      <c r="J866" s="23">
        <v>2.0916666666666668</v>
      </c>
      <c r="K866" s="23">
        <v>1.9666666666666668</v>
      </c>
      <c r="L866" s="23">
        <v>2.8039999999999998</v>
      </c>
      <c r="M866" s="23">
        <v>1.8066666666666666</v>
      </c>
      <c r="N866" s="23">
        <v>1.9427807446851526</v>
      </c>
      <c r="O866" s="23">
        <v>1.7666666666666668</v>
      </c>
      <c r="P866" s="23">
        <v>1.993333333333333</v>
      </c>
      <c r="Q866" s="23">
        <v>2.2250000000000001</v>
      </c>
      <c r="R866" s="23">
        <v>1.9583333333333333</v>
      </c>
      <c r="S866" s="23">
        <v>1.89</v>
      </c>
      <c r="T866" s="15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30"/>
      <c r="B867" s="3" t="s">
        <v>257</v>
      </c>
      <c r="C867" s="29"/>
      <c r="D867" s="11">
        <v>2.12</v>
      </c>
      <c r="E867" s="11">
        <v>2.5687109013942</v>
      </c>
      <c r="F867" s="11">
        <v>1.82</v>
      </c>
      <c r="G867" s="11" t="s">
        <v>628</v>
      </c>
      <c r="H867" s="11" t="s">
        <v>628</v>
      </c>
      <c r="I867" s="11">
        <v>7.0866666666666669</v>
      </c>
      <c r="J867" s="11">
        <v>2.0949999999999998</v>
      </c>
      <c r="K867" s="11">
        <v>2</v>
      </c>
      <c r="L867" s="11">
        <v>2.7989999999999999</v>
      </c>
      <c r="M867" s="11">
        <v>1.77</v>
      </c>
      <c r="N867" s="11">
        <v>1.9587879155913828</v>
      </c>
      <c r="O867" s="11">
        <v>1.8</v>
      </c>
      <c r="P867" s="11">
        <v>1.9950000000000001</v>
      </c>
      <c r="Q867" s="11">
        <v>2.2350000000000003</v>
      </c>
      <c r="R867" s="11">
        <v>1.9900000000000002</v>
      </c>
      <c r="S867" s="11">
        <v>1.9049999999999998</v>
      </c>
      <c r="T867" s="15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3" t="s">
        <v>258</v>
      </c>
      <c r="C868" s="29"/>
      <c r="D868" s="24">
        <v>3.1251666622224526E-2</v>
      </c>
      <c r="E868" s="24">
        <v>0.12715599283791543</v>
      </c>
      <c r="F868" s="24">
        <v>2.8751811537130377E-2</v>
      </c>
      <c r="G868" s="24" t="s">
        <v>628</v>
      </c>
      <c r="H868" s="24" t="s">
        <v>628</v>
      </c>
      <c r="I868" s="24">
        <v>0.44033657160891782</v>
      </c>
      <c r="J868" s="24">
        <v>5.5287129303904628E-2</v>
      </c>
      <c r="K868" s="24">
        <v>5.1639777949432274E-2</v>
      </c>
      <c r="L868" s="24">
        <v>2.3336066506590102E-2</v>
      </c>
      <c r="M868" s="24">
        <v>0.13366625103842283</v>
      </c>
      <c r="N868" s="24">
        <v>6.2103321203801479E-2</v>
      </c>
      <c r="O868" s="24">
        <v>5.1639777949432274E-2</v>
      </c>
      <c r="P868" s="24">
        <v>4.033195589934456E-2</v>
      </c>
      <c r="Q868" s="24">
        <v>3.2710854467592192E-2</v>
      </c>
      <c r="R868" s="24">
        <v>0.11651895410904897</v>
      </c>
      <c r="S868" s="24">
        <v>6.7527772064536487E-2</v>
      </c>
      <c r="T868" s="204"/>
      <c r="U868" s="205"/>
      <c r="V868" s="205"/>
      <c r="W868" s="205"/>
      <c r="X868" s="205"/>
      <c r="Y868" s="205"/>
      <c r="Z868" s="205"/>
      <c r="AA868" s="205"/>
      <c r="AB868" s="205"/>
      <c r="AC868" s="205"/>
      <c r="AD868" s="205"/>
      <c r="AE868" s="205"/>
      <c r="AF868" s="205"/>
      <c r="AG868" s="205"/>
      <c r="AH868" s="205"/>
      <c r="AI868" s="205"/>
      <c r="AJ868" s="205"/>
      <c r="AK868" s="205"/>
      <c r="AL868" s="205"/>
      <c r="AM868" s="205"/>
      <c r="AN868" s="205"/>
      <c r="AO868" s="205"/>
      <c r="AP868" s="205"/>
      <c r="AQ868" s="205"/>
      <c r="AR868" s="205"/>
      <c r="AS868" s="205"/>
      <c r="AT868" s="205"/>
      <c r="AU868" s="205"/>
      <c r="AV868" s="205"/>
      <c r="AW868" s="205"/>
      <c r="AX868" s="205"/>
      <c r="AY868" s="205"/>
      <c r="AZ868" s="205"/>
      <c r="BA868" s="205"/>
      <c r="BB868" s="205"/>
      <c r="BC868" s="205"/>
      <c r="BD868" s="205"/>
      <c r="BE868" s="205"/>
      <c r="BF868" s="205"/>
      <c r="BG868" s="205"/>
      <c r="BH868" s="205"/>
      <c r="BI868" s="205"/>
      <c r="BJ868" s="205"/>
      <c r="BK868" s="205"/>
      <c r="BL868" s="205"/>
      <c r="BM868" s="56"/>
    </row>
    <row r="869" spans="1:65">
      <c r="A869" s="30"/>
      <c r="B869" s="3" t="s">
        <v>86</v>
      </c>
      <c r="C869" s="29"/>
      <c r="D869" s="13">
        <v>1.4683633495172052E-2</v>
      </c>
      <c r="E869" s="13">
        <v>4.9369544675613997E-2</v>
      </c>
      <c r="F869" s="13">
        <v>1.5740042812297649E-2</v>
      </c>
      <c r="G869" s="13" t="s">
        <v>628</v>
      </c>
      <c r="H869" s="13" t="s">
        <v>628</v>
      </c>
      <c r="I869" s="13">
        <v>6.1777539274828701E-2</v>
      </c>
      <c r="J869" s="13">
        <v>2.6432093691109781E-2</v>
      </c>
      <c r="K869" s="13">
        <v>2.6257514211575732E-2</v>
      </c>
      <c r="L869" s="13">
        <v>8.3224202947896238E-3</v>
      </c>
      <c r="M869" s="13">
        <v>7.398500979986504E-2</v>
      </c>
      <c r="N869" s="13">
        <v>3.1966201731048118E-2</v>
      </c>
      <c r="O869" s="13">
        <v>2.9230062990244679E-2</v>
      </c>
      <c r="P869" s="13">
        <v>2.0233422691978881E-2</v>
      </c>
      <c r="Q869" s="13">
        <v>1.470150762588413E-2</v>
      </c>
      <c r="R869" s="13">
        <v>5.9499040396110113E-2</v>
      </c>
      <c r="S869" s="13">
        <v>3.5728979928326188E-2</v>
      </c>
      <c r="T869" s="15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259</v>
      </c>
      <c r="C870" s="29"/>
      <c r="D870" s="13">
        <v>8.2397817263675677E-2</v>
      </c>
      <c r="E870" s="13">
        <v>0.30986027830250285</v>
      </c>
      <c r="F870" s="13">
        <v>-7.1019571087714617E-2</v>
      </c>
      <c r="G870" s="13" t="s">
        <v>628</v>
      </c>
      <c r="H870" s="13" t="s">
        <v>628</v>
      </c>
      <c r="I870" s="13">
        <v>2.6249449218201391</v>
      </c>
      <c r="J870" s="13">
        <v>6.37503998949982E-2</v>
      </c>
      <c r="K870" s="13">
        <v>1.796588654165987E-4</v>
      </c>
      <c r="L870" s="13">
        <v>0.42601886277557344</v>
      </c>
      <c r="M870" s="13">
        <v>-8.1190889652447806E-2</v>
      </c>
      <c r="N870" s="13">
        <v>-1.1967907218900398E-2</v>
      </c>
      <c r="O870" s="13">
        <v>-0.10153352678191385</v>
      </c>
      <c r="P870" s="13">
        <v>1.3741416951727148E-2</v>
      </c>
      <c r="Q870" s="13">
        <v>0.13155919032655183</v>
      </c>
      <c r="R870" s="13">
        <v>-4.058390536555545E-3</v>
      </c>
      <c r="S870" s="13">
        <v>-3.8810395632726813E-2</v>
      </c>
      <c r="T870" s="15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46" t="s">
        <v>260</v>
      </c>
      <c r="C871" s="47"/>
      <c r="D871" s="45">
        <v>0.7</v>
      </c>
      <c r="E871" s="45">
        <v>2.57</v>
      </c>
      <c r="F871" s="45">
        <v>0.56999999999999995</v>
      </c>
      <c r="G871" s="45">
        <v>8.02</v>
      </c>
      <c r="H871" s="45">
        <v>8.1199999999999992</v>
      </c>
      <c r="I871" s="45">
        <v>21.66</v>
      </c>
      <c r="J871" s="45">
        <v>0.54</v>
      </c>
      <c r="K871" s="45">
        <v>0.02</v>
      </c>
      <c r="L871" s="45">
        <v>3.53</v>
      </c>
      <c r="M871" s="45">
        <v>0.65</v>
      </c>
      <c r="N871" s="45">
        <v>0.08</v>
      </c>
      <c r="O871" s="45">
        <v>0.82</v>
      </c>
      <c r="P871" s="45">
        <v>0.13</v>
      </c>
      <c r="Q871" s="45">
        <v>1.1000000000000001</v>
      </c>
      <c r="R871" s="45">
        <v>0.02</v>
      </c>
      <c r="S871" s="45">
        <v>0.3</v>
      </c>
      <c r="T871" s="15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B872" s="3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BM872" s="55"/>
    </row>
    <row r="873" spans="1:65" ht="15">
      <c r="B873" s="8" t="s">
        <v>487</v>
      </c>
      <c r="BM873" s="28" t="s">
        <v>66</v>
      </c>
    </row>
    <row r="874" spans="1:65" ht="15">
      <c r="A874" s="25" t="s">
        <v>24</v>
      </c>
      <c r="B874" s="18" t="s">
        <v>110</v>
      </c>
      <c r="C874" s="15" t="s">
        <v>111</v>
      </c>
      <c r="D874" s="16" t="s">
        <v>227</v>
      </c>
      <c r="E874" s="17" t="s">
        <v>227</v>
      </c>
      <c r="F874" s="17" t="s">
        <v>227</v>
      </c>
      <c r="G874" s="17" t="s">
        <v>227</v>
      </c>
      <c r="H874" s="17" t="s">
        <v>227</v>
      </c>
      <c r="I874" s="17" t="s">
        <v>227</v>
      </c>
      <c r="J874" s="17" t="s">
        <v>227</v>
      </c>
      <c r="K874" s="17" t="s">
        <v>227</v>
      </c>
      <c r="L874" s="15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1</v>
      </c>
    </row>
    <row r="875" spans="1:65">
      <c r="A875" s="30"/>
      <c r="B875" s="19" t="s">
        <v>228</v>
      </c>
      <c r="C875" s="9" t="s">
        <v>228</v>
      </c>
      <c r="D875" s="151" t="s">
        <v>230</v>
      </c>
      <c r="E875" s="152" t="s">
        <v>231</v>
      </c>
      <c r="F875" s="152" t="s">
        <v>232</v>
      </c>
      <c r="G875" s="152" t="s">
        <v>238</v>
      </c>
      <c r="H875" s="152" t="s">
        <v>239</v>
      </c>
      <c r="I875" s="152" t="s">
        <v>243</v>
      </c>
      <c r="J875" s="152" t="s">
        <v>246</v>
      </c>
      <c r="K875" s="152" t="s">
        <v>250</v>
      </c>
      <c r="L875" s="15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 t="s">
        <v>3</v>
      </c>
    </row>
    <row r="876" spans="1:65">
      <c r="A876" s="30"/>
      <c r="B876" s="19"/>
      <c r="C876" s="9"/>
      <c r="D876" s="10" t="s">
        <v>274</v>
      </c>
      <c r="E876" s="11" t="s">
        <v>274</v>
      </c>
      <c r="F876" s="11" t="s">
        <v>274</v>
      </c>
      <c r="G876" s="11" t="s">
        <v>275</v>
      </c>
      <c r="H876" s="11" t="s">
        <v>274</v>
      </c>
      <c r="I876" s="11" t="s">
        <v>275</v>
      </c>
      <c r="J876" s="11" t="s">
        <v>275</v>
      </c>
      <c r="K876" s="11" t="s">
        <v>274</v>
      </c>
      <c r="L876" s="15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2</v>
      </c>
    </row>
    <row r="877" spans="1:65">
      <c r="A877" s="30"/>
      <c r="B877" s="19"/>
      <c r="C877" s="9"/>
      <c r="D877" s="26"/>
      <c r="E877" s="26"/>
      <c r="F877" s="26"/>
      <c r="G877" s="26"/>
      <c r="H877" s="26"/>
      <c r="I877" s="26"/>
      <c r="J877" s="26"/>
      <c r="K877" s="26"/>
      <c r="L877" s="15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3</v>
      </c>
    </row>
    <row r="878" spans="1:65">
      <c r="A878" s="30"/>
      <c r="B878" s="18">
        <v>1</v>
      </c>
      <c r="C878" s="14">
        <v>1</v>
      </c>
      <c r="D878" s="22">
        <v>0.68</v>
      </c>
      <c r="E878" s="22">
        <v>0.72951985638357097</v>
      </c>
      <c r="F878" s="22">
        <v>0.68769658083322704</v>
      </c>
      <c r="G878" s="22">
        <v>0.6</v>
      </c>
      <c r="H878" s="22">
        <v>0.67</v>
      </c>
      <c r="I878" s="147">
        <v>0.53934886000000004</v>
      </c>
      <c r="J878" s="22">
        <v>0.7</v>
      </c>
      <c r="K878" s="22">
        <v>0.65</v>
      </c>
      <c r="L878" s="15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</v>
      </c>
    </row>
    <row r="879" spans="1:65">
      <c r="A879" s="30"/>
      <c r="B879" s="19">
        <v>1</v>
      </c>
      <c r="C879" s="9">
        <v>2</v>
      </c>
      <c r="D879" s="11">
        <v>0.66</v>
      </c>
      <c r="E879" s="11">
        <v>0.74459313811141503</v>
      </c>
      <c r="F879" s="11">
        <v>0.71313863150511503</v>
      </c>
      <c r="G879" s="11">
        <v>0.6</v>
      </c>
      <c r="H879" s="11">
        <v>0.67</v>
      </c>
      <c r="I879" s="149">
        <v>0.56549529000000098</v>
      </c>
      <c r="J879" s="11">
        <v>0.7</v>
      </c>
      <c r="K879" s="11">
        <v>0.65</v>
      </c>
      <c r="L879" s="15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24</v>
      </c>
    </row>
    <row r="880" spans="1:65">
      <c r="A880" s="30"/>
      <c r="B880" s="19">
        <v>1</v>
      </c>
      <c r="C880" s="9">
        <v>3</v>
      </c>
      <c r="D880" s="11">
        <v>0.67</v>
      </c>
      <c r="E880" s="11">
        <v>0.77110298720377801</v>
      </c>
      <c r="F880" s="11">
        <v>0.66245495967291701</v>
      </c>
      <c r="G880" s="11">
        <v>0.6</v>
      </c>
      <c r="H880" s="11">
        <v>0.68</v>
      </c>
      <c r="I880" s="149">
        <v>0.49180642999999968</v>
      </c>
      <c r="J880" s="11">
        <v>0.7</v>
      </c>
      <c r="K880" s="11">
        <v>0.66</v>
      </c>
      <c r="L880" s="15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16</v>
      </c>
    </row>
    <row r="881" spans="1:65">
      <c r="A881" s="30"/>
      <c r="B881" s="19">
        <v>1</v>
      </c>
      <c r="C881" s="9">
        <v>4</v>
      </c>
      <c r="D881" s="11">
        <v>0.67</v>
      </c>
      <c r="E881" s="11">
        <v>0.72110236879081602</v>
      </c>
      <c r="F881" s="11">
        <v>0.64051880474862599</v>
      </c>
      <c r="G881" s="11">
        <v>0.7</v>
      </c>
      <c r="H881" s="11">
        <v>0.68</v>
      </c>
      <c r="I881" s="149">
        <v>0.54505519000000002</v>
      </c>
      <c r="J881" s="11">
        <v>0.7</v>
      </c>
      <c r="K881" s="148">
        <v>0.62</v>
      </c>
      <c r="L881" s="15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0.67619590427355647</v>
      </c>
    </row>
    <row r="882" spans="1:65">
      <c r="A882" s="30"/>
      <c r="B882" s="19">
        <v>1</v>
      </c>
      <c r="C882" s="9">
        <v>5</v>
      </c>
      <c r="D882" s="11">
        <v>0.69</v>
      </c>
      <c r="E882" s="11">
        <v>0.73356162498036603</v>
      </c>
      <c r="F882" s="11">
        <v>0.67373306521112697</v>
      </c>
      <c r="G882" s="11">
        <v>0.6</v>
      </c>
      <c r="H882" s="11">
        <v>0.67</v>
      </c>
      <c r="I882" s="149">
        <v>0.53598412999999934</v>
      </c>
      <c r="J882" s="11">
        <v>0.7</v>
      </c>
      <c r="K882" s="11">
        <v>0.66</v>
      </c>
      <c r="L882" s="15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58</v>
      </c>
    </row>
    <row r="883" spans="1:65">
      <c r="A883" s="30"/>
      <c r="B883" s="19">
        <v>1</v>
      </c>
      <c r="C883" s="9">
        <v>6</v>
      </c>
      <c r="D883" s="11">
        <v>0.65</v>
      </c>
      <c r="E883" s="11">
        <v>0.74617953959710503</v>
      </c>
      <c r="F883" s="11">
        <v>0.680626422451311</v>
      </c>
      <c r="G883" s="11">
        <v>0.6</v>
      </c>
      <c r="H883" s="11">
        <v>0.67</v>
      </c>
      <c r="I883" s="149">
        <v>0.58206842000000025</v>
      </c>
      <c r="J883" s="11">
        <v>0.7</v>
      </c>
      <c r="K883" s="11">
        <v>0.66</v>
      </c>
      <c r="L883" s="15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30"/>
      <c r="B884" s="20" t="s">
        <v>256</v>
      </c>
      <c r="C884" s="12"/>
      <c r="D884" s="23">
        <v>0.67</v>
      </c>
      <c r="E884" s="23">
        <v>0.74100991917784187</v>
      </c>
      <c r="F884" s="23">
        <v>0.6763614107370538</v>
      </c>
      <c r="G884" s="23">
        <v>0.6166666666666667</v>
      </c>
      <c r="H884" s="23">
        <v>0.67333333333333334</v>
      </c>
      <c r="I884" s="23">
        <v>0.54329305333333333</v>
      </c>
      <c r="J884" s="23">
        <v>0.70000000000000007</v>
      </c>
      <c r="K884" s="23">
        <v>0.65</v>
      </c>
      <c r="L884" s="15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3" t="s">
        <v>257</v>
      </c>
      <c r="C885" s="29"/>
      <c r="D885" s="11">
        <v>0.67</v>
      </c>
      <c r="E885" s="11">
        <v>0.73907738154589053</v>
      </c>
      <c r="F885" s="11">
        <v>0.67717974383121904</v>
      </c>
      <c r="G885" s="11">
        <v>0.6</v>
      </c>
      <c r="H885" s="11">
        <v>0.67</v>
      </c>
      <c r="I885" s="11">
        <v>0.54220202500000003</v>
      </c>
      <c r="J885" s="11">
        <v>0.7</v>
      </c>
      <c r="K885" s="11">
        <v>0.65500000000000003</v>
      </c>
      <c r="L885" s="15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3" t="s">
        <v>258</v>
      </c>
      <c r="C886" s="29"/>
      <c r="D886" s="24">
        <v>1.4142135623730933E-2</v>
      </c>
      <c r="E886" s="24">
        <v>1.7486945807082571E-2</v>
      </c>
      <c r="F886" s="24">
        <v>2.443043331134025E-2</v>
      </c>
      <c r="G886" s="24">
        <v>4.0824829046386291E-2</v>
      </c>
      <c r="H886" s="24">
        <v>5.1639777949432268E-3</v>
      </c>
      <c r="I886" s="24">
        <v>3.0722704641294323E-2</v>
      </c>
      <c r="J886" s="24">
        <v>1.2161883888976234E-16</v>
      </c>
      <c r="K886" s="24">
        <v>1.5491933384829683E-2</v>
      </c>
      <c r="L886" s="204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  <c r="AI886" s="205"/>
      <c r="AJ886" s="205"/>
      <c r="AK886" s="205"/>
      <c r="AL886" s="205"/>
      <c r="AM886" s="205"/>
      <c r="AN886" s="205"/>
      <c r="AO886" s="205"/>
      <c r="AP886" s="205"/>
      <c r="AQ886" s="205"/>
      <c r="AR886" s="205"/>
      <c r="AS886" s="205"/>
      <c r="AT886" s="205"/>
      <c r="AU886" s="205"/>
      <c r="AV886" s="205"/>
      <c r="AW886" s="205"/>
      <c r="AX886" s="205"/>
      <c r="AY886" s="205"/>
      <c r="AZ886" s="205"/>
      <c r="BA886" s="205"/>
      <c r="BB886" s="205"/>
      <c r="BC886" s="205"/>
      <c r="BD886" s="205"/>
      <c r="BE886" s="205"/>
      <c r="BF886" s="205"/>
      <c r="BG886" s="205"/>
      <c r="BH886" s="205"/>
      <c r="BI886" s="205"/>
      <c r="BJ886" s="205"/>
      <c r="BK886" s="205"/>
      <c r="BL886" s="205"/>
      <c r="BM886" s="56"/>
    </row>
    <row r="887" spans="1:65">
      <c r="A887" s="30"/>
      <c r="B887" s="3" t="s">
        <v>86</v>
      </c>
      <c r="C887" s="29"/>
      <c r="D887" s="13">
        <v>2.1107665110046168E-2</v>
      </c>
      <c r="E887" s="13">
        <v>2.3598801250170196E-2</v>
      </c>
      <c r="F887" s="13">
        <v>3.612038316130068E-2</v>
      </c>
      <c r="G887" s="13">
        <v>6.6202425480626409E-2</v>
      </c>
      <c r="H887" s="13">
        <v>7.6692739528859801E-3</v>
      </c>
      <c r="I887" s="13">
        <v>5.6549047429922943E-2</v>
      </c>
      <c r="J887" s="13">
        <v>1.7374119841394619E-16</v>
      </c>
      <c r="K887" s="13">
        <v>2.3833743668968742E-2</v>
      </c>
      <c r="L887" s="15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259</v>
      </c>
      <c r="C888" s="29"/>
      <c r="D888" s="13">
        <v>-9.162883469713945E-3</v>
      </c>
      <c r="E888" s="13">
        <v>9.5850942744049483E-2</v>
      </c>
      <c r="F888" s="13">
        <v>2.447611150131479E-4</v>
      </c>
      <c r="G888" s="13">
        <v>-8.8035489760681984E-2</v>
      </c>
      <c r="H888" s="13">
        <v>-4.2333455765284356E-3</v>
      </c>
      <c r="I888" s="13">
        <v>-0.19654489194666436</v>
      </c>
      <c r="J888" s="13">
        <v>3.520295756895564E-2</v>
      </c>
      <c r="K888" s="13">
        <v>-3.8740110828827001E-2</v>
      </c>
      <c r="L888" s="15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46" t="s">
        <v>260</v>
      </c>
      <c r="C889" s="47"/>
      <c r="D889" s="45">
        <v>0.04</v>
      </c>
      <c r="E889" s="45">
        <v>1.87</v>
      </c>
      <c r="F889" s="45">
        <v>0.13</v>
      </c>
      <c r="G889" s="45">
        <v>1.48</v>
      </c>
      <c r="H889" s="45">
        <v>0.04</v>
      </c>
      <c r="I889" s="45">
        <v>3.46</v>
      </c>
      <c r="J889" s="45">
        <v>0.76</v>
      </c>
      <c r="K889" s="45">
        <v>0.57999999999999996</v>
      </c>
      <c r="L889" s="15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B890" s="31"/>
      <c r="C890" s="20"/>
      <c r="D890" s="20"/>
      <c r="E890" s="20"/>
      <c r="F890" s="20"/>
      <c r="G890" s="20"/>
      <c r="H890" s="20"/>
      <c r="I890" s="20"/>
      <c r="J890" s="20"/>
      <c r="K890" s="20"/>
      <c r="BM890" s="55"/>
    </row>
    <row r="891" spans="1:65" ht="15">
      <c r="B891" s="8" t="s">
        <v>488</v>
      </c>
      <c r="BM891" s="28" t="s">
        <v>298</v>
      </c>
    </row>
    <row r="892" spans="1:65" ht="15">
      <c r="A892" s="25" t="s">
        <v>27</v>
      </c>
      <c r="B892" s="18" t="s">
        <v>110</v>
      </c>
      <c r="C892" s="15" t="s">
        <v>111</v>
      </c>
      <c r="D892" s="16" t="s">
        <v>227</v>
      </c>
      <c r="E892" s="17" t="s">
        <v>227</v>
      </c>
      <c r="F892" s="17" t="s">
        <v>227</v>
      </c>
      <c r="G892" s="17" t="s">
        <v>227</v>
      </c>
      <c r="H892" s="17" t="s">
        <v>227</v>
      </c>
      <c r="I892" s="17" t="s">
        <v>227</v>
      </c>
      <c r="J892" s="17" t="s">
        <v>227</v>
      </c>
      <c r="K892" s="17" t="s">
        <v>227</v>
      </c>
      <c r="L892" s="17" t="s">
        <v>227</v>
      </c>
      <c r="M892" s="17" t="s">
        <v>227</v>
      </c>
      <c r="N892" s="17" t="s">
        <v>227</v>
      </c>
      <c r="O892" s="17" t="s">
        <v>227</v>
      </c>
      <c r="P892" s="17" t="s">
        <v>227</v>
      </c>
      <c r="Q892" s="17" t="s">
        <v>227</v>
      </c>
      <c r="R892" s="17" t="s">
        <v>227</v>
      </c>
      <c r="S892" s="15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1</v>
      </c>
    </row>
    <row r="893" spans="1:65">
      <c r="A893" s="30"/>
      <c r="B893" s="19" t="s">
        <v>228</v>
      </c>
      <c r="C893" s="9" t="s">
        <v>228</v>
      </c>
      <c r="D893" s="151" t="s">
        <v>230</v>
      </c>
      <c r="E893" s="152" t="s">
        <v>232</v>
      </c>
      <c r="F893" s="152" t="s">
        <v>236</v>
      </c>
      <c r="G893" s="152" t="s">
        <v>238</v>
      </c>
      <c r="H893" s="152" t="s">
        <v>239</v>
      </c>
      <c r="I893" s="152" t="s">
        <v>240</v>
      </c>
      <c r="J893" s="152" t="s">
        <v>241</v>
      </c>
      <c r="K893" s="152" t="s">
        <v>242</v>
      </c>
      <c r="L893" s="152" t="s">
        <v>243</v>
      </c>
      <c r="M893" s="152" t="s">
        <v>244</v>
      </c>
      <c r="N893" s="152" t="s">
        <v>245</v>
      </c>
      <c r="O893" s="152" t="s">
        <v>246</v>
      </c>
      <c r="P893" s="152" t="s">
        <v>247</v>
      </c>
      <c r="Q893" s="152" t="s">
        <v>248</v>
      </c>
      <c r="R893" s="152" t="s">
        <v>249</v>
      </c>
      <c r="S893" s="15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 t="s">
        <v>3</v>
      </c>
    </row>
    <row r="894" spans="1:65">
      <c r="A894" s="30"/>
      <c r="B894" s="19"/>
      <c r="C894" s="9"/>
      <c r="D894" s="10" t="s">
        <v>274</v>
      </c>
      <c r="E894" s="11" t="s">
        <v>274</v>
      </c>
      <c r="F894" s="11" t="s">
        <v>274</v>
      </c>
      <c r="G894" s="11" t="s">
        <v>275</v>
      </c>
      <c r="H894" s="11" t="s">
        <v>274</v>
      </c>
      <c r="I894" s="11" t="s">
        <v>114</v>
      </c>
      <c r="J894" s="11" t="s">
        <v>275</v>
      </c>
      <c r="K894" s="11" t="s">
        <v>274</v>
      </c>
      <c r="L894" s="11" t="s">
        <v>275</v>
      </c>
      <c r="M894" s="11" t="s">
        <v>275</v>
      </c>
      <c r="N894" s="11" t="s">
        <v>114</v>
      </c>
      <c r="O894" s="11" t="s">
        <v>275</v>
      </c>
      <c r="P894" s="11" t="s">
        <v>275</v>
      </c>
      <c r="Q894" s="11" t="s">
        <v>275</v>
      </c>
      <c r="R894" s="11" t="s">
        <v>275</v>
      </c>
      <c r="S894" s="15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3</v>
      </c>
    </row>
    <row r="895" spans="1:65">
      <c r="A895" s="30"/>
      <c r="B895" s="19"/>
      <c r="C895" s="9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15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3</v>
      </c>
    </row>
    <row r="896" spans="1:65">
      <c r="A896" s="30"/>
      <c r="B896" s="18">
        <v>1</v>
      </c>
      <c r="C896" s="14">
        <v>1</v>
      </c>
      <c r="D896" s="207" t="s">
        <v>97</v>
      </c>
      <c r="E896" s="206">
        <v>0.10634002240019225</v>
      </c>
      <c r="F896" s="207" t="s">
        <v>105</v>
      </c>
      <c r="G896" s="207" t="s">
        <v>105</v>
      </c>
      <c r="H896" s="206">
        <v>0.08</v>
      </c>
      <c r="I896" s="207">
        <v>6.8880000000000008</v>
      </c>
      <c r="J896" s="207" t="s">
        <v>282</v>
      </c>
      <c r="K896" s="207" t="s">
        <v>281</v>
      </c>
      <c r="L896" s="206">
        <v>5.2999999999999999E-2</v>
      </c>
      <c r="M896" s="207" t="s">
        <v>282</v>
      </c>
      <c r="N896" s="207">
        <v>0.15708018033317558</v>
      </c>
      <c r="O896" s="206">
        <v>0.03</v>
      </c>
      <c r="P896" s="207" t="s">
        <v>282</v>
      </c>
      <c r="Q896" s="206">
        <v>0.06</v>
      </c>
      <c r="R896" s="207" t="s">
        <v>282</v>
      </c>
      <c r="S896" s="204"/>
      <c r="T896" s="205"/>
      <c r="U896" s="205"/>
      <c r="V896" s="205"/>
      <c r="W896" s="205"/>
      <c r="X896" s="205"/>
      <c r="Y896" s="205"/>
      <c r="Z896" s="205"/>
      <c r="AA896" s="205"/>
      <c r="AB896" s="205"/>
      <c r="AC896" s="205"/>
      <c r="AD896" s="205"/>
      <c r="AE896" s="205"/>
      <c r="AF896" s="205"/>
      <c r="AG896" s="205"/>
      <c r="AH896" s="205"/>
      <c r="AI896" s="205"/>
      <c r="AJ896" s="205"/>
      <c r="AK896" s="205"/>
      <c r="AL896" s="205"/>
      <c r="AM896" s="205"/>
      <c r="AN896" s="205"/>
      <c r="AO896" s="205"/>
      <c r="AP896" s="205"/>
      <c r="AQ896" s="205"/>
      <c r="AR896" s="205"/>
      <c r="AS896" s="205"/>
      <c r="AT896" s="205"/>
      <c r="AU896" s="205"/>
      <c r="AV896" s="205"/>
      <c r="AW896" s="205"/>
      <c r="AX896" s="205"/>
      <c r="AY896" s="205"/>
      <c r="AZ896" s="205"/>
      <c r="BA896" s="205"/>
      <c r="BB896" s="205"/>
      <c r="BC896" s="205"/>
      <c r="BD896" s="205"/>
      <c r="BE896" s="205"/>
      <c r="BF896" s="205"/>
      <c r="BG896" s="205"/>
      <c r="BH896" s="205"/>
      <c r="BI896" s="205"/>
      <c r="BJ896" s="205"/>
      <c r="BK896" s="205"/>
      <c r="BL896" s="205"/>
      <c r="BM896" s="208">
        <v>1</v>
      </c>
    </row>
    <row r="897" spans="1:65">
      <c r="A897" s="30"/>
      <c r="B897" s="19">
        <v>1</v>
      </c>
      <c r="C897" s="9">
        <v>2</v>
      </c>
      <c r="D897" s="209" t="s">
        <v>97</v>
      </c>
      <c r="E897" s="24">
        <v>0.11105120501144311</v>
      </c>
      <c r="F897" s="209" t="s">
        <v>105</v>
      </c>
      <c r="G897" s="209" t="s">
        <v>105</v>
      </c>
      <c r="H897" s="24">
        <v>0.08</v>
      </c>
      <c r="I897" s="209">
        <v>7.1706666666666665</v>
      </c>
      <c r="J897" s="209" t="s">
        <v>282</v>
      </c>
      <c r="K897" s="209" t="s">
        <v>281</v>
      </c>
      <c r="L897" s="24">
        <v>4.82E-2</v>
      </c>
      <c r="M897" s="209" t="s">
        <v>282</v>
      </c>
      <c r="N897" s="209">
        <v>0.17867311545257991</v>
      </c>
      <c r="O897" s="24">
        <v>0.12</v>
      </c>
      <c r="P897" s="24">
        <v>7.0000000000000007E-2</v>
      </c>
      <c r="Q897" s="24">
        <v>7.0000000000000007E-2</v>
      </c>
      <c r="R897" s="209" t="s">
        <v>282</v>
      </c>
      <c r="S897" s="204"/>
      <c r="T897" s="205"/>
      <c r="U897" s="205"/>
      <c r="V897" s="205"/>
      <c r="W897" s="205"/>
      <c r="X897" s="205"/>
      <c r="Y897" s="205"/>
      <c r="Z897" s="205"/>
      <c r="AA897" s="205"/>
      <c r="AB897" s="205"/>
      <c r="AC897" s="205"/>
      <c r="AD897" s="205"/>
      <c r="AE897" s="205"/>
      <c r="AF897" s="205"/>
      <c r="AG897" s="205"/>
      <c r="AH897" s="205"/>
      <c r="AI897" s="205"/>
      <c r="AJ897" s="205"/>
      <c r="AK897" s="205"/>
      <c r="AL897" s="205"/>
      <c r="AM897" s="205"/>
      <c r="AN897" s="205"/>
      <c r="AO897" s="205"/>
      <c r="AP897" s="205"/>
      <c r="AQ897" s="205"/>
      <c r="AR897" s="205"/>
      <c r="AS897" s="205"/>
      <c r="AT897" s="205"/>
      <c r="AU897" s="205"/>
      <c r="AV897" s="205"/>
      <c r="AW897" s="205"/>
      <c r="AX897" s="205"/>
      <c r="AY897" s="205"/>
      <c r="AZ897" s="205"/>
      <c r="BA897" s="205"/>
      <c r="BB897" s="205"/>
      <c r="BC897" s="205"/>
      <c r="BD897" s="205"/>
      <c r="BE897" s="205"/>
      <c r="BF897" s="205"/>
      <c r="BG897" s="205"/>
      <c r="BH897" s="205"/>
      <c r="BI897" s="205"/>
      <c r="BJ897" s="205"/>
      <c r="BK897" s="205"/>
      <c r="BL897" s="205"/>
      <c r="BM897" s="208">
        <v>2</v>
      </c>
    </row>
    <row r="898" spans="1:65">
      <c r="A898" s="30"/>
      <c r="B898" s="19">
        <v>1</v>
      </c>
      <c r="C898" s="9">
        <v>3</v>
      </c>
      <c r="D898" s="209" t="s">
        <v>97</v>
      </c>
      <c r="E898" s="209" t="s">
        <v>105</v>
      </c>
      <c r="F898" s="209" t="s">
        <v>105</v>
      </c>
      <c r="G898" s="209" t="s">
        <v>105</v>
      </c>
      <c r="H898" s="24">
        <v>7.0000000000000007E-2</v>
      </c>
      <c r="I898" s="209">
        <v>7.5866666666666669</v>
      </c>
      <c r="J898" s="209" t="s">
        <v>282</v>
      </c>
      <c r="K898" s="209" t="s">
        <v>281</v>
      </c>
      <c r="L898" s="24">
        <v>6.2600000000000003E-2</v>
      </c>
      <c r="M898" s="24">
        <v>0.05</v>
      </c>
      <c r="N898" s="209">
        <v>0.19826457576361553</v>
      </c>
      <c r="O898" s="24">
        <v>0.08</v>
      </c>
      <c r="P898" s="24">
        <v>7.0000000000000007E-2</v>
      </c>
      <c r="Q898" s="24">
        <v>7.0000000000000007E-2</v>
      </c>
      <c r="R898" s="209" t="s">
        <v>282</v>
      </c>
      <c r="S898" s="204"/>
      <c r="T898" s="205"/>
      <c r="U898" s="205"/>
      <c r="V898" s="205"/>
      <c r="W898" s="205"/>
      <c r="X898" s="205"/>
      <c r="Y898" s="205"/>
      <c r="Z898" s="205"/>
      <c r="AA898" s="205"/>
      <c r="AB898" s="205"/>
      <c r="AC898" s="205"/>
      <c r="AD898" s="205"/>
      <c r="AE898" s="205"/>
      <c r="AF898" s="205"/>
      <c r="AG898" s="205"/>
      <c r="AH898" s="205"/>
      <c r="AI898" s="205"/>
      <c r="AJ898" s="205"/>
      <c r="AK898" s="205"/>
      <c r="AL898" s="205"/>
      <c r="AM898" s="205"/>
      <c r="AN898" s="205"/>
      <c r="AO898" s="205"/>
      <c r="AP898" s="205"/>
      <c r="AQ898" s="205"/>
      <c r="AR898" s="205"/>
      <c r="AS898" s="205"/>
      <c r="AT898" s="205"/>
      <c r="AU898" s="205"/>
      <c r="AV898" s="205"/>
      <c r="AW898" s="205"/>
      <c r="AX898" s="205"/>
      <c r="AY898" s="205"/>
      <c r="AZ898" s="205"/>
      <c r="BA898" s="205"/>
      <c r="BB898" s="205"/>
      <c r="BC898" s="205"/>
      <c r="BD898" s="205"/>
      <c r="BE898" s="205"/>
      <c r="BF898" s="205"/>
      <c r="BG898" s="205"/>
      <c r="BH898" s="205"/>
      <c r="BI898" s="205"/>
      <c r="BJ898" s="205"/>
      <c r="BK898" s="205"/>
      <c r="BL898" s="205"/>
      <c r="BM898" s="208">
        <v>16</v>
      </c>
    </row>
    <row r="899" spans="1:65">
      <c r="A899" s="30"/>
      <c r="B899" s="19">
        <v>1</v>
      </c>
      <c r="C899" s="9">
        <v>4</v>
      </c>
      <c r="D899" s="209" t="s">
        <v>97</v>
      </c>
      <c r="E899" s="24">
        <v>0.11242152808523534</v>
      </c>
      <c r="F899" s="209" t="s">
        <v>105</v>
      </c>
      <c r="G899" s="209" t="s">
        <v>105</v>
      </c>
      <c r="H899" s="24">
        <v>0.08</v>
      </c>
      <c r="I899" s="209">
        <v>7.7786666666666671</v>
      </c>
      <c r="J899" s="24">
        <v>0.05</v>
      </c>
      <c r="K899" s="209" t="s">
        <v>281</v>
      </c>
      <c r="L899" s="24">
        <v>4.3400000000000001E-2</v>
      </c>
      <c r="M899" s="24">
        <v>0.05</v>
      </c>
      <c r="N899" s="209">
        <v>0.20300814284747809</v>
      </c>
      <c r="O899" s="24">
        <v>0.05</v>
      </c>
      <c r="P899" s="24">
        <v>0.05</v>
      </c>
      <c r="Q899" s="24">
        <v>0.06</v>
      </c>
      <c r="R899" s="209" t="s">
        <v>282</v>
      </c>
      <c r="S899" s="204"/>
      <c r="T899" s="205"/>
      <c r="U899" s="205"/>
      <c r="V899" s="205"/>
      <c r="W899" s="205"/>
      <c r="X899" s="205"/>
      <c r="Y899" s="205"/>
      <c r="Z899" s="205"/>
      <c r="AA899" s="205"/>
      <c r="AB899" s="205"/>
      <c r="AC899" s="205"/>
      <c r="AD899" s="205"/>
      <c r="AE899" s="205"/>
      <c r="AF899" s="205"/>
      <c r="AG899" s="205"/>
      <c r="AH899" s="205"/>
      <c r="AI899" s="205"/>
      <c r="AJ899" s="205"/>
      <c r="AK899" s="205"/>
      <c r="AL899" s="205"/>
      <c r="AM899" s="205"/>
      <c r="AN899" s="205"/>
      <c r="AO899" s="205"/>
      <c r="AP899" s="205"/>
      <c r="AQ899" s="205"/>
      <c r="AR899" s="205"/>
      <c r="AS899" s="205"/>
      <c r="AT899" s="205"/>
      <c r="AU899" s="205"/>
      <c r="AV899" s="205"/>
      <c r="AW899" s="205"/>
      <c r="AX899" s="205"/>
      <c r="AY899" s="205"/>
      <c r="AZ899" s="205"/>
      <c r="BA899" s="205"/>
      <c r="BB899" s="205"/>
      <c r="BC899" s="205"/>
      <c r="BD899" s="205"/>
      <c r="BE899" s="205"/>
      <c r="BF899" s="205"/>
      <c r="BG899" s="205"/>
      <c r="BH899" s="205"/>
      <c r="BI899" s="205"/>
      <c r="BJ899" s="205"/>
      <c r="BK899" s="205"/>
      <c r="BL899" s="205"/>
      <c r="BM899" s="208">
        <v>7.10491939891853E-2</v>
      </c>
    </row>
    <row r="900" spans="1:65">
      <c r="A900" s="30"/>
      <c r="B900" s="19">
        <v>1</v>
      </c>
      <c r="C900" s="9">
        <v>5</v>
      </c>
      <c r="D900" s="209" t="s">
        <v>97</v>
      </c>
      <c r="E900" s="24">
        <v>0.11096145215705777</v>
      </c>
      <c r="F900" s="209" t="s">
        <v>105</v>
      </c>
      <c r="G900" s="209" t="s">
        <v>105</v>
      </c>
      <c r="H900" s="24">
        <v>0.08</v>
      </c>
      <c r="I900" s="209">
        <v>7.8080000000000007</v>
      </c>
      <c r="J900" s="209" t="s">
        <v>282</v>
      </c>
      <c r="K900" s="209" t="s">
        <v>281</v>
      </c>
      <c r="L900" s="24">
        <v>5.7799999999999997E-2</v>
      </c>
      <c r="M900" s="24">
        <v>0.08</v>
      </c>
      <c r="N900" s="209">
        <v>0.18279046911177549</v>
      </c>
      <c r="O900" s="24">
        <v>0.12</v>
      </c>
      <c r="P900" s="24">
        <v>7.0000000000000007E-2</v>
      </c>
      <c r="Q900" s="24">
        <v>7.0000000000000007E-2</v>
      </c>
      <c r="R900" s="209" t="s">
        <v>282</v>
      </c>
      <c r="S900" s="204"/>
      <c r="T900" s="205"/>
      <c r="U900" s="205"/>
      <c r="V900" s="205"/>
      <c r="W900" s="205"/>
      <c r="X900" s="205"/>
      <c r="Y900" s="205"/>
      <c r="Z900" s="205"/>
      <c r="AA900" s="205"/>
      <c r="AB900" s="205"/>
      <c r="AC900" s="205"/>
      <c r="AD900" s="205"/>
      <c r="AE900" s="205"/>
      <c r="AF900" s="205"/>
      <c r="AG900" s="205"/>
      <c r="AH900" s="205"/>
      <c r="AI900" s="205"/>
      <c r="AJ900" s="205"/>
      <c r="AK900" s="205"/>
      <c r="AL900" s="205"/>
      <c r="AM900" s="205"/>
      <c r="AN900" s="205"/>
      <c r="AO900" s="205"/>
      <c r="AP900" s="205"/>
      <c r="AQ900" s="205"/>
      <c r="AR900" s="205"/>
      <c r="AS900" s="205"/>
      <c r="AT900" s="205"/>
      <c r="AU900" s="205"/>
      <c r="AV900" s="205"/>
      <c r="AW900" s="205"/>
      <c r="AX900" s="205"/>
      <c r="AY900" s="205"/>
      <c r="AZ900" s="205"/>
      <c r="BA900" s="205"/>
      <c r="BB900" s="205"/>
      <c r="BC900" s="205"/>
      <c r="BD900" s="205"/>
      <c r="BE900" s="205"/>
      <c r="BF900" s="205"/>
      <c r="BG900" s="205"/>
      <c r="BH900" s="205"/>
      <c r="BI900" s="205"/>
      <c r="BJ900" s="205"/>
      <c r="BK900" s="205"/>
      <c r="BL900" s="205"/>
      <c r="BM900" s="208">
        <v>8</v>
      </c>
    </row>
    <row r="901" spans="1:65">
      <c r="A901" s="30"/>
      <c r="B901" s="19">
        <v>1</v>
      </c>
      <c r="C901" s="9">
        <v>6</v>
      </c>
      <c r="D901" s="209" t="s">
        <v>97</v>
      </c>
      <c r="E901" s="210">
        <v>0.13979980563546465</v>
      </c>
      <c r="F901" s="209" t="s">
        <v>105</v>
      </c>
      <c r="G901" s="209" t="s">
        <v>105</v>
      </c>
      <c r="H901" s="24">
        <v>0.08</v>
      </c>
      <c r="I901" s="209">
        <v>7.5680000000000005</v>
      </c>
      <c r="J901" s="209" t="s">
        <v>282</v>
      </c>
      <c r="K901" s="209" t="s">
        <v>281</v>
      </c>
      <c r="L901" s="24">
        <v>4.82E-2</v>
      </c>
      <c r="M901" s="24">
        <v>0.08</v>
      </c>
      <c r="N901" s="209">
        <v>0.15796904132479161</v>
      </c>
      <c r="O901" s="24">
        <v>0.09</v>
      </c>
      <c r="P901" s="24">
        <v>7.0000000000000007E-2</v>
      </c>
      <c r="Q901" s="24">
        <v>0.06</v>
      </c>
      <c r="R901" s="209" t="s">
        <v>282</v>
      </c>
      <c r="S901" s="204"/>
      <c r="T901" s="205"/>
      <c r="U901" s="205"/>
      <c r="V901" s="205"/>
      <c r="W901" s="205"/>
      <c r="X901" s="205"/>
      <c r="Y901" s="205"/>
      <c r="Z901" s="205"/>
      <c r="AA901" s="205"/>
      <c r="AB901" s="205"/>
      <c r="AC901" s="205"/>
      <c r="AD901" s="205"/>
      <c r="AE901" s="205"/>
      <c r="AF901" s="205"/>
      <c r="AG901" s="205"/>
      <c r="AH901" s="205"/>
      <c r="AI901" s="205"/>
      <c r="AJ901" s="205"/>
      <c r="AK901" s="205"/>
      <c r="AL901" s="205"/>
      <c r="AM901" s="205"/>
      <c r="AN901" s="205"/>
      <c r="AO901" s="205"/>
      <c r="AP901" s="205"/>
      <c r="AQ901" s="205"/>
      <c r="AR901" s="205"/>
      <c r="AS901" s="205"/>
      <c r="AT901" s="205"/>
      <c r="AU901" s="205"/>
      <c r="AV901" s="205"/>
      <c r="AW901" s="205"/>
      <c r="AX901" s="205"/>
      <c r="AY901" s="205"/>
      <c r="AZ901" s="205"/>
      <c r="BA901" s="205"/>
      <c r="BB901" s="205"/>
      <c r="BC901" s="205"/>
      <c r="BD901" s="205"/>
      <c r="BE901" s="205"/>
      <c r="BF901" s="205"/>
      <c r="BG901" s="205"/>
      <c r="BH901" s="205"/>
      <c r="BI901" s="205"/>
      <c r="BJ901" s="205"/>
      <c r="BK901" s="205"/>
      <c r="BL901" s="205"/>
      <c r="BM901" s="56"/>
    </row>
    <row r="902" spans="1:65">
      <c r="A902" s="30"/>
      <c r="B902" s="20" t="s">
        <v>256</v>
      </c>
      <c r="C902" s="12"/>
      <c r="D902" s="211" t="s">
        <v>628</v>
      </c>
      <c r="E902" s="211">
        <v>0.11611480265787863</v>
      </c>
      <c r="F902" s="211" t="s">
        <v>628</v>
      </c>
      <c r="G902" s="211" t="s">
        <v>628</v>
      </c>
      <c r="H902" s="211">
        <v>7.8333333333333338E-2</v>
      </c>
      <c r="I902" s="211">
        <v>7.4666666666666659</v>
      </c>
      <c r="J902" s="211">
        <v>0.05</v>
      </c>
      <c r="K902" s="211" t="s">
        <v>628</v>
      </c>
      <c r="L902" s="211">
        <v>5.2200000000000003E-2</v>
      </c>
      <c r="M902" s="211">
        <v>6.5000000000000002E-2</v>
      </c>
      <c r="N902" s="211">
        <v>0.17963092080556939</v>
      </c>
      <c r="O902" s="211">
        <v>8.1666666666666665E-2</v>
      </c>
      <c r="P902" s="211">
        <v>6.6000000000000003E-2</v>
      </c>
      <c r="Q902" s="211">
        <v>6.5000000000000002E-2</v>
      </c>
      <c r="R902" s="211" t="s">
        <v>628</v>
      </c>
      <c r="S902" s="204"/>
      <c r="T902" s="205"/>
      <c r="U902" s="205"/>
      <c r="V902" s="205"/>
      <c r="W902" s="205"/>
      <c r="X902" s="205"/>
      <c r="Y902" s="205"/>
      <c r="Z902" s="205"/>
      <c r="AA902" s="205"/>
      <c r="AB902" s="205"/>
      <c r="AC902" s="205"/>
      <c r="AD902" s="205"/>
      <c r="AE902" s="205"/>
      <c r="AF902" s="205"/>
      <c r="AG902" s="205"/>
      <c r="AH902" s="205"/>
      <c r="AI902" s="205"/>
      <c r="AJ902" s="205"/>
      <c r="AK902" s="205"/>
      <c r="AL902" s="205"/>
      <c r="AM902" s="205"/>
      <c r="AN902" s="205"/>
      <c r="AO902" s="205"/>
      <c r="AP902" s="205"/>
      <c r="AQ902" s="205"/>
      <c r="AR902" s="205"/>
      <c r="AS902" s="205"/>
      <c r="AT902" s="205"/>
      <c r="AU902" s="205"/>
      <c r="AV902" s="205"/>
      <c r="AW902" s="205"/>
      <c r="AX902" s="205"/>
      <c r="AY902" s="205"/>
      <c r="AZ902" s="205"/>
      <c r="BA902" s="205"/>
      <c r="BB902" s="205"/>
      <c r="BC902" s="205"/>
      <c r="BD902" s="205"/>
      <c r="BE902" s="205"/>
      <c r="BF902" s="205"/>
      <c r="BG902" s="205"/>
      <c r="BH902" s="205"/>
      <c r="BI902" s="205"/>
      <c r="BJ902" s="205"/>
      <c r="BK902" s="205"/>
      <c r="BL902" s="205"/>
      <c r="BM902" s="56"/>
    </row>
    <row r="903" spans="1:65">
      <c r="A903" s="30"/>
      <c r="B903" s="3" t="s">
        <v>257</v>
      </c>
      <c r="C903" s="29"/>
      <c r="D903" s="24" t="s">
        <v>628</v>
      </c>
      <c r="E903" s="24">
        <v>0.11105120501144311</v>
      </c>
      <c r="F903" s="24" t="s">
        <v>628</v>
      </c>
      <c r="G903" s="24" t="s">
        <v>628</v>
      </c>
      <c r="H903" s="24">
        <v>0.08</v>
      </c>
      <c r="I903" s="24">
        <v>7.5773333333333337</v>
      </c>
      <c r="J903" s="24">
        <v>0.05</v>
      </c>
      <c r="K903" s="24" t="s">
        <v>628</v>
      </c>
      <c r="L903" s="24">
        <v>5.0599999999999999E-2</v>
      </c>
      <c r="M903" s="24">
        <v>6.5000000000000002E-2</v>
      </c>
      <c r="N903" s="24">
        <v>0.1807317922821777</v>
      </c>
      <c r="O903" s="24">
        <v>8.4999999999999992E-2</v>
      </c>
      <c r="P903" s="24">
        <v>7.0000000000000007E-2</v>
      </c>
      <c r="Q903" s="24">
        <v>6.5000000000000002E-2</v>
      </c>
      <c r="R903" s="24" t="s">
        <v>628</v>
      </c>
      <c r="S903" s="204"/>
      <c r="T903" s="205"/>
      <c r="U903" s="205"/>
      <c r="V903" s="205"/>
      <c r="W903" s="205"/>
      <c r="X903" s="205"/>
      <c r="Y903" s="205"/>
      <c r="Z903" s="205"/>
      <c r="AA903" s="205"/>
      <c r="AB903" s="205"/>
      <c r="AC903" s="205"/>
      <c r="AD903" s="205"/>
      <c r="AE903" s="205"/>
      <c r="AF903" s="205"/>
      <c r="AG903" s="205"/>
      <c r="AH903" s="205"/>
      <c r="AI903" s="205"/>
      <c r="AJ903" s="205"/>
      <c r="AK903" s="205"/>
      <c r="AL903" s="205"/>
      <c r="AM903" s="205"/>
      <c r="AN903" s="205"/>
      <c r="AO903" s="205"/>
      <c r="AP903" s="205"/>
      <c r="AQ903" s="205"/>
      <c r="AR903" s="205"/>
      <c r="AS903" s="205"/>
      <c r="AT903" s="205"/>
      <c r="AU903" s="205"/>
      <c r="AV903" s="205"/>
      <c r="AW903" s="205"/>
      <c r="AX903" s="205"/>
      <c r="AY903" s="205"/>
      <c r="AZ903" s="205"/>
      <c r="BA903" s="205"/>
      <c r="BB903" s="205"/>
      <c r="BC903" s="205"/>
      <c r="BD903" s="205"/>
      <c r="BE903" s="205"/>
      <c r="BF903" s="205"/>
      <c r="BG903" s="205"/>
      <c r="BH903" s="205"/>
      <c r="BI903" s="205"/>
      <c r="BJ903" s="205"/>
      <c r="BK903" s="205"/>
      <c r="BL903" s="205"/>
      <c r="BM903" s="56"/>
    </row>
    <row r="904" spans="1:65">
      <c r="A904" s="30"/>
      <c r="B904" s="3" t="s">
        <v>258</v>
      </c>
      <c r="C904" s="29"/>
      <c r="D904" s="24" t="s">
        <v>628</v>
      </c>
      <c r="E904" s="24">
        <v>1.343840592027697E-2</v>
      </c>
      <c r="F904" s="24" t="s">
        <v>628</v>
      </c>
      <c r="G904" s="24" t="s">
        <v>628</v>
      </c>
      <c r="H904" s="24">
        <v>4.082482904638628E-3</v>
      </c>
      <c r="I904" s="24">
        <v>0.3635909789860029</v>
      </c>
      <c r="J904" s="24" t="s">
        <v>628</v>
      </c>
      <c r="K904" s="24" t="s">
        <v>628</v>
      </c>
      <c r="L904" s="24">
        <v>7.0654086930622773E-3</v>
      </c>
      <c r="M904" s="24">
        <v>1.7320508075688752E-2</v>
      </c>
      <c r="N904" s="24">
        <v>1.9402992875217399E-2</v>
      </c>
      <c r="O904" s="24">
        <v>3.6560452221856686E-2</v>
      </c>
      <c r="P904" s="24">
        <v>8.9442719099992185E-3</v>
      </c>
      <c r="Q904" s="24">
        <v>5.4772255750516656E-3</v>
      </c>
      <c r="R904" s="24" t="s">
        <v>628</v>
      </c>
      <c r="S904" s="204"/>
      <c r="T904" s="205"/>
      <c r="U904" s="205"/>
      <c r="V904" s="205"/>
      <c r="W904" s="205"/>
      <c r="X904" s="205"/>
      <c r="Y904" s="205"/>
      <c r="Z904" s="205"/>
      <c r="AA904" s="205"/>
      <c r="AB904" s="205"/>
      <c r="AC904" s="205"/>
      <c r="AD904" s="205"/>
      <c r="AE904" s="205"/>
      <c r="AF904" s="205"/>
      <c r="AG904" s="205"/>
      <c r="AH904" s="205"/>
      <c r="AI904" s="205"/>
      <c r="AJ904" s="205"/>
      <c r="AK904" s="205"/>
      <c r="AL904" s="205"/>
      <c r="AM904" s="205"/>
      <c r="AN904" s="205"/>
      <c r="AO904" s="205"/>
      <c r="AP904" s="205"/>
      <c r="AQ904" s="205"/>
      <c r="AR904" s="205"/>
      <c r="AS904" s="205"/>
      <c r="AT904" s="205"/>
      <c r="AU904" s="205"/>
      <c r="AV904" s="205"/>
      <c r="AW904" s="205"/>
      <c r="AX904" s="205"/>
      <c r="AY904" s="205"/>
      <c r="AZ904" s="205"/>
      <c r="BA904" s="205"/>
      <c r="BB904" s="205"/>
      <c r="BC904" s="205"/>
      <c r="BD904" s="205"/>
      <c r="BE904" s="205"/>
      <c r="BF904" s="205"/>
      <c r="BG904" s="205"/>
      <c r="BH904" s="205"/>
      <c r="BI904" s="205"/>
      <c r="BJ904" s="205"/>
      <c r="BK904" s="205"/>
      <c r="BL904" s="205"/>
      <c r="BM904" s="56"/>
    </row>
    <row r="905" spans="1:65">
      <c r="A905" s="30"/>
      <c r="B905" s="3" t="s">
        <v>86</v>
      </c>
      <c r="C905" s="29"/>
      <c r="D905" s="13" t="s">
        <v>628</v>
      </c>
      <c r="E905" s="13">
        <v>0.11573378770553459</v>
      </c>
      <c r="F905" s="13" t="s">
        <v>628</v>
      </c>
      <c r="G905" s="13" t="s">
        <v>628</v>
      </c>
      <c r="H905" s="13">
        <v>5.2116803037939932E-2</v>
      </c>
      <c r="I905" s="13">
        <v>4.8695220399911109E-2</v>
      </c>
      <c r="J905" s="13" t="s">
        <v>628</v>
      </c>
      <c r="K905" s="13" t="s">
        <v>628</v>
      </c>
      <c r="L905" s="13">
        <v>0.13535265695521603</v>
      </c>
      <c r="M905" s="13">
        <v>0.26646935501059615</v>
      </c>
      <c r="N905" s="13">
        <v>0.10801588495011387</v>
      </c>
      <c r="O905" s="13">
        <v>0.44767900679824513</v>
      </c>
      <c r="P905" s="13">
        <v>0.13551927136362452</v>
      </c>
      <c r="Q905" s="13">
        <v>8.4265008846948694E-2</v>
      </c>
      <c r="R905" s="13" t="s">
        <v>628</v>
      </c>
      <c r="S905" s="15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259</v>
      </c>
      <c r="C906" s="29"/>
      <c r="D906" s="13" t="s">
        <v>628</v>
      </c>
      <c r="E906" s="13">
        <v>0.63428740198731814</v>
      </c>
      <c r="F906" s="13" t="s">
        <v>628</v>
      </c>
      <c r="G906" s="13" t="s">
        <v>628</v>
      </c>
      <c r="H906" s="13">
        <v>0.10252247682439286</v>
      </c>
      <c r="I906" s="13">
        <v>104.09150417389955</v>
      </c>
      <c r="J906" s="13">
        <v>-0.29626224883549401</v>
      </c>
      <c r="K906" s="13" t="s">
        <v>628</v>
      </c>
      <c r="L906" s="13">
        <v>-0.26529778778425572</v>
      </c>
      <c r="M906" s="13">
        <v>-8.5140923486142217E-2</v>
      </c>
      <c r="N906" s="13">
        <v>1.5282612049464177</v>
      </c>
      <c r="O906" s="13">
        <v>0.14943832690202652</v>
      </c>
      <c r="P906" s="13">
        <v>-7.1066168462852075E-2</v>
      </c>
      <c r="Q906" s="13">
        <v>-8.5140923486142217E-2</v>
      </c>
      <c r="R906" s="13" t="s">
        <v>628</v>
      </c>
      <c r="S906" s="15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46" t="s">
        <v>260</v>
      </c>
      <c r="C907" s="47"/>
      <c r="D907" s="45">
        <v>1.42</v>
      </c>
      <c r="E907" s="45">
        <v>1.62</v>
      </c>
      <c r="F907" s="45">
        <v>0.61</v>
      </c>
      <c r="G907" s="45">
        <v>0.61</v>
      </c>
      <c r="H907" s="45">
        <v>0.54</v>
      </c>
      <c r="I907" s="45">
        <v>299.45999999999998</v>
      </c>
      <c r="J907" s="45">
        <v>1.45</v>
      </c>
      <c r="K907" s="45">
        <v>7.48</v>
      </c>
      <c r="L907" s="45">
        <v>0.52</v>
      </c>
      <c r="M907" s="45">
        <v>0.54</v>
      </c>
      <c r="N907" s="45">
        <v>4.6399999999999997</v>
      </c>
      <c r="O907" s="45">
        <v>0.67</v>
      </c>
      <c r="P907" s="45">
        <v>0.24</v>
      </c>
      <c r="Q907" s="45">
        <v>0</v>
      </c>
      <c r="R907" s="45">
        <v>1.62</v>
      </c>
      <c r="S907" s="15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B908" s="3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BM908" s="55"/>
    </row>
    <row r="909" spans="1:65" ht="15">
      <c r="B909" s="8" t="s">
        <v>489</v>
      </c>
      <c r="BM909" s="28" t="s">
        <v>66</v>
      </c>
    </row>
    <row r="910" spans="1:65" ht="15">
      <c r="A910" s="25" t="s">
        <v>30</v>
      </c>
      <c r="B910" s="18" t="s">
        <v>110</v>
      </c>
      <c r="C910" s="15" t="s">
        <v>111</v>
      </c>
      <c r="D910" s="16" t="s">
        <v>227</v>
      </c>
      <c r="E910" s="17" t="s">
        <v>227</v>
      </c>
      <c r="F910" s="17" t="s">
        <v>227</v>
      </c>
      <c r="G910" s="17" t="s">
        <v>227</v>
      </c>
      <c r="H910" s="17" t="s">
        <v>227</v>
      </c>
      <c r="I910" s="17" t="s">
        <v>227</v>
      </c>
      <c r="J910" s="17" t="s">
        <v>227</v>
      </c>
      <c r="K910" s="17" t="s">
        <v>227</v>
      </c>
      <c r="L910" s="17" t="s">
        <v>227</v>
      </c>
      <c r="M910" s="17" t="s">
        <v>227</v>
      </c>
      <c r="N910" s="17" t="s">
        <v>227</v>
      </c>
      <c r="O910" s="17" t="s">
        <v>227</v>
      </c>
      <c r="P910" s="17" t="s">
        <v>227</v>
      </c>
      <c r="Q910" s="17" t="s">
        <v>227</v>
      </c>
      <c r="R910" s="17" t="s">
        <v>227</v>
      </c>
      <c r="S910" s="17" t="s">
        <v>227</v>
      </c>
      <c r="T910" s="15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1</v>
      </c>
    </row>
    <row r="911" spans="1:65">
      <c r="A911" s="30"/>
      <c r="B911" s="19" t="s">
        <v>228</v>
      </c>
      <c r="C911" s="9" t="s">
        <v>228</v>
      </c>
      <c r="D911" s="151" t="s">
        <v>230</v>
      </c>
      <c r="E911" s="152" t="s">
        <v>231</v>
      </c>
      <c r="F911" s="152" t="s">
        <v>232</v>
      </c>
      <c r="G911" s="152" t="s">
        <v>236</v>
      </c>
      <c r="H911" s="152" t="s">
        <v>238</v>
      </c>
      <c r="I911" s="152" t="s">
        <v>239</v>
      </c>
      <c r="J911" s="152" t="s">
        <v>241</v>
      </c>
      <c r="K911" s="152" t="s">
        <v>242</v>
      </c>
      <c r="L911" s="152" t="s">
        <v>243</v>
      </c>
      <c r="M911" s="152" t="s">
        <v>244</v>
      </c>
      <c r="N911" s="152" t="s">
        <v>245</v>
      </c>
      <c r="O911" s="152" t="s">
        <v>246</v>
      </c>
      <c r="P911" s="152" t="s">
        <v>247</v>
      </c>
      <c r="Q911" s="152" t="s">
        <v>248</v>
      </c>
      <c r="R911" s="152" t="s">
        <v>249</v>
      </c>
      <c r="S911" s="152" t="s">
        <v>250</v>
      </c>
      <c r="T911" s="15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 t="s">
        <v>3</v>
      </c>
    </row>
    <row r="912" spans="1:65">
      <c r="A912" s="30"/>
      <c r="B912" s="19"/>
      <c r="C912" s="9"/>
      <c r="D912" s="10" t="s">
        <v>274</v>
      </c>
      <c r="E912" s="11" t="s">
        <v>274</v>
      </c>
      <c r="F912" s="11" t="s">
        <v>274</v>
      </c>
      <c r="G912" s="11" t="s">
        <v>274</v>
      </c>
      <c r="H912" s="11" t="s">
        <v>275</v>
      </c>
      <c r="I912" s="11" t="s">
        <v>274</v>
      </c>
      <c r="J912" s="11" t="s">
        <v>275</v>
      </c>
      <c r="K912" s="11" t="s">
        <v>274</v>
      </c>
      <c r="L912" s="11" t="s">
        <v>275</v>
      </c>
      <c r="M912" s="11" t="s">
        <v>275</v>
      </c>
      <c r="N912" s="11" t="s">
        <v>114</v>
      </c>
      <c r="O912" s="11" t="s">
        <v>275</v>
      </c>
      <c r="P912" s="11" t="s">
        <v>275</v>
      </c>
      <c r="Q912" s="11" t="s">
        <v>275</v>
      </c>
      <c r="R912" s="11" t="s">
        <v>275</v>
      </c>
      <c r="S912" s="11" t="s">
        <v>274</v>
      </c>
      <c r="T912" s="15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2</v>
      </c>
    </row>
    <row r="913" spans="1:65">
      <c r="A913" s="30"/>
      <c r="B913" s="19"/>
      <c r="C913" s="9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15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3</v>
      </c>
    </row>
    <row r="914" spans="1:65">
      <c r="A914" s="30"/>
      <c r="B914" s="18">
        <v>1</v>
      </c>
      <c r="C914" s="14">
        <v>1</v>
      </c>
      <c r="D914" s="22">
        <v>8.66</v>
      </c>
      <c r="E914" s="22">
        <v>8.2103629954409705</v>
      </c>
      <c r="F914" s="22">
        <v>8.8787660945605733</v>
      </c>
      <c r="G914" s="22">
        <v>8.25</v>
      </c>
      <c r="H914" s="22">
        <v>8.8000000000000007</v>
      </c>
      <c r="I914" s="22">
        <v>7.44</v>
      </c>
      <c r="J914" s="22">
        <v>8.91</v>
      </c>
      <c r="K914" s="22">
        <v>9.3000000000000007</v>
      </c>
      <c r="L914" s="147">
        <v>11.139900000000001</v>
      </c>
      <c r="M914" s="22">
        <v>7.6900000000000013</v>
      </c>
      <c r="N914" s="22">
        <v>8.6479339675547635</v>
      </c>
      <c r="O914" s="22">
        <v>7.28</v>
      </c>
      <c r="P914" s="22">
        <v>8.18</v>
      </c>
      <c r="Q914" s="22">
        <v>9.08</v>
      </c>
      <c r="R914" s="22">
        <v>8.24</v>
      </c>
      <c r="S914" s="22">
        <v>8.18</v>
      </c>
      <c r="T914" s="15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1</v>
      </c>
    </row>
    <row r="915" spans="1:65">
      <c r="A915" s="30"/>
      <c r="B915" s="19">
        <v>1</v>
      </c>
      <c r="C915" s="9">
        <v>2</v>
      </c>
      <c r="D915" s="11">
        <v>8.7100000000000009</v>
      </c>
      <c r="E915" s="11">
        <v>8.2098055133982104</v>
      </c>
      <c r="F915" s="11">
        <v>8.8606248659440361</v>
      </c>
      <c r="G915" s="11">
        <v>8.41</v>
      </c>
      <c r="H915" s="11">
        <v>9.6999999999999993</v>
      </c>
      <c r="I915" s="11">
        <v>7.51</v>
      </c>
      <c r="J915" s="11">
        <v>8.58</v>
      </c>
      <c r="K915" s="11">
        <v>8.6999999999999993</v>
      </c>
      <c r="L915" s="149">
        <v>11.3185</v>
      </c>
      <c r="M915" s="11">
        <v>7.56</v>
      </c>
      <c r="N915" s="11">
        <v>8.5011995682604375</v>
      </c>
      <c r="O915" s="11">
        <v>7.38</v>
      </c>
      <c r="P915" s="11">
        <v>8.08</v>
      </c>
      <c r="Q915" s="11">
        <v>8.9700000000000006</v>
      </c>
      <c r="R915" s="11">
        <v>8.2200000000000006</v>
      </c>
      <c r="S915" s="11">
        <v>8.2799999999999994</v>
      </c>
      <c r="T915" s="15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26</v>
      </c>
    </row>
    <row r="916" spans="1:65">
      <c r="A916" s="30"/>
      <c r="B916" s="19">
        <v>1</v>
      </c>
      <c r="C916" s="9">
        <v>3</v>
      </c>
      <c r="D916" s="11">
        <v>8.58</v>
      </c>
      <c r="E916" s="11">
        <v>8.2701851231841097</v>
      </c>
      <c r="F916" s="11">
        <v>9.1581403746547263</v>
      </c>
      <c r="G916" s="11">
        <v>8.2899999999999991</v>
      </c>
      <c r="H916" s="11">
        <v>9</v>
      </c>
      <c r="I916" s="11">
        <v>7.64</v>
      </c>
      <c r="J916" s="11">
        <v>8.82</v>
      </c>
      <c r="K916" s="11">
        <v>9.3000000000000007</v>
      </c>
      <c r="L916" s="149">
        <v>11.014900000000001</v>
      </c>
      <c r="M916" s="11">
        <v>7.34</v>
      </c>
      <c r="N916" s="11">
        <v>8.7333373512917127</v>
      </c>
      <c r="O916" s="11">
        <v>7.55</v>
      </c>
      <c r="P916" s="11">
        <v>8.0399999999999991</v>
      </c>
      <c r="Q916" s="11">
        <v>8.83</v>
      </c>
      <c r="R916" s="148">
        <v>7.18</v>
      </c>
      <c r="S916" s="11">
        <v>8.3800000000000008</v>
      </c>
      <c r="T916" s="15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16</v>
      </c>
    </row>
    <row r="917" spans="1:65">
      <c r="A917" s="30"/>
      <c r="B917" s="19">
        <v>1</v>
      </c>
      <c r="C917" s="9">
        <v>4</v>
      </c>
      <c r="D917" s="11">
        <v>8.7200000000000006</v>
      </c>
      <c r="E917" s="11">
        <v>8.1612193286130701</v>
      </c>
      <c r="F917" s="11">
        <v>8.3730917297107172</v>
      </c>
      <c r="G917" s="11">
        <v>8.1999999999999993</v>
      </c>
      <c r="H917" s="11">
        <v>8.8000000000000007</v>
      </c>
      <c r="I917" s="11">
        <v>7.6499999999999995</v>
      </c>
      <c r="J917" s="11">
        <v>8.3800000000000008</v>
      </c>
      <c r="K917" s="11">
        <v>8.5</v>
      </c>
      <c r="L917" s="149">
        <v>10.757</v>
      </c>
      <c r="M917" s="11">
        <v>7.34</v>
      </c>
      <c r="N917" s="11">
        <v>8.0735931638695888</v>
      </c>
      <c r="O917" s="11">
        <v>7</v>
      </c>
      <c r="P917" s="11">
        <v>7.94</v>
      </c>
      <c r="Q917" s="11">
        <v>8.76</v>
      </c>
      <c r="R917" s="11">
        <v>8.5299999999999994</v>
      </c>
      <c r="S917" s="11">
        <v>8.2799999999999994</v>
      </c>
      <c r="T917" s="15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8.3683593497203166</v>
      </c>
    </row>
    <row r="918" spans="1:65">
      <c r="A918" s="30"/>
      <c r="B918" s="19">
        <v>1</v>
      </c>
      <c r="C918" s="9">
        <v>5</v>
      </c>
      <c r="D918" s="11">
        <v>8.77</v>
      </c>
      <c r="E918" s="11">
        <v>8.3889507430814092</v>
      </c>
      <c r="F918" s="11">
        <v>9.161917907959273</v>
      </c>
      <c r="G918" s="11">
        <v>8.27</v>
      </c>
      <c r="H918" s="11">
        <v>9</v>
      </c>
      <c r="I918" s="11">
        <v>7.63</v>
      </c>
      <c r="J918" s="11">
        <v>8.8800000000000008</v>
      </c>
      <c r="K918" s="11">
        <v>8.6999999999999993</v>
      </c>
      <c r="L918" s="149">
        <v>11.0306</v>
      </c>
      <c r="M918" s="11">
        <v>8.56</v>
      </c>
      <c r="N918" s="11">
        <v>8.3935814420472799</v>
      </c>
      <c r="O918" s="11">
        <v>7.33</v>
      </c>
      <c r="P918" s="11">
        <v>8.01</v>
      </c>
      <c r="Q918" s="11">
        <v>8.7200000000000006</v>
      </c>
      <c r="R918" s="11">
        <v>8.41</v>
      </c>
      <c r="S918" s="11">
        <v>8.19</v>
      </c>
      <c r="T918" s="15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59</v>
      </c>
    </row>
    <row r="919" spans="1:65">
      <c r="A919" s="30"/>
      <c r="B919" s="19">
        <v>1</v>
      </c>
      <c r="C919" s="9">
        <v>6</v>
      </c>
      <c r="D919" s="11">
        <v>8.77</v>
      </c>
      <c r="E919" s="11">
        <v>8.11539041564847</v>
      </c>
      <c r="F919" s="11">
        <v>8.6634071250398446</v>
      </c>
      <c r="G919" s="11">
        <v>8.5</v>
      </c>
      <c r="H919" s="11">
        <v>9.3000000000000007</v>
      </c>
      <c r="I919" s="11">
        <v>7.45</v>
      </c>
      <c r="J919" s="11">
        <v>9.09</v>
      </c>
      <c r="K919" s="11">
        <v>8.8000000000000007</v>
      </c>
      <c r="L919" s="149">
        <v>11.4268</v>
      </c>
      <c r="M919" s="11">
        <v>8.0299999999999994</v>
      </c>
      <c r="N919" s="11">
        <v>8.2088337645693059</v>
      </c>
      <c r="O919" s="11">
        <v>7.47</v>
      </c>
      <c r="P919" s="11">
        <v>8.31</v>
      </c>
      <c r="Q919" s="11">
        <v>9.0299999999999994</v>
      </c>
      <c r="R919" s="11">
        <v>8.26</v>
      </c>
      <c r="S919" s="11">
        <v>8.35</v>
      </c>
      <c r="T919" s="15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30"/>
      <c r="B920" s="20" t="s">
        <v>256</v>
      </c>
      <c r="C920" s="12"/>
      <c r="D920" s="23">
        <v>8.7016666666666662</v>
      </c>
      <c r="E920" s="23">
        <v>8.2259856865610406</v>
      </c>
      <c r="F920" s="23">
        <v>8.8493246829781942</v>
      </c>
      <c r="G920" s="23">
        <v>8.32</v>
      </c>
      <c r="H920" s="23">
        <v>9.1</v>
      </c>
      <c r="I920" s="23">
        <v>7.5533333333333337</v>
      </c>
      <c r="J920" s="23">
        <v>8.7766666666666691</v>
      </c>
      <c r="K920" s="23">
        <v>8.8833333333333329</v>
      </c>
      <c r="L920" s="23">
        <v>11.114616666666668</v>
      </c>
      <c r="M920" s="23">
        <v>7.7533333333333339</v>
      </c>
      <c r="N920" s="23">
        <v>8.4264132095988487</v>
      </c>
      <c r="O920" s="23">
        <v>7.335</v>
      </c>
      <c r="P920" s="23">
        <v>8.0933333333333319</v>
      </c>
      <c r="Q920" s="23">
        <v>8.8983333333333334</v>
      </c>
      <c r="R920" s="23">
        <v>8.1399999999999988</v>
      </c>
      <c r="S920" s="23">
        <v>8.2766666666666673</v>
      </c>
      <c r="T920" s="15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30"/>
      <c r="B921" s="3" t="s">
        <v>257</v>
      </c>
      <c r="C921" s="29"/>
      <c r="D921" s="11">
        <v>8.7149999999999999</v>
      </c>
      <c r="E921" s="11">
        <v>8.2100842544195913</v>
      </c>
      <c r="F921" s="11">
        <v>8.8696954802523038</v>
      </c>
      <c r="G921" s="11">
        <v>8.2799999999999994</v>
      </c>
      <c r="H921" s="11">
        <v>9</v>
      </c>
      <c r="I921" s="11">
        <v>7.57</v>
      </c>
      <c r="J921" s="11">
        <v>8.8500000000000014</v>
      </c>
      <c r="K921" s="11">
        <v>8.75</v>
      </c>
      <c r="L921" s="11">
        <v>11.08525</v>
      </c>
      <c r="M921" s="11">
        <v>7.625</v>
      </c>
      <c r="N921" s="11">
        <v>8.4473905051538587</v>
      </c>
      <c r="O921" s="11">
        <v>7.3550000000000004</v>
      </c>
      <c r="P921" s="11">
        <v>8.0599999999999987</v>
      </c>
      <c r="Q921" s="11">
        <v>8.9</v>
      </c>
      <c r="R921" s="11">
        <v>8.25</v>
      </c>
      <c r="S921" s="11">
        <v>8.2799999999999994</v>
      </c>
      <c r="T921" s="15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30"/>
      <c r="B922" s="3" t="s">
        <v>258</v>
      </c>
      <c r="C922" s="29"/>
      <c r="D922" s="24">
        <v>7.2502873506273158E-2</v>
      </c>
      <c r="E922" s="24">
        <v>9.5334213581447724E-2</v>
      </c>
      <c r="F922" s="24">
        <v>0.30180765752656885</v>
      </c>
      <c r="G922" s="24">
        <v>0.11242775458044182</v>
      </c>
      <c r="H922" s="24">
        <v>0.34641016151377502</v>
      </c>
      <c r="I922" s="24">
        <v>9.811557810392095E-2</v>
      </c>
      <c r="J922" s="24">
        <v>0.25476786819900693</v>
      </c>
      <c r="K922" s="24">
        <v>0.33714487489307465</v>
      </c>
      <c r="L922" s="24">
        <v>0.23856151757286154</v>
      </c>
      <c r="M922" s="24">
        <v>0.47123950032511791</v>
      </c>
      <c r="N922" s="24">
        <v>0.2536799554278758</v>
      </c>
      <c r="O922" s="24">
        <v>0.19065675964937609</v>
      </c>
      <c r="P922" s="24">
        <v>0.13261473020244283</v>
      </c>
      <c r="Q922" s="24">
        <v>0.14905256343540899</v>
      </c>
      <c r="R922" s="24">
        <v>0.48526281538976379</v>
      </c>
      <c r="S922" s="24">
        <v>8.1158281565510706E-2</v>
      </c>
      <c r="T922" s="204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205"/>
      <c r="AJ922" s="205"/>
      <c r="AK922" s="205"/>
      <c r="AL922" s="205"/>
      <c r="AM922" s="205"/>
      <c r="AN922" s="205"/>
      <c r="AO922" s="205"/>
      <c r="AP922" s="205"/>
      <c r="AQ922" s="205"/>
      <c r="AR922" s="205"/>
      <c r="AS922" s="205"/>
      <c r="AT922" s="205"/>
      <c r="AU922" s="205"/>
      <c r="AV922" s="205"/>
      <c r="AW922" s="205"/>
      <c r="AX922" s="205"/>
      <c r="AY922" s="205"/>
      <c r="AZ922" s="205"/>
      <c r="BA922" s="205"/>
      <c r="BB922" s="205"/>
      <c r="BC922" s="205"/>
      <c r="BD922" s="205"/>
      <c r="BE922" s="205"/>
      <c r="BF922" s="205"/>
      <c r="BG922" s="205"/>
      <c r="BH922" s="205"/>
      <c r="BI922" s="205"/>
      <c r="BJ922" s="205"/>
      <c r="BK922" s="205"/>
      <c r="BL922" s="205"/>
      <c r="BM922" s="56"/>
    </row>
    <row r="923" spans="1:65">
      <c r="A923" s="30"/>
      <c r="B923" s="3" t="s">
        <v>86</v>
      </c>
      <c r="C923" s="29"/>
      <c r="D923" s="13">
        <v>8.3320674399088093E-3</v>
      </c>
      <c r="E923" s="13">
        <v>1.1589396968827353E-2</v>
      </c>
      <c r="F923" s="13">
        <v>3.4105162635415597E-2</v>
      </c>
      <c r="G923" s="13">
        <v>1.351295127168772E-2</v>
      </c>
      <c r="H923" s="13">
        <v>3.8067050715799453E-2</v>
      </c>
      <c r="I923" s="13">
        <v>1.2989705839001008E-2</v>
      </c>
      <c r="J923" s="13">
        <v>2.9027861929244989E-2</v>
      </c>
      <c r="K923" s="13">
        <v>3.7952518749689454E-2</v>
      </c>
      <c r="L923" s="13">
        <v>2.1463764763774564E-2</v>
      </c>
      <c r="M923" s="13">
        <v>6.0778955329980809E-2</v>
      </c>
      <c r="N923" s="13">
        <v>3.0105330597709035E-2</v>
      </c>
      <c r="O923" s="13">
        <v>2.5992741601823598E-2</v>
      </c>
      <c r="P923" s="13">
        <v>1.6385675066199694E-2</v>
      </c>
      <c r="Q923" s="13">
        <v>1.6750615857135304E-2</v>
      </c>
      <c r="R923" s="13">
        <v>5.9614596485228974E-2</v>
      </c>
      <c r="S923" s="13">
        <v>9.8056723599086633E-3</v>
      </c>
      <c r="T923" s="15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3" t="s">
        <v>259</v>
      </c>
      <c r="C924" s="29"/>
      <c r="D924" s="13">
        <v>3.9829469913656323E-2</v>
      </c>
      <c r="E924" s="13">
        <v>-1.7013330476066901E-2</v>
      </c>
      <c r="F924" s="13">
        <v>5.7474268629961855E-2</v>
      </c>
      <c r="G924" s="13">
        <v>-5.7788328272414535E-3</v>
      </c>
      <c r="H924" s="13">
        <v>8.7429401595204626E-2</v>
      </c>
      <c r="I924" s="13">
        <v>-9.7393764097167046E-2</v>
      </c>
      <c r="J924" s="13">
        <v>4.879180014658413E-2</v>
      </c>
      <c r="K924" s="13">
        <v>6.1538225366747357E-2</v>
      </c>
      <c r="L924" s="13">
        <v>0.32817153305422231</v>
      </c>
      <c r="M924" s="13">
        <v>-7.3494216809360302E-2</v>
      </c>
      <c r="N924" s="13">
        <v>6.9373048470333654E-3</v>
      </c>
      <c r="O924" s="13">
        <v>-0.12348410321968939</v>
      </c>
      <c r="P924" s="13">
        <v>-3.2864986420089171E-2</v>
      </c>
      <c r="Q924" s="13">
        <v>6.3330691413332918E-2</v>
      </c>
      <c r="R924" s="13">
        <v>-2.7288425386267634E-2</v>
      </c>
      <c r="S924" s="13">
        <v>-1.0957068072932841E-2</v>
      </c>
      <c r="T924" s="15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46" t="s">
        <v>260</v>
      </c>
      <c r="C925" s="47"/>
      <c r="D925" s="45">
        <v>0.5</v>
      </c>
      <c r="E925" s="45">
        <v>0.23</v>
      </c>
      <c r="F925" s="45">
        <v>0.73</v>
      </c>
      <c r="G925" s="45">
        <v>0.08</v>
      </c>
      <c r="H925" s="45">
        <v>1.1100000000000001</v>
      </c>
      <c r="I925" s="45">
        <v>1.26</v>
      </c>
      <c r="J925" s="45">
        <v>0.62</v>
      </c>
      <c r="K925" s="45">
        <v>0.78</v>
      </c>
      <c r="L925" s="45">
        <v>4.2</v>
      </c>
      <c r="M925" s="45">
        <v>0.95</v>
      </c>
      <c r="N925" s="45">
        <v>0.08</v>
      </c>
      <c r="O925" s="45">
        <v>1.59</v>
      </c>
      <c r="P925" s="45">
        <v>0.43</v>
      </c>
      <c r="Q925" s="45">
        <v>0.81</v>
      </c>
      <c r="R925" s="45">
        <v>0.36</v>
      </c>
      <c r="S925" s="45">
        <v>0.15</v>
      </c>
      <c r="T925" s="15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B926" s="3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BM926" s="55"/>
    </row>
    <row r="927" spans="1:65" ht="15">
      <c r="B927" s="8" t="s">
        <v>490</v>
      </c>
      <c r="BM927" s="28" t="s">
        <v>66</v>
      </c>
    </row>
    <row r="928" spans="1:65" ht="15">
      <c r="A928" s="25" t="s">
        <v>62</v>
      </c>
      <c r="B928" s="18" t="s">
        <v>110</v>
      </c>
      <c r="C928" s="15" t="s">
        <v>111</v>
      </c>
      <c r="D928" s="16" t="s">
        <v>227</v>
      </c>
      <c r="E928" s="17" t="s">
        <v>227</v>
      </c>
      <c r="F928" s="17" t="s">
        <v>227</v>
      </c>
      <c r="G928" s="17" t="s">
        <v>227</v>
      </c>
      <c r="H928" s="17" t="s">
        <v>227</v>
      </c>
      <c r="I928" s="17" t="s">
        <v>227</v>
      </c>
      <c r="J928" s="17" t="s">
        <v>227</v>
      </c>
      <c r="K928" s="17" t="s">
        <v>227</v>
      </c>
      <c r="L928" s="17" t="s">
        <v>227</v>
      </c>
      <c r="M928" s="17" t="s">
        <v>227</v>
      </c>
      <c r="N928" s="17" t="s">
        <v>227</v>
      </c>
      <c r="O928" s="17" t="s">
        <v>227</v>
      </c>
      <c r="P928" s="17" t="s">
        <v>227</v>
      </c>
      <c r="Q928" s="17" t="s">
        <v>227</v>
      </c>
      <c r="R928" s="17" t="s">
        <v>227</v>
      </c>
      <c r="S928" s="17" t="s">
        <v>227</v>
      </c>
      <c r="T928" s="17" t="s">
        <v>227</v>
      </c>
      <c r="U928" s="17" t="s">
        <v>227</v>
      </c>
      <c r="V928" s="15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>
        <v>1</v>
      </c>
    </row>
    <row r="929" spans="1:65">
      <c r="A929" s="30"/>
      <c r="B929" s="19" t="s">
        <v>228</v>
      </c>
      <c r="C929" s="9" t="s">
        <v>228</v>
      </c>
      <c r="D929" s="151" t="s">
        <v>230</v>
      </c>
      <c r="E929" s="152" t="s">
        <v>231</v>
      </c>
      <c r="F929" s="152" t="s">
        <v>232</v>
      </c>
      <c r="G929" s="152" t="s">
        <v>235</v>
      </c>
      <c r="H929" s="152" t="s">
        <v>236</v>
      </c>
      <c r="I929" s="152" t="s">
        <v>238</v>
      </c>
      <c r="J929" s="152" t="s">
        <v>239</v>
      </c>
      <c r="K929" s="152" t="s">
        <v>240</v>
      </c>
      <c r="L929" s="152" t="s">
        <v>241</v>
      </c>
      <c r="M929" s="152" t="s">
        <v>242</v>
      </c>
      <c r="N929" s="152" t="s">
        <v>243</v>
      </c>
      <c r="O929" s="152" t="s">
        <v>244</v>
      </c>
      <c r="P929" s="152" t="s">
        <v>245</v>
      </c>
      <c r="Q929" s="152" t="s">
        <v>246</v>
      </c>
      <c r="R929" s="152" t="s">
        <v>247</v>
      </c>
      <c r="S929" s="152" t="s">
        <v>248</v>
      </c>
      <c r="T929" s="152" t="s">
        <v>249</v>
      </c>
      <c r="U929" s="152" t="s">
        <v>250</v>
      </c>
      <c r="V929" s="15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 t="s">
        <v>1</v>
      </c>
    </row>
    <row r="930" spans="1:65">
      <c r="A930" s="30"/>
      <c r="B930" s="19"/>
      <c r="C930" s="9"/>
      <c r="D930" s="10" t="s">
        <v>114</v>
      </c>
      <c r="E930" s="11" t="s">
        <v>114</v>
      </c>
      <c r="F930" s="11" t="s">
        <v>274</v>
      </c>
      <c r="G930" s="11" t="s">
        <v>114</v>
      </c>
      <c r="H930" s="11" t="s">
        <v>114</v>
      </c>
      <c r="I930" s="11" t="s">
        <v>275</v>
      </c>
      <c r="J930" s="11" t="s">
        <v>274</v>
      </c>
      <c r="K930" s="11" t="s">
        <v>114</v>
      </c>
      <c r="L930" s="11" t="s">
        <v>275</v>
      </c>
      <c r="M930" s="11" t="s">
        <v>274</v>
      </c>
      <c r="N930" s="11" t="s">
        <v>275</v>
      </c>
      <c r="O930" s="11" t="s">
        <v>275</v>
      </c>
      <c r="P930" s="11" t="s">
        <v>114</v>
      </c>
      <c r="Q930" s="11" t="s">
        <v>275</v>
      </c>
      <c r="R930" s="11" t="s">
        <v>275</v>
      </c>
      <c r="S930" s="11" t="s">
        <v>275</v>
      </c>
      <c r="T930" s="11" t="s">
        <v>275</v>
      </c>
      <c r="U930" s="11" t="s">
        <v>114</v>
      </c>
      <c r="V930" s="15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3</v>
      </c>
    </row>
    <row r="931" spans="1:65">
      <c r="A931" s="30"/>
      <c r="B931" s="19"/>
      <c r="C931" s="9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15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3</v>
      </c>
    </row>
    <row r="932" spans="1:65">
      <c r="A932" s="30"/>
      <c r="B932" s="18">
        <v>1</v>
      </c>
      <c r="C932" s="14">
        <v>1</v>
      </c>
      <c r="D932" s="206">
        <v>0.53949999999999998</v>
      </c>
      <c r="E932" s="206">
        <v>0.57250449999999997</v>
      </c>
      <c r="F932" s="206">
        <v>0.52187750472910754</v>
      </c>
      <c r="G932" s="207" t="s">
        <v>105</v>
      </c>
      <c r="H932" s="206">
        <v>0.52</v>
      </c>
      <c r="I932" s="207">
        <v>0.33400000000000002</v>
      </c>
      <c r="J932" s="206">
        <v>0.53800000000000003</v>
      </c>
      <c r="K932" s="206">
        <v>0.5</v>
      </c>
      <c r="L932" s="234">
        <v>0.55100000000000005</v>
      </c>
      <c r="M932" s="206">
        <v>0.53600000000000003</v>
      </c>
      <c r="N932" s="207">
        <v>0.39831763361</v>
      </c>
      <c r="O932" s="206">
        <v>0.51400000000000001</v>
      </c>
      <c r="P932" s="206">
        <v>0.55483834738232074</v>
      </c>
      <c r="Q932" s="206">
        <v>0.52</v>
      </c>
      <c r="R932" s="206">
        <v>0.53700000000000003</v>
      </c>
      <c r="S932" s="206">
        <v>0.53900000000000003</v>
      </c>
      <c r="T932" s="206">
        <v>0.51700000000000002</v>
      </c>
      <c r="U932" s="207">
        <v>0.47099999999999997</v>
      </c>
      <c r="V932" s="204"/>
      <c r="W932" s="205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  <c r="AI932" s="205"/>
      <c r="AJ932" s="205"/>
      <c r="AK932" s="205"/>
      <c r="AL932" s="205"/>
      <c r="AM932" s="205"/>
      <c r="AN932" s="205"/>
      <c r="AO932" s="205"/>
      <c r="AP932" s="205"/>
      <c r="AQ932" s="205"/>
      <c r="AR932" s="205"/>
      <c r="AS932" s="205"/>
      <c r="AT932" s="205"/>
      <c r="AU932" s="205"/>
      <c r="AV932" s="205"/>
      <c r="AW932" s="205"/>
      <c r="AX932" s="205"/>
      <c r="AY932" s="205"/>
      <c r="AZ932" s="205"/>
      <c r="BA932" s="205"/>
      <c r="BB932" s="205"/>
      <c r="BC932" s="205"/>
      <c r="BD932" s="205"/>
      <c r="BE932" s="205"/>
      <c r="BF932" s="205"/>
      <c r="BG932" s="205"/>
      <c r="BH932" s="205"/>
      <c r="BI932" s="205"/>
      <c r="BJ932" s="205"/>
      <c r="BK932" s="205"/>
      <c r="BL932" s="205"/>
      <c r="BM932" s="208">
        <v>1</v>
      </c>
    </row>
    <row r="933" spans="1:65">
      <c r="A933" s="30"/>
      <c r="B933" s="19">
        <v>1</v>
      </c>
      <c r="C933" s="9">
        <v>2</v>
      </c>
      <c r="D933" s="24">
        <v>0.5363</v>
      </c>
      <c r="E933" s="24">
        <v>0.55500150000000004</v>
      </c>
      <c r="F933" s="24">
        <v>0.51645254850817612</v>
      </c>
      <c r="G933" s="209">
        <v>0.4612</v>
      </c>
      <c r="H933" s="24">
        <v>0.53299999999999992</v>
      </c>
      <c r="I933" s="209">
        <v>0.376</v>
      </c>
      <c r="J933" s="24">
        <v>0.53700000000000003</v>
      </c>
      <c r="K933" s="24">
        <v>0.5</v>
      </c>
      <c r="L933" s="24">
        <v>0.53</v>
      </c>
      <c r="M933" s="24">
        <v>0.53800000000000003</v>
      </c>
      <c r="N933" s="209">
        <v>0.40534703930999993</v>
      </c>
      <c r="O933" s="24">
        <v>0.52700000000000002</v>
      </c>
      <c r="P933" s="24">
        <v>0.55412755877980979</v>
      </c>
      <c r="Q933" s="24">
        <v>0.52</v>
      </c>
      <c r="R933" s="24">
        <v>0.53500000000000003</v>
      </c>
      <c r="S933" s="24">
        <v>0.54</v>
      </c>
      <c r="T933" s="24">
        <v>0.51400000000000001</v>
      </c>
      <c r="U933" s="209">
        <v>0.46899999999999997</v>
      </c>
      <c r="V933" s="204"/>
      <c r="W933" s="205"/>
      <c r="X933" s="205"/>
      <c r="Y933" s="205"/>
      <c r="Z933" s="205"/>
      <c r="AA933" s="205"/>
      <c r="AB933" s="205"/>
      <c r="AC933" s="205"/>
      <c r="AD933" s="205"/>
      <c r="AE933" s="205"/>
      <c r="AF933" s="205"/>
      <c r="AG933" s="205"/>
      <c r="AH933" s="205"/>
      <c r="AI933" s="205"/>
      <c r="AJ933" s="205"/>
      <c r="AK933" s="205"/>
      <c r="AL933" s="205"/>
      <c r="AM933" s="205"/>
      <c r="AN933" s="205"/>
      <c r="AO933" s="205"/>
      <c r="AP933" s="205"/>
      <c r="AQ933" s="205"/>
      <c r="AR933" s="205"/>
      <c r="AS933" s="205"/>
      <c r="AT933" s="205"/>
      <c r="AU933" s="205"/>
      <c r="AV933" s="205"/>
      <c r="AW933" s="205"/>
      <c r="AX933" s="205"/>
      <c r="AY933" s="205"/>
      <c r="AZ933" s="205"/>
      <c r="BA933" s="205"/>
      <c r="BB933" s="205"/>
      <c r="BC933" s="205"/>
      <c r="BD933" s="205"/>
      <c r="BE933" s="205"/>
      <c r="BF933" s="205"/>
      <c r="BG933" s="205"/>
      <c r="BH933" s="205"/>
      <c r="BI933" s="205"/>
      <c r="BJ933" s="205"/>
      <c r="BK933" s="205"/>
      <c r="BL933" s="205"/>
      <c r="BM933" s="208">
        <v>27</v>
      </c>
    </row>
    <row r="934" spans="1:65">
      <c r="A934" s="30"/>
      <c r="B934" s="19">
        <v>1</v>
      </c>
      <c r="C934" s="9">
        <v>3</v>
      </c>
      <c r="D934" s="24">
        <v>0.53139999999999998</v>
      </c>
      <c r="E934" s="24">
        <v>0.55348349999999991</v>
      </c>
      <c r="F934" s="24">
        <v>0.52107037587504756</v>
      </c>
      <c r="G934" s="209" t="s">
        <v>105</v>
      </c>
      <c r="H934" s="24">
        <v>0.53099999999999992</v>
      </c>
      <c r="I934" s="209">
        <v>0.22799999999999998</v>
      </c>
      <c r="J934" s="24">
        <v>0.53300000000000003</v>
      </c>
      <c r="K934" s="24">
        <v>0.5</v>
      </c>
      <c r="L934" s="24">
        <v>0.52900000000000003</v>
      </c>
      <c r="M934" s="24">
        <v>0.53900000000000003</v>
      </c>
      <c r="N934" s="209">
        <v>0.39396734149000001</v>
      </c>
      <c r="O934" s="24">
        <v>0.52400000000000002</v>
      </c>
      <c r="P934" s="24">
        <v>0.55706910516779429</v>
      </c>
      <c r="Q934" s="24">
        <v>0.52</v>
      </c>
      <c r="R934" s="24">
        <v>0.52100000000000002</v>
      </c>
      <c r="S934" s="24">
        <v>0.53600000000000003</v>
      </c>
      <c r="T934" s="24">
        <v>0.51400000000000001</v>
      </c>
      <c r="U934" s="209">
        <v>0.48499999999999999</v>
      </c>
      <c r="V934" s="204"/>
      <c r="W934" s="205"/>
      <c r="X934" s="205"/>
      <c r="Y934" s="205"/>
      <c r="Z934" s="205"/>
      <c r="AA934" s="205"/>
      <c r="AB934" s="205"/>
      <c r="AC934" s="205"/>
      <c r="AD934" s="205"/>
      <c r="AE934" s="205"/>
      <c r="AF934" s="205"/>
      <c r="AG934" s="205"/>
      <c r="AH934" s="205"/>
      <c r="AI934" s="205"/>
      <c r="AJ934" s="205"/>
      <c r="AK934" s="205"/>
      <c r="AL934" s="205"/>
      <c r="AM934" s="205"/>
      <c r="AN934" s="205"/>
      <c r="AO934" s="205"/>
      <c r="AP934" s="205"/>
      <c r="AQ934" s="205"/>
      <c r="AR934" s="205"/>
      <c r="AS934" s="205"/>
      <c r="AT934" s="205"/>
      <c r="AU934" s="205"/>
      <c r="AV934" s="205"/>
      <c r="AW934" s="205"/>
      <c r="AX934" s="205"/>
      <c r="AY934" s="205"/>
      <c r="AZ934" s="205"/>
      <c r="BA934" s="205"/>
      <c r="BB934" s="205"/>
      <c r="BC934" s="205"/>
      <c r="BD934" s="205"/>
      <c r="BE934" s="205"/>
      <c r="BF934" s="205"/>
      <c r="BG934" s="205"/>
      <c r="BH934" s="205"/>
      <c r="BI934" s="205"/>
      <c r="BJ934" s="205"/>
      <c r="BK934" s="205"/>
      <c r="BL934" s="205"/>
      <c r="BM934" s="208">
        <v>16</v>
      </c>
    </row>
    <row r="935" spans="1:65">
      <c r="A935" s="30"/>
      <c r="B935" s="19">
        <v>1</v>
      </c>
      <c r="C935" s="9">
        <v>4</v>
      </c>
      <c r="D935" s="24">
        <v>0.52910000000000001</v>
      </c>
      <c r="E935" s="24">
        <v>0.56595100000000009</v>
      </c>
      <c r="F935" s="24">
        <v>0.52565623382642424</v>
      </c>
      <c r="G935" s="209">
        <v>0.45944131999999993</v>
      </c>
      <c r="H935" s="24">
        <v>0.52300000000000002</v>
      </c>
      <c r="I935" s="209">
        <v>0.22899999999999998</v>
      </c>
      <c r="J935" s="24">
        <v>0.53800000000000003</v>
      </c>
      <c r="K935" s="24">
        <v>0.51</v>
      </c>
      <c r="L935" s="24">
        <v>0.52100000000000002</v>
      </c>
      <c r="M935" s="24">
        <v>0.54100000000000004</v>
      </c>
      <c r="N935" s="209">
        <v>0.40435751746999993</v>
      </c>
      <c r="O935" s="24">
        <v>0.52600000000000002</v>
      </c>
      <c r="P935" s="24">
        <v>0.55318490597750136</v>
      </c>
      <c r="Q935" s="24">
        <v>0.54</v>
      </c>
      <c r="R935" s="24">
        <v>0.51600000000000001</v>
      </c>
      <c r="S935" s="210">
        <v>0.38200000000000001</v>
      </c>
      <c r="T935" s="24">
        <v>0.51900000000000002</v>
      </c>
      <c r="U935" s="209">
        <v>0.45999999999999996</v>
      </c>
      <c r="V935" s="204"/>
      <c r="W935" s="205"/>
      <c r="X935" s="205"/>
      <c r="Y935" s="205"/>
      <c r="Z935" s="205"/>
      <c r="AA935" s="205"/>
      <c r="AB935" s="205"/>
      <c r="AC935" s="205"/>
      <c r="AD935" s="205"/>
      <c r="AE935" s="205"/>
      <c r="AF935" s="205"/>
      <c r="AG935" s="205"/>
      <c r="AH935" s="205"/>
      <c r="AI935" s="205"/>
      <c r="AJ935" s="205"/>
      <c r="AK935" s="205"/>
      <c r="AL935" s="205"/>
      <c r="AM935" s="205"/>
      <c r="AN935" s="205"/>
      <c r="AO935" s="205"/>
      <c r="AP935" s="205"/>
      <c r="AQ935" s="205"/>
      <c r="AR935" s="205"/>
      <c r="AS935" s="205"/>
      <c r="AT935" s="205"/>
      <c r="AU935" s="205"/>
      <c r="AV935" s="205"/>
      <c r="AW935" s="205"/>
      <c r="AX935" s="205"/>
      <c r="AY935" s="205"/>
      <c r="AZ935" s="205"/>
      <c r="BA935" s="205"/>
      <c r="BB935" s="205"/>
      <c r="BC935" s="205"/>
      <c r="BD935" s="205"/>
      <c r="BE935" s="205"/>
      <c r="BF935" s="205"/>
      <c r="BG935" s="205"/>
      <c r="BH935" s="205"/>
      <c r="BI935" s="205"/>
      <c r="BJ935" s="205"/>
      <c r="BK935" s="205"/>
      <c r="BL935" s="205"/>
      <c r="BM935" s="208">
        <v>0.53161054357796378</v>
      </c>
    </row>
    <row r="936" spans="1:65">
      <c r="A936" s="30"/>
      <c r="B936" s="19">
        <v>1</v>
      </c>
      <c r="C936" s="9">
        <v>5</v>
      </c>
      <c r="D936" s="24">
        <v>0.5333</v>
      </c>
      <c r="E936" s="24">
        <v>0.56298249999999994</v>
      </c>
      <c r="F936" s="24">
        <v>0.52743726863916562</v>
      </c>
      <c r="G936" s="209">
        <v>0.4672713300000001</v>
      </c>
      <c r="H936" s="24">
        <v>0.53099999999999992</v>
      </c>
      <c r="I936" s="209">
        <v>0.20100000000000001</v>
      </c>
      <c r="J936" s="24">
        <v>0.54</v>
      </c>
      <c r="K936" s="24">
        <v>0.51</v>
      </c>
      <c r="L936" s="24">
        <v>0.52900000000000003</v>
      </c>
      <c r="M936" s="24">
        <v>0.54800000000000004</v>
      </c>
      <c r="N936" s="209">
        <v>0.39355736748999998</v>
      </c>
      <c r="O936" s="24">
        <v>0.53400000000000003</v>
      </c>
      <c r="P936" s="24">
        <v>0.55655750634106771</v>
      </c>
      <c r="Q936" s="24">
        <v>0.53</v>
      </c>
      <c r="R936" s="24">
        <v>0.53500000000000003</v>
      </c>
      <c r="S936" s="24">
        <v>0.53300000000000003</v>
      </c>
      <c r="T936" s="24">
        <v>0.51600000000000001</v>
      </c>
      <c r="U936" s="209">
        <v>0.47099999999999997</v>
      </c>
      <c r="V936" s="204"/>
      <c r="W936" s="205"/>
      <c r="X936" s="205"/>
      <c r="Y936" s="205"/>
      <c r="Z936" s="205"/>
      <c r="AA936" s="205"/>
      <c r="AB936" s="205"/>
      <c r="AC936" s="205"/>
      <c r="AD936" s="205"/>
      <c r="AE936" s="205"/>
      <c r="AF936" s="205"/>
      <c r="AG936" s="205"/>
      <c r="AH936" s="205"/>
      <c r="AI936" s="205"/>
      <c r="AJ936" s="205"/>
      <c r="AK936" s="205"/>
      <c r="AL936" s="205"/>
      <c r="AM936" s="205"/>
      <c r="AN936" s="205"/>
      <c r="AO936" s="205"/>
      <c r="AP936" s="205"/>
      <c r="AQ936" s="205"/>
      <c r="AR936" s="205"/>
      <c r="AS936" s="205"/>
      <c r="AT936" s="205"/>
      <c r="AU936" s="205"/>
      <c r="AV936" s="205"/>
      <c r="AW936" s="205"/>
      <c r="AX936" s="205"/>
      <c r="AY936" s="205"/>
      <c r="AZ936" s="205"/>
      <c r="BA936" s="205"/>
      <c r="BB936" s="205"/>
      <c r="BC936" s="205"/>
      <c r="BD936" s="205"/>
      <c r="BE936" s="205"/>
      <c r="BF936" s="205"/>
      <c r="BG936" s="205"/>
      <c r="BH936" s="205"/>
      <c r="BI936" s="205"/>
      <c r="BJ936" s="205"/>
      <c r="BK936" s="205"/>
      <c r="BL936" s="205"/>
      <c r="BM936" s="208">
        <v>60</v>
      </c>
    </row>
    <row r="937" spans="1:65">
      <c r="A937" s="30"/>
      <c r="B937" s="19">
        <v>1</v>
      </c>
      <c r="C937" s="9">
        <v>6</v>
      </c>
      <c r="D937" s="24">
        <v>0.53410000000000002</v>
      </c>
      <c r="E937" s="24">
        <v>0.55290849999999991</v>
      </c>
      <c r="F937" s="24">
        <v>0.53000386594798088</v>
      </c>
      <c r="G937" s="209">
        <v>0.47811974999999995</v>
      </c>
      <c r="H937" s="24">
        <v>0.53200000000000003</v>
      </c>
      <c r="I937" s="209">
        <v>0.27400000000000002</v>
      </c>
      <c r="J937" s="24">
        <v>0.53300000000000003</v>
      </c>
      <c r="K937" s="24">
        <v>0.51</v>
      </c>
      <c r="L937" s="24">
        <v>0.53600000000000003</v>
      </c>
      <c r="M937" s="24">
        <v>0.53</v>
      </c>
      <c r="N937" s="209">
        <v>0.40502700795000002</v>
      </c>
      <c r="O937" s="24">
        <v>0.51900000000000002</v>
      </c>
      <c r="P937" s="24">
        <v>0.55147893937455605</v>
      </c>
      <c r="Q937" s="24">
        <v>0.52</v>
      </c>
      <c r="R937" s="24">
        <v>0.54700000000000004</v>
      </c>
      <c r="S937" s="24">
        <v>0.53200000000000003</v>
      </c>
      <c r="T937" s="24">
        <v>0.51300000000000001</v>
      </c>
      <c r="U937" s="209">
        <v>0.48799999999999999</v>
      </c>
      <c r="V937" s="204"/>
      <c r="W937" s="205"/>
      <c r="X937" s="205"/>
      <c r="Y937" s="205"/>
      <c r="Z937" s="205"/>
      <c r="AA937" s="205"/>
      <c r="AB937" s="205"/>
      <c r="AC937" s="205"/>
      <c r="AD937" s="205"/>
      <c r="AE937" s="205"/>
      <c r="AF937" s="205"/>
      <c r="AG937" s="205"/>
      <c r="AH937" s="205"/>
      <c r="AI937" s="205"/>
      <c r="AJ937" s="205"/>
      <c r="AK937" s="205"/>
      <c r="AL937" s="205"/>
      <c r="AM937" s="205"/>
      <c r="AN937" s="205"/>
      <c r="AO937" s="205"/>
      <c r="AP937" s="205"/>
      <c r="AQ937" s="205"/>
      <c r="AR937" s="205"/>
      <c r="AS937" s="205"/>
      <c r="AT937" s="205"/>
      <c r="AU937" s="205"/>
      <c r="AV937" s="205"/>
      <c r="AW937" s="205"/>
      <c r="AX937" s="205"/>
      <c r="AY937" s="205"/>
      <c r="AZ937" s="205"/>
      <c r="BA937" s="205"/>
      <c r="BB937" s="205"/>
      <c r="BC937" s="205"/>
      <c r="BD937" s="205"/>
      <c r="BE937" s="205"/>
      <c r="BF937" s="205"/>
      <c r="BG937" s="205"/>
      <c r="BH937" s="205"/>
      <c r="BI937" s="205"/>
      <c r="BJ937" s="205"/>
      <c r="BK937" s="205"/>
      <c r="BL937" s="205"/>
      <c r="BM937" s="56"/>
    </row>
    <row r="938" spans="1:65">
      <c r="A938" s="30"/>
      <c r="B938" s="20" t="s">
        <v>256</v>
      </c>
      <c r="C938" s="12"/>
      <c r="D938" s="211">
        <v>0.53395000000000004</v>
      </c>
      <c r="E938" s="211">
        <v>0.56047191666666663</v>
      </c>
      <c r="F938" s="211">
        <v>0.52374963292098364</v>
      </c>
      <c r="G938" s="211">
        <v>0.46650809999999998</v>
      </c>
      <c r="H938" s="211">
        <v>0.52833333333333332</v>
      </c>
      <c r="I938" s="211">
        <v>0.27366666666666667</v>
      </c>
      <c r="J938" s="211">
        <v>0.53649999999999998</v>
      </c>
      <c r="K938" s="211">
        <v>0.50499999999999989</v>
      </c>
      <c r="L938" s="211">
        <v>0.53266666666666662</v>
      </c>
      <c r="M938" s="211">
        <v>0.53866666666666674</v>
      </c>
      <c r="N938" s="211">
        <v>0.40009565121999996</v>
      </c>
      <c r="O938" s="211">
        <v>0.52400000000000002</v>
      </c>
      <c r="P938" s="211">
        <v>0.55454272717050834</v>
      </c>
      <c r="Q938" s="211">
        <v>0.52500000000000002</v>
      </c>
      <c r="R938" s="211">
        <v>0.53183333333333338</v>
      </c>
      <c r="S938" s="211">
        <v>0.51033333333333342</v>
      </c>
      <c r="T938" s="211">
        <v>0.51549999999999996</v>
      </c>
      <c r="U938" s="211">
        <v>0.47399999999999998</v>
      </c>
      <c r="V938" s="204"/>
      <c r="W938" s="205"/>
      <c r="X938" s="205"/>
      <c r="Y938" s="205"/>
      <c r="Z938" s="205"/>
      <c r="AA938" s="205"/>
      <c r="AB938" s="205"/>
      <c r="AC938" s="205"/>
      <c r="AD938" s="205"/>
      <c r="AE938" s="205"/>
      <c r="AF938" s="205"/>
      <c r="AG938" s="205"/>
      <c r="AH938" s="205"/>
      <c r="AI938" s="205"/>
      <c r="AJ938" s="205"/>
      <c r="AK938" s="205"/>
      <c r="AL938" s="205"/>
      <c r="AM938" s="205"/>
      <c r="AN938" s="205"/>
      <c r="AO938" s="205"/>
      <c r="AP938" s="205"/>
      <c r="AQ938" s="205"/>
      <c r="AR938" s="205"/>
      <c r="AS938" s="205"/>
      <c r="AT938" s="205"/>
      <c r="AU938" s="205"/>
      <c r="AV938" s="205"/>
      <c r="AW938" s="205"/>
      <c r="AX938" s="205"/>
      <c r="AY938" s="205"/>
      <c r="AZ938" s="205"/>
      <c r="BA938" s="205"/>
      <c r="BB938" s="205"/>
      <c r="BC938" s="205"/>
      <c r="BD938" s="205"/>
      <c r="BE938" s="205"/>
      <c r="BF938" s="205"/>
      <c r="BG938" s="205"/>
      <c r="BH938" s="205"/>
      <c r="BI938" s="205"/>
      <c r="BJ938" s="205"/>
      <c r="BK938" s="205"/>
      <c r="BL938" s="205"/>
      <c r="BM938" s="56"/>
    </row>
    <row r="939" spans="1:65">
      <c r="A939" s="30"/>
      <c r="B939" s="3" t="s">
        <v>257</v>
      </c>
      <c r="C939" s="29"/>
      <c r="D939" s="24">
        <v>0.53370000000000006</v>
      </c>
      <c r="E939" s="24">
        <v>0.55899199999999993</v>
      </c>
      <c r="F939" s="24">
        <v>0.52376686927776595</v>
      </c>
      <c r="G939" s="24">
        <v>0.46423566500000002</v>
      </c>
      <c r="H939" s="24">
        <v>0.53099999999999992</v>
      </c>
      <c r="I939" s="24">
        <v>0.2515</v>
      </c>
      <c r="J939" s="24">
        <v>0.53750000000000009</v>
      </c>
      <c r="K939" s="24">
        <v>0.505</v>
      </c>
      <c r="L939" s="24">
        <v>0.52950000000000008</v>
      </c>
      <c r="M939" s="24">
        <v>0.53849999999999998</v>
      </c>
      <c r="N939" s="24">
        <v>0.40133757553999994</v>
      </c>
      <c r="O939" s="24">
        <v>0.52500000000000002</v>
      </c>
      <c r="P939" s="24">
        <v>0.55448295308106532</v>
      </c>
      <c r="Q939" s="24">
        <v>0.52</v>
      </c>
      <c r="R939" s="24">
        <v>0.53500000000000003</v>
      </c>
      <c r="S939" s="24">
        <v>0.53449999999999998</v>
      </c>
      <c r="T939" s="24">
        <v>0.51500000000000001</v>
      </c>
      <c r="U939" s="24">
        <v>0.47099999999999997</v>
      </c>
      <c r="V939" s="204"/>
      <c r="W939" s="205"/>
      <c r="X939" s="205"/>
      <c r="Y939" s="205"/>
      <c r="Z939" s="205"/>
      <c r="AA939" s="205"/>
      <c r="AB939" s="205"/>
      <c r="AC939" s="205"/>
      <c r="AD939" s="205"/>
      <c r="AE939" s="205"/>
      <c r="AF939" s="205"/>
      <c r="AG939" s="205"/>
      <c r="AH939" s="205"/>
      <c r="AI939" s="205"/>
      <c r="AJ939" s="205"/>
      <c r="AK939" s="205"/>
      <c r="AL939" s="205"/>
      <c r="AM939" s="205"/>
      <c r="AN939" s="205"/>
      <c r="AO939" s="205"/>
      <c r="AP939" s="205"/>
      <c r="AQ939" s="205"/>
      <c r="AR939" s="205"/>
      <c r="AS939" s="205"/>
      <c r="AT939" s="205"/>
      <c r="AU939" s="205"/>
      <c r="AV939" s="205"/>
      <c r="AW939" s="205"/>
      <c r="AX939" s="205"/>
      <c r="AY939" s="205"/>
      <c r="AZ939" s="205"/>
      <c r="BA939" s="205"/>
      <c r="BB939" s="205"/>
      <c r="BC939" s="205"/>
      <c r="BD939" s="205"/>
      <c r="BE939" s="205"/>
      <c r="BF939" s="205"/>
      <c r="BG939" s="205"/>
      <c r="BH939" s="205"/>
      <c r="BI939" s="205"/>
      <c r="BJ939" s="205"/>
      <c r="BK939" s="205"/>
      <c r="BL939" s="205"/>
      <c r="BM939" s="56"/>
    </row>
    <row r="940" spans="1:65">
      <c r="A940" s="30"/>
      <c r="B940" s="3" t="s">
        <v>258</v>
      </c>
      <c r="C940" s="29"/>
      <c r="D940" s="24">
        <v>3.654996580025752E-3</v>
      </c>
      <c r="E940" s="24">
        <v>7.9633553507090921E-3</v>
      </c>
      <c r="F940" s="24">
        <v>4.9046903708853075E-3</v>
      </c>
      <c r="G940" s="24">
        <v>8.4365917473388924E-3</v>
      </c>
      <c r="H940" s="24">
        <v>5.4283207962192393E-3</v>
      </c>
      <c r="I940" s="24">
        <v>6.8517637631975478E-2</v>
      </c>
      <c r="J940" s="24">
        <v>2.8809720581775894E-3</v>
      </c>
      <c r="K940" s="24">
        <v>5.4772255750516656E-3</v>
      </c>
      <c r="L940" s="24">
        <v>1.0171856598805691E-2</v>
      </c>
      <c r="M940" s="24">
        <v>5.9217114643206597E-3</v>
      </c>
      <c r="N940" s="24">
        <v>5.5412190158026378E-3</v>
      </c>
      <c r="O940" s="24">
        <v>6.8992753242641423E-3</v>
      </c>
      <c r="P940" s="24">
        <v>2.0943806265510925E-3</v>
      </c>
      <c r="Q940" s="24">
        <v>8.3666002653407633E-3</v>
      </c>
      <c r="R940" s="24">
        <v>1.1356349178616644E-2</v>
      </c>
      <c r="S940" s="24">
        <v>6.2949715381935181E-2</v>
      </c>
      <c r="T940" s="24">
        <v>2.2583179581272448E-3</v>
      </c>
      <c r="U940" s="24">
        <v>1.0545141061171263E-2</v>
      </c>
      <c r="V940" s="204"/>
      <c r="W940" s="205"/>
      <c r="X940" s="205"/>
      <c r="Y940" s="205"/>
      <c r="Z940" s="205"/>
      <c r="AA940" s="205"/>
      <c r="AB940" s="205"/>
      <c r="AC940" s="205"/>
      <c r="AD940" s="205"/>
      <c r="AE940" s="205"/>
      <c r="AF940" s="205"/>
      <c r="AG940" s="205"/>
      <c r="AH940" s="205"/>
      <c r="AI940" s="205"/>
      <c r="AJ940" s="205"/>
      <c r="AK940" s="205"/>
      <c r="AL940" s="205"/>
      <c r="AM940" s="205"/>
      <c r="AN940" s="205"/>
      <c r="AO940" s="205"/>
      <c r="AP940" s="205"/>
      <c r="AQ940" s="205"/>
      <c r="AR940" s="205"/>
      <c r="AS940" s="205"/>
      <c r="AT940" s="205"/>
      <c r="AU940" s="205"/>
      <c r="AV940" s="205"/>
      <c r="AW940" s="205"/>
      <c r="AX940" s="205"/>
      <c r="AY940" s="205"/>
      <c r="AZ940" s="205"/>
      <c r="BA940" s="205"/>
      <c r="BB940" s="205"/>
      <c r="BC940" s="205"/>
      <c r="BD940" s="205"/>
      <c r="BE940" s="205"/>
      <c r="BF940" s="205"/>
      <c r="BG940" s="205"/>
      <c r="BH940" s="205"/>
      <c r="BI940" s="205"/>
      <c r="BJ940" s="205"/>
      <c r="BK940" s="205"/>
      <c r="BL940" s="205"/>
      <c r="BM940" s="56"/>
    </row>
    <row r="941" spans="1:65">
      <c r="A941" s="30"/>
      <c r="B941" s="3" t="s">
        <v>86</v>
      </c>
      <c r="C941" s="29"/>
      <c r="D941" s="13">
        <v>6.84520382063068E-3</v>
      </c>
      <c r="E941" s="13">
        <v>1.4208303955834408E-2</v>
      </c>
      <c r="F941" s="13">
        <v>9.3645705172747326E-3</v>
      </c>
      <c r="G941" s="13">
        <v>1.8084555760851512E-2</v>
      </c>
      <c r="H941" s="13">
        <v>1.0274424219973323E-2</v>
      </c>
      <c r="I941" s="13">
        <v>0.25036895602427095</v>
      </c>
      <c r="J941" s="13">
        <v>5.3699385986534752E-3</v>
      </c>
      <c r="K941" s="13">
        <v>1.0845991237726072E-2</v>
      </c>
      <c r="L941" s="13">
        <v>1.9096101249322324E-2</v>
      </c>
      <c r="M941" s="13">
        <v>1.099327623326855E-2</v>
      </c>
      <c r="N941" s="13">
        <v>1.3849735679220609E-2</v>
      </c>
      <c r="O941" s="13">
        <v>1.3166555962336148E-2</v>
      </c>
      <c r="P941" s="13">
        <v>3.7767705244958006E-3</v>
      </c>
      <c r="Q941" s="13">
        <v>1.5936381457791929E-2</v>
      </c>
      <c r="R941" s="13">
        <v>2.1353210614760219E-2</v>
      </c>
      <c r="S941" s="13">
        <v>0.12335019343292326</v>
      </c>
      <c r="T941" s="13">
        <v>4.3808301806542091E-3</v>
      </c>
      <c r="U941" s="13">
        <v>2.2247133040445705E-2</v>
      </c>
      <c r="V941" s="15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259</v>
      </c>
      <c r="C942" s="29"/>
      <c r="D942" s="13">
        <v>4.4006960552187557E-3</v>
      </c>
      <c r="E942" s="13">
        <v>5.4290445209106641E-2</v>
      </c>
      <c r="F942" s="13">
        <v>-1.4786972816740795E-2</v>
      </c>
      <c r="G942" s="13">
        <v>-0.12246266437794262</v>
      </c>
      <c r="H942" s="13">
        <v>-6.1646825560934815E-3</v>
      </c>
      <c r="I942" s="13">
        <v>-0.48521211632716266</v>
      </c>
      <c r="J942" s="13">
        <v>9.1974406472981052E-3</v>
      </c>
      <c r="K942" s="13">
        <v>-5.005646313721257E-2</v>
      </c>
      <c r="L942" s="13">
        <v>1.9866481232571065E-3</v>
      </c>
      <c r="M942" s="13">
        <v>1.327310598697351E-2</v>
      </c>
      <c r="N942" s="13">
        <v>-0.2473895485082237</v>
      </c>
      <c r="O942" s="13">
        <v>-1.4316013235444069E-2</v>
      </c>
      <c r="P942" s="13">
        <v>4.3137187306710123E-2</v>
      </c>
      <c r="Q942" s="13">
        <v>-1.2434936924824669E-2</v>
      </c>
      <c r="R942" s="13">
        <v>4.190845310745317E-4</v>
      </c>
      <c r="S942" s="13">
        <v>-4.0024056147242137E-2</v>
      </c>
      <c r="T942" s="13">
        <v>-3.0305161875708975E-2</v>
      </c>
      <c r="U942" s="13">
        <v>-0.10836982876641321</v>
      </c>
      <c r="V942" s="15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46" t="s">
        <v>260</v>
      </c>
      <c r="C943" s="47"/>
      <c r="D943" s="45">
        <v>0.49</v>
      </c>
      <c r="E943" s="45">
        <v>1.85</v>
      </c>
      <c r="F943" s="45">
        <v>0.04</v>
      </c>
      <c r="G943" s="45">
        <v>10.14</v>
      </c>
      <c r="H943" s="45">
        <v>0.2</v>
      </c>
      <c r="I943" s="45">
        <v>12.93</v>
      </c>
      <c r="J943" s="45">
        <v>0.62</v>
      </c>
      <c r="K943" s="45">
        <v>1.01</v>
      </c>
      <c r="L943" s="45">
        <v>0.42</v>
      </c>
      <c r="M943" s="45">
        <v>0.73</v>
      </c>
      <c r="N943" s="45">
        <v>6.41</v>
      </c>
      <c r="O943" s="45">
        <v>0.03</v>
      </c>
      <c r="P943" s="45">
        <v>1.55</v>
      </c>
      <c r="Q943" s="45">
        <v>0.03</v>
      </c>
      <c r="R943" s="45">
        <v>0.38</v>
      </c>
      <c r="S943" s="45">
        <v>0.73</v>
      </c>
      <c r="T943" s="45">
        <v>0.46</v>
      </c>
      <c r="U943" s="45">
        <v>2.6</v>
      </c>
      <c r="V943" s="15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B944" s="3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BM944" s="55"/>
    </row>
    <row r="945" spans="1:65" ht="15">
      <c r="B945" s="8" t="s">
        <v>491</v>
      </c>
      <c r="BM945" s="28" t="s">
        <v>66</v>
      </c>
    </row>
    <row r="946" spans="1:65" ht="15">
      <c r="A946" s="25" t="s">
        <v>63</v>
      </c>
      <c r="B946" s="18" t="s">
        <v>110</v>
      </c>
      <c r="C946" s="15" t="s">
        <v>111</v>
      </c>
      <c r="D946" s="16" t="s">
        <v>227</v>
      </c>
      <c r="E946" s="17" t="s">
        <v>227</v>
      </c>
      <c r="F946" s="17" t="s">
        <v>227</v>
      </c>
      <c r="G946" s="17" t="s">
        <v>227</v>
      </c>
      <c r="H946" s="17" t="s">
        <v>227</v>
      </c>
      <c r="I946" s="17" t="s">
        <v>227</v>
      </c>
      <c r="J946" s="17" t="s">
        <v>227</v>
      </c>
      <c r="K946" s="17" t="s">
        <v>227</v>
      </c>
      <c r="L946" s="17" t="s">
        <v>227</v>
      </c>
      <c r="M946" s="17" t="s">
        <v>227</v>
      </c>
      <c r="N946" s="17" t="s">
        <v>227</v>
      </c>
      <c r="O946" s="17" t="s">
        <v>227</v>
      </c>
      <c r="P946" s="17" t="s">
        <v>227</v>
      </c>
      <c r="Q946" s="17" t="s">
        <v>227</v>
      </c>
      <c r="R946" s="17" t="s">
        <v>227</v>
      </c>
      <c r="S946" s="17" t="s">
        <v>227</v>
      </c>
      <c r="T946" s="15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1</v>
      </c>
    </row>
    <row r="947" spans="1:65">
      <c r="A947" s="30"/>
      <c r="B947" s="19" t="s">
        <v>228</v>
      </c>
      <c r="C947" s="9" t="s">
        <v>228</v>
      </c>
      <c r="D947" s="151" t="s">
        <v>230</v>
      </c>
      <c r="E947" s="152" t="s">
        <v>231</v>
      </c>
      <c r="F947" s="152" t="s">
        <v>232</v>
      </c>
      <c r="G947" s="152" t="s">
        <v>236</v>
      </c>
      <c r="H947" s="152" t="s">
        <v>238</v>
      </c>
      <c r="I947" s="152" t="s">
        <v>239</v>
      </c>
      <c r="J947" s="152" t="s">
        <v>241</v>
      </c>
      <c r="K947" s="152" t="s">
        <v>242</v>
      </c>
      <c r="L947" s="152" t="s">
        <v>243</v>
      </c>
      <c r="M947" s="152" t="s">
        <v>244</v>
      </c>
      <c r="N947" s="152" t="s">
        <v>245</v>
      </c>
      <c r="O947" s="152" t="s">
        <v>246</v>
      </c>
      <c r="P947" s="152" t="s">
        <v>247</v>
      </c>
      <c r="Q947" s="152" t="s">
        <v>248</v>
      </c>
      <c r="R947" s="152" t="s">
        <v>249</v>
      </c>
      <c r="S947" s="152" t="s">
        <v>250</v>
      </c>
      <c r="T947" s="15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 t="s">
        <v>3</v>
      </c>
    </row>
    <row r="948" spans="1:65">
      <c r="A948" s="30"/>
      <c r="B948" s="19"/>
      <c r="C948" s="9"/>
      <c r="D948" s="10" t="s">
        <v>274</v>
      </c>
      <c r="E948" s="11" t="s">
        <v>274</v>
      </c>
      <c r="F948" s="11" t="s">
        <v>274</v>
      </c>
      <c r="G948" s="11" t="s">
        <v>274</v>
      </c>
      <c r="H948" s="11" t="s">
        <v>275</v>
      </c>
      <c r="I948" s="11" t="s">
        <v>274</v>
      </c>
      <c r="J948" s="11" t="s">
        <v>275</v>
      </c>
      <c r="K948" s="11" t="s">
        <v>274</v>
      </c>
      <c r="L948" s="11" t="s">
        <v>275</v>
      </c>
      <c r="M948" s="11" t="s">
        <v>275</v>
      </c>
      <c r="N948" s="11" t="s">
        <v>114</v>
      </c>
      <c r="O948" s="11" t="s">
        <v>275</v>
      </c>
      <c r="P948" s="11" t="s">
        <v>275</v>
      </c>
      <c r="Q948" s="11" t="s">
        <v>275</v>
      </c>
      <c r="R948" s="11" t="s">
        <v>275</v>
      </c>
      <c r="S948" s="11" t="s">
        <v>274</v>
      </c>
      <c r="T948" s="15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2</v>
      </c>
    </row>
    <row r="949" spans="1:65">
      <c r="A949" s="30"/>
      <c r="B949" s="19"/>
      <c r="C949" s="9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15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3</v>
      </c>
    </row>
    <row r="950" spans="1:65">
      <c r="A950" s="30"/>
      <c r="B950" s="18">
        <v>1</v>
      </c>
      <c r="C950" s="14">
        <v>1</v>
      </c>
      <c r="D950" s="22">
        <v>0.38</v>
      </c>
      <c r="E950" s="22"/>
      <c r="F950" s="22">
        <v>0.37798275414719307</v>
      </c>
      <c r="G950" s="22">
        <v>0.37</v>
      </c>
      <c r="H950" s="22">
        <v>0.36</v>
      </c>
      <c r="I950" s="147" t="s">
        <v>290</v>
      </c>
      <c r="J950" s="22">
        <v>0.36</v>
      </c>
      <c r="K950" s="147" t="s">
        <v>281</v>
      </c>
      <c r="L950" s="147" t="s">
        <v>291</v>
      </c>
      <c r="M950" s="22">
        <v>0.35</v>
      </c>
      <c r="N950" s="22">
        <v>0.3469364678794728</v>
      </c>
      <c r="O950" s="22">
        <v>0.37</v>
      </c>
      <c r="P950" s="22">
        <v>0.34</v>
      </c>
      <c r="Q950" s="22">
        <v>0.36</v>
      </c>
      <c r="R950" s="22">
        <v>0.33</v>
      </c>
      <c r="S950" s="22">
        <v>0.36</v>
      </c>
      <c r="T950" s="15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1</v>
      </c>
    </row>
    <row r="951" spans="1:65">
      <c r="A951" s="30"/>
      <c r="B951" s="19">
        <v>1</v>
      </c>
      <c r="C951" s="9">
        <v>2</v>
      </c>
      <c r="D951" s="11">
        <v>0.38</v>
      </c>
      <c r="E951" s="11"/>
      <c r="F951" s="11">
        <v>0.35980113288139043</v>
      </c>
      <c r="G951" s="11">
        <v>0.38</v>
      </c>
      <c r="H951" s="11">
        <v>0.38</v>
      </c>
      <c r="I951" s="149" t="s">
        <v>290</v>
      </c>
      <c r="J951" s="11">
        <v>0.34</v>
      </c>
      <c r="K951" s="149" t="s">
        <v>281</v>
      </c>
      <c r="L951" s="149" t="s">
        <v>292</v>
      </c>
      <c r="M951" s="11">
        <v>0.34</v>
      </c>
      <c r="N951" s="11">
        <v>0.372239780323739</v>
      </c>
      <c r="O951" s="11">
        <v>0.38</v>
      </c>
      <c r="P951" s="11">
        <v>0.34</v>
      </c>
      <c r="Q951" s="11">
        <v>0.35</v>
      </c>
      <c r="R951" s="11">
        <v>0.34</v>
      </c>
      <c r="S951" s="11">
        <v>0.37</v>
      </c>
      <c r="T951" s="15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28</v>
      </c>
    </row>
    <row r="952" spans="1:65">
      <c r="A952" s="30"/>
      <c r="B952" s="19">
        <v>1</v>
      </c>
      <c r="C952" s="9">
        <v>3</v>
      </c>
      <c r="D952" s="11">
        <v>0.38</v>
      </c>
      <c r="E952" s="11"/>
      <c r="F952" s="11">
        <v>0.37867975812900873</v>
      </c>
      <c r="G952" s="11">
        <v>0.37</v>
      </c>
      <c r="H952" s="11">
        <v>0.36</v>
      </c>
      <c r="I952" s="149" t="s">
        <v>290</v>
      </c>
      <c r="J952" s="11">
        <v>0.36</v>
      </c>
      <c r="K952" s="149" t="s">
        <v>281</v>
      </c>
      <c r="L952" s="149" t="s">
        <v>293</v>
      </c>
      <c r="M952" s="11">
        <v>0.33</v>
      </c>
      <c r="N952" s="11">
        <v>0.38424573395475647</v>
      </c>
      <c r="O952" s="11">
        <v>0.37</v>
      </c>
      <c r="P952" s="11">
        <v>0.35</v>
      </c>
      <c r="Q952" s="11">
        <v>0.35</v>
      </c>
      <c r="R952" s="11">
        <v>0.35</v>
      </c>
      <c r="S952" s="11">
        <v>0.37</v>
      </c>
      <c r="T952" s="15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16</v>
      </c>
    </row>
    <row r="953" spans="1:65">
      <c r="A953" s="30"/>
      <c r="B953" s="19">
        <v>1</v>
      </c>
      <c r="C953" s="9">
        <v>4</v>
      </c>
      <c r="D953" s="11">
        <v>0.38</v>
      </c>
      <c r="E953" s="11"/>
      <c r="F953" s="11">
        <v>0.34893751905577569</v>
      </c>
      <c r="G953" s="11">
        <v>0.37</v>
      </c>
      <c r="H953" s="11">
        <v>0.37</v>
      </c>
      <c r="I953" s="149" t="s">
        <v>290</v>
      </c>
      <c r="J953" s="11">
        <v>0.33</v>
      </c>
      <c r="K953" s="149" t="s">
        <v>281</v>
      </c>
      <c r="L953" s="149" t="s">
        <v>294</v>
      </c>
      <c r="M953" s="11">
        <v>0.34</v>
      </c>
      <c r="N953" s="148">
        <v>0.28786052530561518</v>
      </c>
      <c r="O953" s="11">
        <v>0.38</v>
      </c>
      <c r="P953" s="11">
        <v>0.33</v>
      </c>
      <c r="Q953" s="11">
        <v>0.35</v>
      </c>
      <c r="R953" s="11">
        <v>0.34</v>
      </c>
      <c r="S953" s="11">
        <v>0.36</v>
      </c>
      <c r="T953" s="15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0.3608720478967018</v>
      </c>
    </row>
    <row r="954" spans="1:65">
      <c r="A954" s="30"/>
      <c r="B954" s="19">
        <v>1</v>
      </c>
      <c r="C954" s="9">
        <v>5</v>
      </c>
      <c r="D954" s="11">
        <v>0.39</v>
      </c>
      <c r="E954" s="11"/>
      <c r="F954" s="11">
        <v>0.38165513167904874</v>
      </c>
      <c r="G954" s="11">
        <v>0.38</v>
      </c>
      <c r="H954" s="11">
        <v>0.37</v>
      </c>
      <c r="I954" s="149" t="s">
        <v>290</v>
      </c>
      <c r="J954" s="11">
        <v>0.34</v>
      </c>
      <c r="K954" s="149" t="s">
        <v>281</v>
      </c>
      <c r="L954" s="149" t="s">
        <v>295</v>
      </c>
      <c r="M954" s="11">
        <v>0.35</v>
      </c>
      <c r="N954" s="11">
        <v>0.35984661025815812</v>
      </c>
      <c r="O954" s="11">
        <v>0.38</v>
      </c>
      <c r="P954" s="11">
        <v>0.34</v>
      </c>
      <c r="Q954" s="11">
        <v>0.35</v>
      </c>
      <c r="R954" s="11">
        <v>0.33</v>
      </c>
      <c r="S954" s="11">
        <v>0.36</v>
      </c>
      <c r="T954" s="15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61</v>
      </c>
    </row>
    <row r="955" spans="1:65">
      <c r="A955" s="30"/>
      <c r="B955" s="19">
        <v>1</v>
      </c>
      <c r="C955" s="9">
        <v>6</v>
      </c>
      <c r="D955" s="11">
        <v>0.38</v>
      </c>
      <c r="E955" s="11"/>
      <c r="F955" s="11">
        <v>0.37082826404592351</v>
      </c>
      <c r="G955" s="11">
        <v>0.38</v>
      </c>
      <c r="H955" s="11">
        <v>0.39</v>
      </c>
      <c r="I955" s="149" t="s">
        <v>290</v>
      </c>
      <c r="J955" s="11">
        <v>0.36</v>
      </c>
      <c r="K955" s="149" t="s">
        <v>281</v>
      </c>
      <c r="L955" s="149" t="s">
        <v>296</v>
      </c>
      <c r="M955" s="11">
        <v>0.36</v>
      </c>
      <c r="N955" s="148">
        <v>0.28564278877422222</v>
      </c>
      <c r="O955" s="11">
        <v>0.38</v>
      </c>
      <c r="P955" s="11">
        <v>0.35</v>
      </c>
      <c r="Q955" s="11">
        <v>0.35</v>
      </c>
      <c r="R955" s="11">
        <v>0.34</v>
      </c>
      <c r="S955" s="11">
        <v>0.37</v>
      </c>
      <c r="T955" s="15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A956" s="30"/>
      <c r="B956" s="20" t="s">
        <v>256</v>
      </c>
      <c r="C956" s="12"/>
      <c r="D956" s="23">
        <v>0.38166666666666665</v>
      </c>
      <c r="E956" s="23" t="s">
        <v>628</v>
      </c>
      <c r="F956" s="23">
        <v>0.36964742665639</v>
      </c>
      <c r="G956" s="23">
        <v>0.375</v>
      </c>
      <c r="H956" s="23">
        <v>0.37166666666666676</v>
      </c>
      <c r="I956" s="23" t="s">
        <v>628</v>
      </c>
      <c r="J956" s="23">
        <v>0.34833333333333338</v>
      </c>
      <c r="K956" s="23" t="s">
        <v>628</v>
      </c>
      <c r="L956" s="23" t="s">
        <v>628</v>
      </c>
      <c r="M956" s="23">
        <v>0.34499999999999997</v>
      </c>
      <c r="N956" s="23">
        <v>0.33946198441599401</v>
      </c>
      <c r="O956" s="23">
        <v>0.37666666666666665</v>
      </c>
      <c r="P956" s="23">
        <v>0.34166666666666673</v>
      </c>
      <c r="Q956" s="23">
        <v>0.35166666666666674</v>
      </c>
      <c r="R956" s="23">
        <v>0.33833333333333337</v>
      </c>
      <c r="S956" s="23">
        <v>0.36499999999999999</v>
      </c>
      <c r="T956" s="15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A957" s="30"/>
      <c r="B957" s="3" t="s">
        <v>257</v>
      </c>
      <c r="C957" s="29"/>
      <c r="D957" s="11">
        <v>0.38</v>
      </c>
      <c r="E957" s="11" t="s">
        <v>628</v>
      </c>
      <c r="F957" s="11">
        <v>0.37440550909655829</v>
      </c>
      <c r="G957" s="11">
        <v>0.375</v>
      </c>
      <c r="H957" s="11">
        <v>0.37</v>
      </c>
      <c r="I957" s="11" t="s">
        <v>628</v>
      </c>
      <c r="J957" s="11">
        <v>0.35</v>
      </c>
      <c r="K957" s="11" t="s">
        <v>628</v>
      </c>
      <c r="L957" s="11" t="s">
        <v>628</v>
      </c>
      <c r="M957" s="11">
        <v>0.34499999999999997</v>
      </c>
      <c r="N957" s="11">
        <v>0.35339153906881549</v>
      </c>
      <c r="O957" s="11">
        <v>0.38</v>
      </c>
      <c r="P957" s="11">
        <v>0.34</v>
      </c>
      <c r="Q957" s="11">
        <v>0.35</v>
      </c>
      <c r="R957" s="11">
        <v>0.34</v>
      </c>
      <c r="S957" s="11">
        <v>0.36499999999999999</v>
      </c>
      <c r="T957" s="15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5"/>
    </row>
    <row r="958" spans="1:65">
      <c r="A958" s="30"/>
      <c r="B958" s="3" t="s">
        <v>258</v>
      </c>
      <c r="C958" s="29"/>
      <c r="D958" s="24">
        <v>4.0824829046386332E-3</v>
      </c>
      <c r="E958" s="24" t="s">
        <v>628</v>
      </c>
      <c r="F958" s="24">
        <v>1.2825676021102964E-2</v>
      </c>
      <c r="G958" s="24">
        <v>5.4772255750516656E-3</v>
      </c>
      <c r="H958" s="24">
        <v>1.1690451944500132E-2</v>
      </c>
      <c r="I958" s="24" t="s">
        <v>628</v>
      </c>
      <c r="J958" s="24">
        <v>1.329160135825124E-2</v>
      </c>
      <c r="K958" s="24" t="s">
        <v>628</v>
      </c>
      <c r="L958" s="24" t="s">
        <v>628</v>
      </c>
      <c r="M958" s="24">
        <v>1.0488088481701498E-2</v>
      </c>
      <c r="N958" s="24">
        <v>4.2686263371109263E-2</v>
      </c>
      <c r="O958" s="24">
        <v>5.1639777949432277E-3</v>
      </c>
      <c r="P958" s="24">
        <v>7.5277265270907914E-3</v>
      </c>
      <c r="Q958" s="24">
        <v>4.0824829046386332E-3</v>
      </c>
      <c r="R958" s="24">
        <v>7.5277265270907992E-3</v>
      </c>
      <c r="S958" s="24">
        <v>5.4772255750516656E-3</v>
      </c>
      <c r="T958" s="204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56"/>
    </row>
    <row r="959" spans="1:65">
      <c r="A959" s="30"/>
      <c r="B959" s="3" t="s">
        <v>86</v>
      </c>
      <c r="C959" s="29"/>
      <c r="D959" s="13">
        <v>1.0696461758878515E-2</v>
      </c>
      <c r="E959" s="13" t="s">
        <v>628</v>
      </c>
      <c r="F959" s="13">
        <v>3.4697052099392049E-2</v>
      </c>
      <c r="G959" s="13">
        <v>1.4605934866804442E-2</v>
      </c>
      <c r="H959" s="13">
        <v>3.1454130792377029E-2</v>
      </c>
      <c r="I959" s="13" t="s">
        <v>628</v>
      </c>
      <c r="J959" s="13">
        <v>3.8157707248568144E-2</v>
      </c>
      <c r="K959" s="13" t="s">
        <v>628</v>
      </c>
      <c r="L959" s="13" t="s">
        <v>628</v>
      </c>
      <c r="M959" s="13">
        <v>3.0400256468699996E-2</v>
      </c>
      <c r="N959" s="13">
        <v>0.12574681505072255</v>
      </c>
      <c r="O959" s="13">
        <v>1.370967556179618E-2</v>
      </c>
      <c r="P959" s="13">
        <v>2.2032370323192555E-2</v>
      </c>
      <c r="Q959" s="13">
        <v>1.16089561269345E-2</v>
      </c>
      <c r="R959" s="13">
        <v>2.2249438011105807E-2</v>
      </c>
      <c r="S959" s="13">
        <v>1.5006097465894975E-2</v>
      </c>
      <c r="T959" s="15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259</v>
      </c>
      <c r="C960" s="29"/>
      <c r="D960" s="13">
        <v>5.7623245943163814E-2</v>
      </c>
      <c r="E960" s="13" t="s">
        <v>628</v>
      </c>
      <c r="F960" s="13">
        <v>2.4317147340267686E-2</v>
      </c>
      <c r="G960" s="13">
        <v>3.91494774550738E-2</v>
      </c>
      <c r="H960" s="13">
        <v>2.9912593211028904E-2</v>
      </c>
      <c r="I960" s="13" t="s">
        <v>628</v>
      </c>
      <c r="J960" s="13">
        <v>-3.4745596497286924E-2</v>
      </c>
      <c r="K960" s="13" t="s">
        <v>628</v>
      </c>
      <c r="L960" s="13" t="s">
        <v>628</v>
      </c>
      <c r="M960" s="13">
        <v>-4.3982480741332264E-2</v>
      </c>
      <c r="N960" s="13">
        <v>-5.9328683408686578E-2</v>
      </c>
      <c r="O960" s="13">
        <v>4.3767919577096137E-2</v>
      </c>
      <c r="P960" s="13">
        <v>-5.321936498537716E-2</v>
      </c>
      <c r="Q960" s="13">
        <v>-2.5508712253241805E-2</v>
      </c>
      <c r="R960" s="13">
        <v>-6.2456249229422278E-2</v>
      </c>
      <c r="S960" s="13">
        <v>1.1438824722938445E-2</v>
      </c>
      <c r="T960" s="15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46" t="s">
        <v>260</v>
      </c>
      <c r="C961" s="47"/>
      <c r="D961" s="45">
        <v>1.35</v>
      </c>
      <c r="E961" s="45" t="s">
        <v>261</v>
      </c>
      <c r="F961" s="45">
        <v>0.86</v>
      </c>
      <c r="G961" s="45">
        <v>1.08</v>
      </c>
      <c r="H961" s="45">
        <v>0.94</v>
      </c>
      <c r="I961" s="45">
        <v>13.69</v>
      </c>
      <c r="J961" s="45">
        <v>0</v>
      </c>
      <c r="K961" s="45">
        <v>3.98</v>
      </c>
      <c r="L961" s="45">
        <v>0.26</v>
      </c>
      <c r="M961" s="45">
        <v>0.13</v>
      </c>
      <c r="N961" s="45">
        <v>0.36</v>
      </c>
      <c r="O961" s="45">
        <v>1.1499999999999999</v>
      </c>
      <c r="P961" s="45">
        <v>0.27</v>
      </c>
      <c r="Q961" s="45">
        <v>0.13</v>
      </c>
      <c r="R961" s="45">
        <v>0.4</v>
      </c>
      <c r="S961" s="45">
        <v>0.67</v>
      </c>
      <c r="T961" s="15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B962" s="3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BM962" s="55"/>
    </row>
    <row r="963" spans="1:65" ht="15">
      <c r="B963" s="8" t="s">
        <v>492</v>
      </c>
      <c r="BM963" s="28" t="s">
        <v>66</v>
      </c>
    </row>
    <row r="964" spans="1:65" ht="15">
      <c r="A964" s="25" t="s">
        <v>64</v>
      </c>
      <c r="B964" s="18" t="s">
        <v>110</v>
      </c>
      <c r="C964" s="15" t="s">
        <v>111</v>
      </c>
      <c r="D964" s="16" t="s">
        <v>227</v>
      </c>
      <c r="E964" s="17" t="s">
        <v>227</v>
      </c>
      <c r="F964" s="17" t="s">
        <v>227</v>
      </c>
      <c r="G964" s="17" t="s">
        <v>227</v>
      </c>
      <c r="H964" s="17" t="s">
        <v>227</v>
      </c>
      <c r="I964" s="17" t="s">
        <v>227</v>
      </c>
      <c r="J964" s="17" t="s">
        <v>227</v>
      </c>
      <c r="K964" s="15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</v>
      </c>
    </row>
    <row r="965" spans="1:65">
      <c r="A965" s="30"/>
      <c r="B965" s="19" t="s">
        <v>228</v>
      </c>
      <c r="C965" s="9" t="s">
        <v>228</v>
      </c>
      <c r="D965" s="151" t="s">
        <v>230</v>
      </c>
      <c r="E965" s="152" t="s">
        <v>231</v>
      </c>
      <c r="F965" s="152" t="s">
        <v>232</v>
      </c>
      <c r="G965" s="152" t="s">
        <v>238</v>
      </c>
      <c r="H965" s="152" t="s">
        <v>239</v>
      </c>
      <c r="I965" s="152" t="s">
        <v>243</v>
      </c>
      <c r="J965" s="152" t="s">
        <v>250</v>
      </c>
      <c r="K965" s="15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 t="s">
        <v>3</v>
      </c>
    </row>
    <row r="966" spans="1:65">
      <c r="A966" s="30"/>
      <c r="B966" s="19"/>
      <c r="C966" s="9"/>
      <c r="D966" s="10" t="s">
        <v>274</v>
      </c>
      <c r="E966" s="11" t="s">
        <v>274</v>
      </c>
      <c r="F966" s="11" t="s">
        <v>274</v>
      </c>
      <c r="G966" s="11" t="s">
        <v>275</v>
      </c>
      <c r="H966" s="11" t="s">
        <v>274</v>
      </c>
      <c r="I966" s="11" t="s">
        <v>275</v>
      </c>
      <c r="J966" s="11" t="s">
        <v>274</v>
      </c>
      <c r="K966" s="15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2</v>
      </c>
    </row>
    <row r="967" spans="1:65">
      <c r="A967" s="30"/>
      <c r="B967" s="19"/>
      <c r="C967" s="9"/>
      <c r="D967" s="26"/>
      <c r="E967" s="26"/>
      <c r="F967" s="26"/>
      <c r="G967" s="26"/>
      <c r="H967" s="26"/>
      <c r="I967" s="26"/>
      <c r="J967" s="26"/>
      <c r="K967" s="15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3</v>
      </c>
    </row>
    <row r="968" spans="1:65">
      <c r="A968" s="30"/>
      <c r="B968" s="18">
        <v>1</v>
      </c>
      <c r="C968" s="14">
        <v>1</v>
      </c>
      <c r="D968" s="22">
        <v>0.2</v>
      </c>
      <c r="E968" s="22">
        <v>0.21129144098535299</v>
      </c>
      <c r="F968" s="22">
        <v>0.19906032447854399</v>
      </c>
      <c r="G968" s="147">
        <v>0.2</v>
      </c>
      <c r="H968" s="22">
        <v>0.19</v>
      </c>
      <c r="I968" s="22">
        <v>0.20130000000000001</v>
      </c>
      <c r="J968" s="22">
        <v>0.17</v>
      </c>
      <c r="K968" s="15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1</v>
      </c>
    </row>
    <row r="969" spans="1:65">
      <c r="A969" s="30"/>
      <c r="B969" s="19">
        <v>1</v>
      </c>
      <c r="C969" s="9">
        <v>2</v>
      </c>
      <c r="D969" s="11">
        <v>0.19</v>
      </c>
      <c r="E969" s="11">
        <v>0.22596214835318401</v>
      </c>
      <c r="F969" s="11">
        <v>0.19542253906395701</v>
      </c>
      <c r="G969" s="149">
        <v>0.2</v>
      </c>
      <c r="H969" s="11">
        <v>0.19</v>
      </c>
      <c r="I969" s="11">
        <v>0.2031</v>
      </c>
      <c r="J969" s="11">
        <v>0.18</v>
      </c>
      <c r="K969" s="15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7</v>
      </c>
    </row>
    <row r="970" spans="1:65">
      <c r="A970" s="30"/>
      <c r="B970" s="19">
        <v>1</v>
      </c>
      <c r="C970" s="9">
        <v>3</v>
      </c>
      <c r="D970" s="11">
        <v>0.19</v>
      </c>
      <c r="E970" s="11">
        <v>0.21129436714014499</v>
      </c>
      <c r="F970" s="11">
        <v>0.19630629288599999</v>
      </c>
      <c r="G970" s="149">
        <v>0.2</v>
      </c>
      <c r="H970" s="11">
        <v>0.19</v>
      </c>
      <c r="I970" s="11">
        <v>0.19889999999999999</v>
      </c>
      <c r="J970" s="11">
        <v>0.19</v>
      </c>
      <c r="K970" s="15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16</v>
      </c>
    </row>
    <row r="971" spans="1:65">
      <c r="A971" s="30"/>
      <c r="B971" s="19">
        <v>1</v>
      </c>
      <c r="C971" s="9">
        <v>4</v>
      </c>
      <c r="D971" s="11">
        <v>0.19</v>
      </c>
      <c r="E971" s="11">
        <v>0.20629322434668301</v>
      </c>
      <c r="F971" s="11">
        <v>0.18962469458765499</v>
      </c>
      <c r="G971" s="149">
        <v>0.2</v>
      </c>
      <c r="H971" s="11">
        <v>0.2</v>
      </c>
      <c r="I971" s="11">
        <v>0.19570000000000001</v>
      </c>
      <c r="J971" s="11">
        <v>0.18</v>
      </c>
      <c r="K971" s="15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0.19531636204041228</v>
      </c>
    </row>
    <row r="972" spans="1:65">
      <c r="A972" s="30"/>
      <c r="B972" s="19">
        <v>1</v>
      </c>
      <c r="C972" s="9">
        <v>5</v>
      </c>
      <c r="D972" s="11">
        <v>0.19</v>
      </c>
      <c r="E972" s="11">
        <v>0.200432824804814</v>
      </c>
      <c r="F972" s="11">
        <v>0.184517994114059</v>
      </c>
      <c r="G972" s="149">
        <v>0.2</v>
      </c>
      <c r="H972" s="11">
        <v>0.2</v>
      </c>
      <c r="I972" s="11">
        <v>0.20649999999999999</v>
      </c>
      <c r="J972" s="11">
        <v>0.19</v>
      </c>
      <c r="K972" s="15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62</v>
      </c>
    </row>
    <row r="973" spans="1:65">
      <c r="A973" s="30"/>
      <c r="B973" s="19">
        <v>1</v>
      </c>
      <c r="C973" s="9">
        <v>6</v>
      </c>
      <c r="D973" s="11">
        <v>0.2</v>
      </c>
      <c r="E973" s="11">
        <v>0.20336414339964001</v>
      </c>
      <c r="F973" s="11">
        <v>0.18751903929480801</v>
      </c>
      <c r="G973" s="149">
        <v>0.2</v>
      </c>
      <c r="H973" s="11">
        <v>0.19</v>
      </c>
      <c r="I973" s="11">
        <v>0.20480000000000001</v>
      </c>
      <c r="J973" s="11">
        <v>0.18</v>
      </c>
      <c r="K973" s="15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30"/>
      <c r="B974" s="20" t="s">
        <v>256</v>
      </c>
      <c r="C974" s="12"/>
      <c r="D974" s="23">
        <v>0.19333333333333333</v>
      </c>
      <c r="E974" s="23">
        <v>0.20977302483830318</v>
      </c>
      <c r="F974" s="23">
        <v>0.1920751474041705</v>
      </c>
      <c r="G974" s="23">
        <v>0.19999999999999998</v>
      </c>
      <c r="H974" s="23">
        <v>0.19333333333333333</v>
      </c>
      <c r="I974" s="23">
        <v>0.20171666666666666</v>
      </c>
      <c r="J974" s="23">
        <v>0.18166666666666664</v>
      </c>
      <c r="K974" s="15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30"/>
      <c r="B975" s="3" t="s">
        <v>257</v>
      </c>
      <c r="C975" s="29"/>
      <c r="D975" s="11">
        <v>0.19</v>
      </c>
      <c r="E975" s="11">
        <v>0.20879233266601799</v>
      </c>
      <c r="F975" s="11">
        <v>0.19252361682580599</v>
      </c>
      <c r="G975" s="11">
        <v>0.2</v>
      </c>
      <c r="H975" s="11">
        <v>0.19</v>
      </c>
      <c r="I975" s="11">
        <v>0.20219999999999999</v>
      </c>
      <c r="J975" s="11">
        <v>0.18</v>
      </c>
      <c r="K975" s="15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3" t="s">
        <v>258</v>
      </c>
      <c r="C976" s="29"/>
      <c r="D976" s="24">
        <v>5.1639777949432277E-3</v>
      </c>
      <c r="E976" s="24">
        <v>9.0236345182744954E-3</v>
      </c>
      <c r="F976" s="24">
        <v>5.6881232007258403E-3</v>
      </c>
      <c r="G976" s="24">
        <v>3.0404709722440586E-17</v>
      </c>
      <c r="H976" s="24">
        <v>5.1639777949432277E-3</v>
      </c>
      <c r="I976" s="24">
        <v>3.9650556952792772E-3</v>
      </c>
      <c r="J976" s="24">
        <v>7.5277265270908078E-3</v>
      </c>
      <c r="K976" s="204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  <c r="AA976" s="205"/>
      <c r="AB976" s="205"/>
      <c r="AC976" s="205"/>
      <c r="AD976" s="205"/>
      <c r="AE976" s="205"/>
      <c r="AF976" s="205"/>
      <c r="AG976" s="205"/>
      <c r="AH976" s="205"/>
      <c r="AI976" s="205"/>
      <c r="AJ976" s="205"/>
      <c r="AK976" s="205"/>
      <c r="AL976" s="205"/>
      <c r="AM976" s="205"/>
      <c r="AN976" s="205"/>
      <c r="AO976" s="205"/>
      <c r="AP976" s="205"/>
      <c r="AQ976" s="205"/>
      <c r="AR976" s="205"/>
      <c r="AS976" s="205"/>
      <c r="AT976" s="205"/>
      <c r="AU976" s="205"/>
      <c r="AV976" s="205"/>
      <c r="AW976" s="205"/>
      <c r="AX976" s="205"/>
      <c r="AY976" s="205"/>
      <c r="AZ976" s="205"/>
      <c r="BA976" s="205"/>
      <c r="BB976" s="205"/>
      <c r="BC976" s="205"/>
      <c r="BD976" s="205"/>
      <c r="BE976" s="205"/>
      <c r="BF976" s="205"/>
      <c r="BG976" s="205"/>
      <c r="BH976" s="205"/>
      <c r="BI976" s="205"/>
      <c r="BJ976" s="205"/>
      <c r="BK976" s="205"/>
      <c r="BL976" s="205"/>
      <c r="BM976" s="56"/>
    </row>
    <row r="977" spans="1:65">
      <c r="A977" s="30"/>
      <c r="B977" s="3" t="s">
        <v>86</v>
      </c>
      <c r="C977" s="29"/>
      <c r="D977" s="13">
        <v>2.6710229973844282E-2</v>
      </c>
      <c r="E977" s="13">
        <v>4.3016181538260582E-2</v>
      </c>
      <c r="F977" s="13">
        <v>2.9614050946199271E-2</v>
      </c>
      <c r="G977" s="13">
        <v>1.5202354861220294E-16</v>
      </c>
      <c r="H977" s="13">
        <v>2.6710229973844282E-2</v>
      </c>
      <c r="I977" s="13">
        <v>1.9656559672540416E-2</v>
      </c>
      <c r="J977" s="13">
        <v>4.1437026754628306E-2</v>
      </c>
      <c r="K977" s="15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259</v>
      </c>
      <c r="C978" s="29"/>
      <c r="D978" s="13">
        <v>-1.0152906220261548E-2</v>
      </c>
      <c r="E978" s="13">
        <v>7.4016649946099911E-2</v>
      </c>
      <c r="F978" s="13">
        <v>-1.6594690800001421E-2</v>
      </c>
      <c r="G978" s="13">
        <v>2.3979752185936398E-2</v>
      </c>
      <c r="H978" s="13">
        <v>-1.0152906220261548E-2</v>
      </c>
      <c r="I978" s="13">
        <v>3.2768911725532313E-2</v>
      </c>
      <c r="J978" s="13">
        <v>-6.9885058431107927E-2</v>
      </c>
      <c r="K978" s="15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46" t="s">
        <v>260</v>
      </c>
      <c r="C979" s="47"/>
      <c r="D979" s="45">
        <v>0</v>
      </c>
      <c r="E979" s="45">
        <v>2.2999999999999998</v>
      </c>
      <c r="F979" s="45">
        <v>0.18</v>
      </c>
      <c r="G979" s="45" t="s">
        <v>261</v>
      </c>
      <c r="H979" s="45">
        <v>0</v>
      </c>
      <c r="I979" s="45">
        <v>1.17</v>
      </c>
      <c r="J979" s="45">
        <v>1.63</v>
      </c>
      <c r="K979" s="15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B980" s="31" t="s">
        <v>283</v>
      </c>
      <c r="C980" s="20"/>
      <c r="D980" s="20"/>
      <c r="E980" s="20"/>
      <c r="F980" s="20"/>
      <c r="G980" s="20"/>
      <c r="H980" s="20"/>
      <c r="I980" s="20"/>
      <c r="J980" s="20"/>
      <c r="BM980" s="55"/>
    </row>
    <row r="981" spans="1:65">
      <c r="BM981" s="55"/>
    </row>
    <row r="982" spans="1:65" ht="15">
      <c r="B982" s="8" t="s">
        <v>493</v>
      </c>
      <c r="BM982" s="28" t="s">
        <v>66</v>
      </c>
    </row>
    <row r="983" spans="1:65" ht="15">
      <c r="A983" s="25" t="s">
        <v>32</v>
      </c>
      <c r="B983" s="18" t="s">
        <v>110</v>
      </c>
      <c r="C983" s="15" t="s">
        <v>111</v>
      </c>
      <c r="D983" s="16" t="s">
        <v>227</v>
      </c>
      <c r="E983" s="17" t="s">
        <v>227</v>
      </c>
      <c r="F983" s="17" t="s">
        <v>227</v>
      </c>
      <c r="G983" s="17" t="s">
        <v>227</v>
      </c>
      <c r="H983" s="17" t="s">
        <v>227</v>
      </c>
      <c r="I983" s="17" t="s">
        <v>227</v>
      </c>
      <c r="J983" s="17" t="s">
        <v>227</v>
      </c>
      <c r="K983" s="17" t="s">
        <v>227</v>
      </c>
      <c r="L983" s="17" t="s">
        <v>227</v>
      </c>
      <c r="M983" s="17" t="s">
        <v>227</v>
      </c>
      <c r="N983" s="17" t="s">
        <v>227</v>
      </c>
      <c r="O983" s="17" t="s">
        <v>227</v>
      </c>
      <c r="P983" s="17" t="s">
        <v>227</v>
      </c>
      <c r="Q983" s="17" t="s">
        <v>227</v>
      </c>
      <c r="R983" s="17" t="s">
        <v>227</v>
      </c>
      <c r="S983" s="17" t="s">
        <v>227</v>
      </c>
      <c r="T983" s="15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</v>
      </c>
    </row>
    <row r="984" spans="1:65">
      <c r="A984" s="30"/>
      <c r="B984" s="19" t="s">
        <v>228</v>
      </c>
      <c r="C984" s="9" t="s">
        <v>228</v>
      </c>
      <c r="D984" s="151" t="s">
        <v>230</v>
      </c>
      <c r="E984" s="152" t="s">
        <v>231</v>
      </c>
      <c r="F984" s="152" t="s">
        <v>232</v>
      </c>
      <c r="G984" s="152" t="s">
        <v>236</v>
      </c>
      <c r="H984" s="152" t="s">
        <v>238</v>
      </c>
      <c r="I984" s="152" t="s">
        <v>239</v>
      </c>
      <c r="J984" s="152" t="s">
        <v>241</v>
      </c>
      <c r="K984" s="152" t="s">
        <v>242</v>
      </c>
      <c r="L984" s="152" t="s">
        <v>243</v>
      </c>
      <c r="M984" s="152" t="s">
        <v>244</v>
      </c>
      <c r="N984" s="152" t="s">
        <v>245</v>
      </c>
      <c r="O984" s="152" t="s">
        <v>246</v>
      </c>
      <c r="P984" s="152" t="s">
        <v>247</v>
      </c>
      <c r="Q984" s="152" t="s">
        <v>248</v>
      </c>
      <c r="R984" s="152" t="s">
        <v>249</v>
      </c>
      <c r="S984" s="152" t="s">
        <v>250</v>
      </c>
      <c r="T984" s="15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 t="s">
        <v>3</v>
      </c>
    </row>
    <row r="985" spans="1:65">
      <c r="A985" s="30"/>
      <c r="B985" s="19"/>
      <c r="C985" s="9"/>
      <c r="D985" s="10" t="s">
        <v>274</v>
      </c>
      <c r="E985" s="11" t="s">
        <v>274</v>
      </c>
      <c r="F985" s="11" t="s">
        <v>274</v>
      </c>
      <c r="G985" s="11" t="s">
        <v>274</v>
      </c>
      <c r="H985" s="11" t="s">
        <v>275</v>
      </c>
      <c r="I985" s="11" t="s">
        <v>274</v>
      </c>
      <c r="J985" s="11" t="s">
        <v>275</v>
      </c>
      <c r="K985" s="11" t="s">
        <v>274</v>
      </c>
      <c r="L985" s="11" t="s">
        <v>275</v>
      </c>
      <c r="M985" s="11" t="s">
        <v>275</v>
      </c>
      <c r="N985" s="11" t="s">
        <v>114</v>
      </c>
      <c r="O985" s="11" t="s">
        <v>275</v>
      </c>
      <c r="P985" s="11" t="s">
        <v>275</v>
      </c>
      <c r="Q985" s="11" t="s">
        <v>275</v>
      </c>
      <c r="R985" s="11" t="s">
        <v>275</v>
      </c>
      <c r="S985" s="11" t="s">
        <v>274</v>
      </c>
      <c r="T985" s="15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2</v>
      </c>
    </row>
    <row r="986" spans="1:65">
      <c r="A986" s="30"/>
      <c r="B986" s="19"/>
      <c r="C986" s="9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15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3</v>
      </c>
    </row>
    <row r="987" spans="1:65">
      <c r="A987" s="30"/>
      <c r="B987" s="18">
        <v>1</v>
      </c>
      <c r="C987" s="14">
        <v>1</v>
      </c>
      <c r="D987" s="22">
        <v>1.64</v>
      </c>
      <c r="E987" s="22">
        <v>1.49974015119877</v>
      </c>
      <c r="F987" s="22">
        <v>1.5436662959902834</v>
      </c>
      <c r="G987" s="22">
        <v>1.52</v>
      </c>
      <c r="H987" s="22">
        <v>1.6</v>
      </c>
      <c r="I987" s="22">
        <v>1.5</v>
      </c>
      <c r="J987" s="22">
        <v>1.6</v>
      </c>
      <c r="K987" s="22">
        <v>1.6</v>
      </c>
      <c r="L987" s="147">
        <v>1.6852</v>
      </c>
      <c r="M987" s="22">
        <v>1.5</v>
      </c>
      <c r="N987" s="22">
        <v>1.6596601825459738</v>
      </c>
      <c r="O987" s="22">
        <v>1.55</v>
      </c>
      <c r="P987" s="22">
        <v>1.4</v>
      </c>
      <c r="Q987" s="22">
        <v>1.6</v>
      </c>
      <c r="R987" s="22">
        <v>1.5</v>
      </c>
      <c r="S987" s="22">
        <v>1.35</v>
      </c>
      <c r="T987" s="15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>
        <v>1</v>
      </c>
      <c r="C988" s="9">
        <v>2</v>
      </c>
      <c r="D988" s="11">
        <v>1.6</v>
      </c>
      <c r="E988" s="11">
        <v>1.5045047132671501</v>
      </c>
      <c r="F988" s="11">
        <v>1.4974484349957669</v>
      </c>
      <c r="G988" s="11">
        <v>1.53</v>
      </c>
      <c r="H988" s="148">
        <v>1.8</v>
      </c>
      <c r="I988" s="11">
        <v>1.5</v>
      </c>
      <c r="J988" s="11">
        <v>1.6</v>
      </c>
      <c r="K988" s="11">
        <v>1.5</v>
      </c>
      <c r="L988" s="149">
        <v>1.7329000000000001</v>
      </c>
      <c r="M988" s="11">
        <v>1.6</v>
      </c>
      <c r="N988" s="11">
        <v>1.6784352782476228</v>
      </c>
      <c r="O988" s="11">
        <v>1.54</v>
      </c>
      <c r="P988" s="11">
        <v>1.4</v>
      </c>
      <c r="Q988" s="11">
        <v>1.5</v>
      </c>
      <c r="R988" s="11">
        <v>1.5</v>
      </c>
      <c r="S988" s="11">
        <v>1.49</v>
      </c>
      <c r="T988" s="15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30</v>
      </c>
    </row>
    <row r="989" spans="1:65">
      <c r="A989" s="30"/>
      <c r="B989" s="19">
        <v>1</v>
      </c>
      <c r="C989" s="9">
        <v>3</v>
      </c>
      <c r="D989" s="11">
        <v>1.62</v>
      </c>
      <c r="E989" s="11">
        <v>1.5280760189020699</v>
      </c>
      <c r="F989" s="11">
        <v>1.5445063807998083</v>
      </c>
      <c r="G989" s="11">
        <v>1.54</v>
      </c>
      <c r="H989" s="11">
        <v>1.7</v>
      </c>
      <c r="I989" s="11">
        <v>1.5</v>
      </c>
      <c r="J989" s="11">
        <v>1.5</v>
      </c>
      <c r="K989" s="11">
        <v>1.6</v>
      </c>
      <c r="L989" s="149">
        <v>1.69</v>
      </c>
      <c r="M989" s="11">
        <v>1.4</v>
      </c>
      <c r="N989" s="11">
        <v>1.6042889227659627</v>
      </c>
      <c r="O989" s="11">
        <v>1.56</v>
      </c>
      <c r="P989" s="11">
        <v>1.4</v>
      </c>
      <c r="Q989" s="11">
        <v>1.6</v>
      </c>
      <c r="R989" s="11">
        <v>1.5</v>
      </c>
      <c r="S989" s="11">
        <v>1.45</v>
      </c>
      <c r="T989" s="15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16</v>
      </c>
    </row>
    <row r="990" spans="1:65">
      <c r="A990" s="30"/>
      <c r="B990" s="19">
        <v>1</v>
      </c>
      <c r="C990" s="9">
        <v>4</v>
      </c>
      <c r="D990" s="11">
        <v>1.58</v>
      </c>
      <c r="E990" s="11">
        <v>1.46506450773613</v>
      </c>
      <c r="F990" s="148">
        <v>1.3939649853333334</v>
      </c>
      <c r="G990" s="11">
        <v>1.55</v>
      </c>
      <c r="H990" s="11">
        <v>1.5</v>
      </c>
      <c r="I990" s="11">
        <v>1.5</v>
      </c>
      <c r="J990" s="11">
        <v>1.5</v>
      </c>
      <c r="K990" s="11">
        <v>1.4</v>
      </c>
      <c r="L990" s="149">
        <v>1.6693</v>
      </c>
      <c r="M990" s="11">
        <v>1.4</v>
      </c>
      <c r="N990" s="11">
        <v>1.4994067321339557</v>
      </c>
      <c r="O990" s="11">
        <v>1.59</v>
      </c>
      <c r="P990" s="11">
        <v>1.4</v>
      </c>
      <c r="Q990" s="11">
        <v>1.5</v>
      </c>
      <c r="R990" s="11">
        <v>1.6</v>
      </c>
      <c r="S990" s="11">
        <v>1.34</v>
      </c>
      <c r="T990" s="15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1.5321212129502071</v>
      </c>
    </row>
    <row r="991" spans="1:65">
      <c r="A991" s="30"/>
      <c r="B991" s="19">
        <v>1</v>
      </c>
      <c r="C991" s="9">
        <v>5</v>
      </c>
      <c r="D991" s="11">
        <v>1.66</v>
      </c>
      <c r="E991" s="11">
        <v>1.5193745092330799</v>
      </c>
      <c r="F991" s="11">
        <v>1.5420104060861251</v>
      </c>
      <c r="G991" s="11">
        <v>1.56</v>
      </c>
      <c r="H991" s="11">
        <v>1.7</v>
      </c>
      <c r="I991" s="11">
        <v>1.6</v>
      </c>
      <c r="J991" s="11">
        <v>1.6</v>
      </c>
      <c r="K991" s="11">
        <v>1.5</v>
      </c>
      <c r="L991" s="149">
        <v>1.6593</v>
      </c>
      <c r="M991" s="11">
        <v>1.5</v>
      </c>
      <c r="N991" s="11">
        <v>1.5343683390490768</v>
      </c>
      <c r="O991" s="11">
        <v>1.56</v>
      </c>
      <c r="P991" s="11">
        <v>1.4</v>
      </c>
      <c r="Q991" s="11">
        <v>1.6</v>
      </c>
      <c r="R991" s="11">
        <v>1.5</v>
      </c>
      <c r="S991" s="11">
        <v>1.44</v>
      </c>
      <c r="T991" s="15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63</v>
      </c>
    </row>
    <row r="992" spans="1:65">
      <c r="A992" s="30"/>
      <c r="B992" s="19">
        <v>1</v>
      </c>
      <c r="C992" s="9">
        <v>6</v>
      </c>
      <c r="D992" s="11">
        <v>1.54</v>
      </c>
      <c r="E992" s="11">
        <v>1.4965511979583599</v>
      </c>
      <c r="F992" s="11">
        <v>1.5481615804199667</v>
      </c>
      <c r="G992" s="11">
        <v>1.56</v>
      </c>
      <c r="H992" s="11">
        <v>1.7</v>
      </c>
      <c r="I992" s="11">
        <v>1.5</v>
      </c>
      <c r="J992" s="11">
        <v>1.7</v>
      </c>
      <c r="K992" s="11">
        <v>1.5</v>
      </c>
      <c r="L992" s="149">
        <v>1.7506999999999999</v>
      </c>
      <c r="M992" s="11">
        <v>1.5</v>
      </c>
      <c r="N992" s="11">
        <v>1.4904868945301182</v>
      </c>
      <c r="O992" s="11">
        <v>1.56</v>
      </c>
      <c r="P992" s="11">
        <v>1.5</v>
      </c>
      <c r="Q992" s="11">
        <v>1.6</v>
      </c>
      <c r="R992" s="11">
        <v>1.5</v>
      </c>
      <c r="S992" s="11">
        <v>1.43</v>
      </c>
      <c r="T992" s="15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30"/>
      <c r="B993" s="20" t="s">
        <v>256</v>
      </c>
      <c r="C993" s="12"/>
      <c r="D993" s="23">
        <v>1.6066666666666667</v>
      </c>
      <c r="E993" s="23">
        <v>1.502218516382593</v>
      </c>
      <c r="F993" s="23">
        <v>1.5116263472708809</v>
      </c>
      <c r="G993" s="23">
        <v>1.5433333333333332</v>
      </c>
      <c r="H993" s="23">
        <v>1.6666666666666667</v>
      </c>
      <c r="I993" s="23">
        <v>1.5166666666666666</v>
      </c>
      <c r="J993" s="23">
        <v>1.5833333333333333</v>
      </c>
      <c r="K993" s="23">
        <v>1.5166666666666666</v>
      </c>
      <c r="L993" s="23">
        <v>1.6979</v>
      </c>
      <c r="M993" s="23">
        <v>1.4833333333333334</v>
      </c>
      <c r="N993" s="23">
        <v>1.5777743915454518</v>
      </c>
      <c r="O993" s="23">
        <v>1.5600000000000003</v>
      </c>
      <c r="P993" s="23">
        <v>1.4166666666666667</v>
      </c>
      <c r="Q993" s="23">
        <v>1.5666666666666667</v>
      </c>
      <c r="R993" s="23">
        <v>1.5166666666666666</v>
      </c>
      <c r="S993" s="23">
        <v>1.4166666666666667</v>
      </c>
      <c r="T993" s="15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30"/>
      <c r="B994" s="3" t="s">
        <v>257</v>
      </c>
      <c r="C994" s="29"/>
      <c r="D994" s="11">
        <v>1.61</v>
      </c>
      <c r="E994" s="11">
        <v>1.50212243223296</v>
      </c>
      <c r="F994" s="11">
        <v>1.5428383510382042</v>
      </c>
      <c r="G994" s="11">
        <v>1.5449999999999999</v>
      </c>
      <c r="H994" s="11">
        <v>1.7</v>
      </c>
      <c r="I994" s="11">
        <v>1.5</v>
      </c>
      <c r="J994" s="11">
        <v>1.6</v>
      </c>
      <c r="K994" s="11">
        <v>1.5</v>
      </c>
      <c r="L994" s="11">
        <v>1.6876</v>
      </c>
      <c r="M994" s="11">
        <v>1.5</v>
      </c>
      <c r="N994" s="11">
        <v>1.5693286309075196</v>
      </c>
      <c r="O994" s="11">
        <v>1.56</v>
      </c>
      <c r="P994" s="11">
        <v>1.4</v>
      </c>
      <c r="Q994" s="11">
        <v>1.6</v>
      </c>
      <c r="R994" s="11">
        <v>1.5</v>
      </c>
      <c r="S994" s="11">
        <v>1.4350000000000001</v>
      </c>
      <c r="T994" s="15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30"/>
      <c r="B995" s="3" t="s">
        <v>258</v>
      </c>
      <c r="C995" s="29"/>
      <c r="D995" s="24">
        <v>4.3204937989385683E-2</v>
      </c>
      <c r="E995" s="24">
        <v>2.1848781998240363E-2</v>
      </c>
      <c r="F995" s="24">
        <v>6.0680933578235251E-2</v>
      </c>
      <c r="G995" s="24">
        <v>1.6329931618554533E-2</v>
      </c>
      <c r="H995" s="24">
        <v>0.10327955589886445</v>
      </c>
      <c r="I995" s="24">
        <v>4.0824829046386339E-2</v>
      </c>
      <c r="J995" s="24">
        <v>7.5277265270908097E-2</v>
      </c>
      <c r="K995" s="24">
        <v>7.5277265270908167E-2</v>
      </c>
      <c r="L995" s="24">
        <v>3.6178612466483566E-2</v>
      </c>
      <c r="M995" s="24">
        <v>7.5277265270908167E-2</v>
      </c>
      <c r="N995" s="24">
        <v>8.1468521301725022E-2</v>
      </c>
      <c r="O995" s="24">
        <v>1.6733200530681523E-2</v>
      </c>
      <c r="P995" s="24">
        <v>4.0824829046386339E-2</v>
      </c>
      <c r="Q995" s="24">
        <v>5.1639777949432274E-2</v>
      </c>
      <c r="R995" s="24">
        <v>4.0824829046386339E-2</v>
      </c>
      <c r="S995" s="24">
        <v>5.9217114643206489E-2</v>
      </c>
      <c r="T995" s="204"/>
      <c r="U995" s="205"/>
      <c r="V995" s="205"/>
      <c r="W995" s="205"/>
      <c r="X995" s="205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5"/>
      <c r="AT995" s="205"/>
      <c r="AU995" s="205"/>
      <c r="AV995" s="205"/>
      <c r="AW995" s="205"/>
      <c r="AX995" s="205"/>
      <c r="AY995" s="205"/>
      <c r="AZ995" s="205"/>
      <c r="BA995" s="205"/>
      <c r="BB995" s="205"/>
      <c r="BC995" s="205"/>
      <c r="BD995" s="205"/>
      <c r="BE995" s="205"/>
      <c r="BF995" s="205"/>
      <c r="BG995" s="205"/>
      <c r="BH995" s="205"/>
      <c r="BI995" s="205"/>
      <c r="BJ995" s="205"/>
      <c r="BK995" s="205"/>
      <c r="BL995" s="205"/>
      <c r="BM995" s="56"/>
    </row>
    <row r="996" spans="1:65">
      <c r="A996" s="30"/>
      <c r="B996" s="3" t="s">
        <v>86</v>
      </c>
      <c r="C996" s="29"/>
      <c r="D996" s="13">
        <v>2.6891040242356234E-2</v>
      </c>
      <c r="E996" s="13">
        <v>1.4544343422721998E-2</v>
      </c>
      <c r="F996" s="13">
        <v>4.0142812863635094E-2</v>
      </c>
      <c r="G996" s="13">
        <v>1.0580949212886307E-2</v>
      </c>
      <c r="H996" s="13">
        <v>6.196773353931867E-2</v>
      </c>
      <c r="I996" s="13">
        <v>2.6917469700914069E-2</v>
      </c>
      <c r="J996" s="13">
        <v>4.7543535960573535E-2</v>
      </c>
      <c r="K996" s="13">
        <v>4.9633361717082311E-2</v>
      </c>
      <c r="L996" s="13">
        <v>2.1307858216905333E-2</v>
      </c>
      <c r="M996" s="13">
        <v>5.0748718160162805E-2</v>
      </c>
      <c r="N996" s="13">
        <v>5.1635089109239175E-2</v>
      </c>
      <c r="O996" s="13">
        <v>1.0726410596590718E-2</v>
      </c>
      <c r="P996" s="13">
        <v>2.8817526385684473E-2</v>
      </c>
      <c r="Q996" s="13">
        <v>3.2961560393254645E-2</v>
      </c>
      <c r="R996" s="13">
        <v>2.6917469700914069E-2</v>
      </c>
      <c r="S996" s="13">
        <v>4.1800316218733993E-2</v>
      </c>
      <c r="T996" s="15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3" t="s">
        <v>259</v>
      </c>
      <c r="C997" s="29"/>
      <c r="D997" s="13">
        <v>4.8655062723736542E-2</v>
      </c>
      <c r="E997" s="13">
        <v>-1.9517187227004351E-2</v>
      </c>
      <c r="F997" s="13">
        <v>-1.3376791278714828E-2</v>
      </c>
      <c r="G997" s="13">
        <v>7.3180374296473172E-3</v>
      </c>
      <c r="H997" s="13">
        <v>8.7816455107610603E-2</v>
      </c>
      <c r="I997" s="13">
        <v>-1.0087025852074549E-2</v>
      </c>
      <c r="J997" s="13">
        <v>3.342563235222995E-2</v>
      </c>
      <c r="K997" s="13">
        <v>-1.0087025852074549E-2</v>
      </c>
      <c r="L997" s="13">
        <v>0.10820213547632718</v>
      </c>
      <c r="M997" s="13">
        <v>-3.1843354954226633E-2</v>
      </c>
      <c r="N997" s="13">
        <v>2.9797367342324188E-2</v>
      </c>
      <c r="O997" s="13">
        <v>1.8196201980723581E-2</v>
      </c>
      <c r="P997" s="13">
        <v>-7.5356013158531021E-2</v>
      </c>
      <c r="Q997" s="13">
        <v>2.2547467801153909E-2</v>
      </c>
      <c r="R997" s="13">
        <v>-1.0087025852074549E-2</v>
      </c>
      <c r="S997" s="13">
        <v>-7.5356013158531021E-2</v>
      </c>
      <c r="T997" s="15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46" t="s">
        <v>260</v>
      </c>
      <c r="C998" s="47"/>
      <c r="D998" s="45">
        <v>1.24</v>
      </c>
      <c r="E998" s="45">
        <v>0.45</v>
      </c>
      <c r="F998" s="45">
        <v>0.3</v>
      </c>
      <c r="G998" s="45">
        <v>0.22</v>
      </c>
      <c r="H998" s="45">
        <v>2.21</v>
      </c>
      <c r="I998" s="45">
        <v>0.22</v>
      </c>
      <c r="J998" s="45">
        <v>0.86</v>
      </c>
      <c r="K998" s="45">
        <v>0.22</v>
      </c>
      <c r="L998" s="45">
        <v>2.72</v>
      </c>
      <c r="M998" s="45">
        <v>0.76</v>
      </c>
      <c r="N998" s="45">
        <v>0.77</v>
      </c>
      <c r="O998" s="45">
        <v>0.49</v>
      </c>
      <c r="P998" s="45">
        <v>1.83</v>
      </c>
      <c r="Q998" s="45">
        <v>0.59</v>
      </c>
      <c r="R998" s="45">
        <v>0.22</v>
      </c>
      <c r="S998" s="45">
        <v>1.83</v>
      </c>
      <c r="T998" s="15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B999" s="3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BM999" s="55"/>
    </row>
    <row r="1000" spans="1:65" ht="15">
      <c r="B1000" s="8" t="s">
        <v>494</v>
      </c>
      <c r="BM1000" s="28" t="s">
        <v>66</v>
      </c>
    </row>
    <row r="1001" spans="1:65" ht="15">
      <c r="A1001" s="25" t="s">
        <v>65</v>
      </c>
      <c r="B1001" s="18" t="s">
        <v>110</v>
      </c>
      <c r="C1001" s="15" t="s">
        <v>111</v>
      </c>
      <c r="D1001" s="16" t="s">
        <v>227</v>
      </c>
      <c r="E1001" s="17" t="s">
        <v>227</v>
      </c>
      <c r="F1001" s="17" t="s">
        <v>227</v>
      </c>
      <c r="G1001" s="17" t="s">
        <v>227</v>
      </c>
      <c r="H1001" s="17" t="s">
        <v>227</v>
      </c>
      <c r="I1001" s="17" t="s">
        <v>227</v>
      </c>
      <c r="J1001" s="17" t="s">
        <v>227</v>
      </c>
      <c r="K1001" s="17" t="s">
        <v>227</v>
      </c>
      <c r="L1001" s="17" t="s">
        <v>227</v>
      </c>
      <c r="M1001" s="17" t="s">
        <v>227</v>
      </c>
      <c r="N1001" s="17" t="s">
        <v>227</v>
      </c>
      <c r="O1001" s="17" t="s">
        <v>227</v>
      </c>
      <c r="P1001" s="17" t="s">
        <v>227</v>
      </c>
      <c r="Q1001" s="17" t="s">
        <v>227</v>
      </c>
      <c r="R1001" s="17" t="s">
        <v>227</v>
      </c>
      <c r="S1001" s="17" t="s">
        <v>227</v>
      </c>
      <c r="T1001" s="17" t="s">
        <v>227</v>
      </c>
      <c r="U1001" s="17" t="s">
        <v>227</v>
      </c>
      <c r="V1001" s="15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1</v>
      </c>
    </row>
    <row r="1002" spans="1:65">
      <c r="A1002" s="30"/>
      <c r="B1002" s="19" t="s">
        <v>228</v>
      </c>
      <c r="C1002" s="9" t="s">
        <v>228</v>
      </c>
      <c r="D1002" s="151" t="s">
        <v>230</v>
      </c>
      <c r="E1002" s="152" t="s">
        <v>231</v>
      </c>
      <c r="F1002" s="152" t="s">
        <v>232</v>
      </c>
      <c r="G1002" s="152" t="s">
        <v>235</v>
      </c>
      <c r="H1002" s="152" t="s">
        <v>236</v>
      </c>
      <c r="I1002" s="152" t="s">
        <v>238</v>
      </c>
      <c r="J1002" s="152" t="s">
        <v>239</v>
      </c>
      <c r="K1002" s="152" t="s">
        <v>240</v>
      </c>
      <c r="L1002" s="152" t="s">
        <v>241</v>
      </c>
      <c r="M1002" s="152" t="s">
        <v>242</v>
      </c>
      <c r="N1002" s="152" t="s">
        <v>243</v>
      </c>
      <c r="O1002" s="152" t="s">
        <v>244</v>
      </c>
      <c r="P1002" s="152" t="s">
        <v>245</v>
      </c>
      <c r="Q1002" s="152" t="s">
        <v>246</v>
      </c>
      <c r="R1002" s="152" t="s">
        <v>247</v>
      </c>
      <c r="S1002" s="152" t="s">
        <v>248</v>
      </c>
      <c r="T1002" s="152" t="s">
        <v>249</v>
      </c>
      <c r="U1002" s="152" t="s">
        <v>250</v>
      </c>
      <c r="V1002" s="15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 t="s">
        <v>3</v>
      </c>
    </row>
    <row r="1003" spans="1:65">
      <c r="A1003" s="30"/>
      <c r="B1003" s="19"/>
      <c r="C1003" s="9"/>
      <c r="D1003" s="10" t="s">
        <v>114</v>
      </c>
      <c r="E1003" s="11" t="s">
        <v>114</v>
      </c>
      <c r="F1003" s="11" t="s">
        <v>274</v>
      </c>
      <c r="G1003" s="11" t="s">
        <v>114</v>
      </c>
      <c r="H1003" s="11" t="s">
        <v>114</v>
      </c>
      <c r="I1003" s="11" t="s">
        <v>275</v>
      </c>
      <c r="J1003" s="11" t="s">
        <v>275</v>
      </c>
      <c r="K1003" s="11" t="s">
        <v>114</v>
      </c>
      <c r="L1003" s="11" t="s">
        <v>275</v>
      </c>
      <c r="M1003" s="11" t="s">
        <v>274</v>
      </c>
      <c r="N1003" s="11" t="s">
        <v>275</v>
      </c>
      <c r="O1003" s="11" t="s">
        <v>275</v>
      </c>
      <c r="P1003" s="11" t="s">
        <v>114</v>
      </c>
      <c r="Q1003" s="11" t="s">
        <v>275</v>
      </c>
      <c r="R1003" s="11" t="s">
        <v>275</v>
      </c>
      <c r="S1003" s="11" t="s">
        <v>275</v>
      </c>
      <c r="T1003" s="11" t="s">
        <v>275</v>
      </c>
      <c r="U1003" s="11" t="s">
        <v>114</v>
      </c>
      <c r="V1003" s="15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0</v>
      </c>
    </row>
    <row r="1004" spans="1:65">
      <c r="A1004" s="30"/>
      <c r="B1004" s="19"/>
      <c r="C1004" s="9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15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8">
        <v>1</v>
      </c>
      <c r="C1005" s="14">
        <v>1</v>
      </c>
      <c r="D1005" s="223">
        <v>69</v>
      </c>
      <c r="E1005" s="223">
        <v>67.120199999999997</v>
      </c>
      <c r="F1005" s="223">
        <v>70.391283011925765</v>
      </c>
      <c r="G1005" s="224">
        <v>57.5212</v>
      </c>
      <c r="H1005" s="223">
        <v>68</v>
      </c>
      <c r="I1005" s="224">
        <v>42</v>
      </c>
      <c r="J1005" s="223">
        <v>68</v>
      </c>
      <c r="K1005" s="223">
        <v>70.723333333333343</v>
      </c>
      <c r="L1005" s="223">
        <v>71</v>
      </c>
      <c r="M1005" s="224">
        <v>76</v>
      </c>
      <c r="N1005" s="224">
        <v>61.460464799999997</v>
      </c>
      <c r="O1005" s="223">
        <v>68</v>
      </c>
      <c r="P1005" s="223">
        <v>71.976922538670422</v>
      </c>
      <c r="Q1005" s="223">
        <v>68</v>
      </c>
      <c r="R1005" s="223">
        <v>71</v>
      </c>
      <c r="S1005" s="223">
        <v>71</v>
      </c>
      <c r="T1005" s="223">
        <v>69</v>
      </c>
      <c r="U1005" s="223">
        <v>67</v>
      </c>
      <c r="V1005" s="225"/>
      <c r="W1005" s="226"/>
      <c r="X1005" s="226"/>
      <c r="Y1005" s="226"/>
      <c r="Z1005" s="226"/>
      <c r="AA1005" s="226"/>
      <c r="AB1005" s="226"/>
      <c r="AC1005" s="226"/>
      <c r="AD1005" s="226"/>
      <c r="AE1005" s="226"/>
      <c r="AF1005" s="226"/>
      <c r="AG1005" s="226"/>
      <c r="AH1005" s="226"/>
      <c r="AI1005" s="226"/>
      <c r="AJ1005" s="226"/>
      <c r="AK1005" s="226"/>
      <c r="AL1005" s="226"/>
      <c r="AM1005" s="226"/>
      <c r="AN1005" s="226"/>
      <c r="AO1005" s="226"/>
      <c r="AP1005" s="226"/>
      <c r="AQ1005" s="226"/>
      <c r="AR1005" s="226"/>
      <c r="AS1005" s="226"/>
      <c r="AT1005" s="226"/>
      <c r="AU1005" s="226"/>
      <c r="AV1005" s="226"/>
      <c r="AW1005" s="226"/>
      <c r="AX1005" s="226"/>
      <c r="AY1005" s="226"/>
      <c r="AZ1005" s="226"/>
      <c r="BA1005" s="226"/>
      <c r="BB1005" s="226"/>
      <c r="BC1005" s="226"/>
      <c r="BD1005" s="226"/>
      <c r="BE1005" s="226"/>
      <c r="BF1005" s="226"/>
      <c r="BG1005" s="226"/>
      <c r="BH1005" s="226"/>
      <c r="BI1005" s="226"/>
      <c r="BJ1005" s="226"/>
      <c r="BK1005" s="226"/>
      <c r="BL1005" s="226"/>
      <c r="BM1005" s="227">
        <v>1</v>
      </c>
    </row>
    <row r="1006" spans="1:65">
      <c r="A1006" s="30"/>
      <c r="B1006" s="19">
        <v>1</v>
      </c>
      <c r="C1006" s="9">
        <v>2</v>
      </c>
      <c r="D1006" s="228">
        <v>70</v>
      </c>
      <c r="E1006" s="228">
        <v>65.757999999999996</v>
      </c>
      <c r="F1006" s="228">
        <v>68.772537382839189</v>
      </c>
      <c r="G1006" s="229">
        <v>57.056800000000003</v>
      </c>
      <c r="H1006" s="228">
        <v>67</v>
      </c>
      <c r="I1006" s="229">
        <v>51</v>
      </c>
      <c r="J1006" s="228">
        <v>68</v>
      </c>
      <c r="K1006" s="228">
        <v>70.373333333333335</v>
      </c>
      <c r="L1006" s="228">
        <v>69</v>
      </c>
      <c r="M1006" s="229">
        <v>76</v>
      </c>
      <c r="N1006" s="229">
        <v>61.086618600000001</v>
      </c>
      <c r="O1006" s="228">
        <v>70</v>
      </c>
      <c r="P1006" s="228">
        <v>72.547092690468034</v>
      </c>
      <c r="Q1006" s="228">
        <v>66</v>
      </c>
      <c r="R1006" s="228">
        <v>71</v>
      </c>
      <c r="S1006" s="228">
        <v>71</v>
      </c>
      <c r="T1006" s="228">
        <v>69</v>
      </c>
      <c r="U1006" s="228">
        <v>67</v>
      </c>
      <c r="V1006" s="225"/>
      <c r="W1006" s="226"/>
      <c r="X1006" s="226"/>
      <c r="Y1006" s="226"/>
      <c r="Z1006" s="226"/>
      <c r="AA1006" s="226"/>
      <c r="AB1006" s="226"/>
      <c r="AC1006" s="226"/>
      <c r="AD1006" s="226"/>
      <c r="AE1006" s="226"/>
      <c r="AF1006" s="226"/>
      <c r="AG1006" s="226"/>
      <c r="AH1006" s="226"/>
      <c r="AI1006" s="226"/>
      <c r="AJ1006" s="226"/>
      <c r="AK1006" s="226"/>
      <c r="AL1006" s="226"/>
      <c r="AM1006" s="226"/>
      <c r="AN1006" s="226"/>
      <c r="AO1006" s="226"/>
      <c r="AP1006" s="226"/>
      <c r="AQ1006" s="226"/>
      <c r="AR1006" s="226"/>
      <c r="AS1006" s="226"/>
      <c r="AT1006" s="226"/>
      <c r="AU1006" s="226"/>
      <c r="AV1006" s="226"/>
      <c r="AW1006" s="226"/>
      <c r="AX1006" s="226"/>
      <c r="AY1006" s="226"/>
      <c r="AZ1006" s="226"/>
      <c r="BA1006" s="226"/>
      <c r="BB1006" s="226"/>
      <c r="BC1006" s="226"/>
      <c r="BD1006" s="226"/>
      <c r="BE1006" s="226"/>
      <c r="BF1006" s="226"/>
      <c r="BG1006" s="226"/>
      <c r="BH1006" s="226"/>
      <c r="BI1006" s="226"/>
      <c r="BJ1006" s="226"/>
      <c r="BK1006" s="226"/>
      <c r="BL1006" s="226"/>
      <c r="BM1006" s="227">
        <v>31</v>
      </c>
    </row>
    <row r="1007" spans="1:65">
      <c r="A1007" s="30"/>
      <c r="B1007" s="19">
        <v>1</v>
      </c>
      <c r="C1007" s="9">
        <v>3</v>
      </c>
      <c r="D1007" s="228">
        <v>71</v>
      </c>
      <c r="E1007" s="228">
        <v>65.630600000000001</v>
      </c>
      <c r="F1007" s="228">
        <v>70.209407815513941</v>
      </c>
      <c r="G1007" s="229">
        <v>57.754100000000001</v>
      </c>
      <c r="H1007" s="228">
        <v>68</v>
      </c>
      <c r="I1007" s="229">
        <v>34</v>
      </c>
      <c r="J1007" s="228">
        <v>68</v>
      </c>
      <c r="K1007" s="228">
        <v>72.066666666666663</v>
      </c>
      <c r="L1007" s="228">
        <v>70</v>
      </c>
      <c r="M1007" s="229">
        <v>76</v>
      </c>
      <c r="N1007" s="229">
        <v>60.856911499999995</v>
      </c>
      <c r="O1007" s="228">
        <v>69</v>
      </c>
      <c r="P1007" s="228">
        <v>73.314085225811269</v>
      </c>
      <c r="Q1007" s="228">
        <v>68</v>
      </c>
      <c r="R1007" s="228">
        <v>69</v>
      </c>
      <c r="S1007" s="228">
        <v>70</v>
      </c>
      <c r="T1007" s="228">
        <v>68</v>
      </c>
      <c r="U1007" s="228">
        <v>67</v>
      </c>
      <c r="V1007" s="225"/>
      <c r="W1007" s="226"/>
      <c r="X1007" s="226"/>
      <c r="Y1007" s="226"/>
      <c r="Z1007" s="226"/>
      <c r="AA1007" s="226"/>
      <c r="AB1007" s="226"/>
      <c r="AC1007" s="226"/>
      <c r="AD1007" s="226"/>
      <c r="AE1007" s="226"/>
      <c r="AF1007" s="226"/>
      <c r="AG1007" s="226"/>
      <c r="AH1007" s="226"/>
      <c r="AI1007" s="226"/>
      <c r="AJ1007" s="226"/>
      <c r="AK1007" s="226"/>
      <c r="AL1007" s="226"/>
      <c r="AM1007" s="226"/>
      <c r="AN1007" s="226"/>
      <c r="AO1007" s="226"/>
      <c r="AP1007" s="226"/>
      <c r="AQ1007" s="226"/>
      <c r="AR1007" s="226"/>
      <c r="AS1007" s="226"/>
      <c r="AT1007" s="226"/>
      <c r="AU1007" s="226"/>
      <c r="AV1007" s="226"/>
      <c r="AW1007" s="226"/>
      <c r="AX1007" s="226"/>
      <c r="AY1007" s="226"/>
      <c r="AZ1007" s="226"/>
      <c r="BA1007" s="226"/>
      <c r="BB1007" s="226"/>
      <c r="BC1007" s="226"/>
      <c r="BD1007" s="226"/>
      <c r="BE1007" s="226"/>
      <c r="BF1007" s="226"/>
      <c r="BG1007" s="226"/>
      <c r="BH1007" s="226"/>
      <c r="BI1007" s="226"/>
      <c r="BJ1007" s="226"/>
      <c r="BK1007" s="226"/>
      <c r="BL1007" s="226"/>
      <c r="BM1007" s="227">
        <v>16</v>
      </c>
    </row>
    <row r="1008" spans="1:65">
      <c r="A1008" s="30"/>
      <c r="B1008" s="19">
        <v>1</v>
      </c>
      <c r="C1008" s="9">
        <v>4</v>
      </c>
      <c r="D1008" s="228">
        <v>68</v>
      </c>
      <c r="E1008" s="228">
        <v>65.160199999999989</v>
      </c>
      <c r="F1008" s="228">
        <v>68.951947758477232</v>
      </c>
      <c r="G1008" s="229">
        <v>57.141500000000001</v>
      </c>
      <c r="H1008" s="228">
        <v>67</v>
      </c>
      <c r="I1008" s="229">
        <v>35</v>
      </c>
      <c r="J1008" s="228">
        <v>70</v>
      </c>
      <c r="K1008" s="228">
        <v>72.316666666666663</v>
      </c>
      <c r="L1008" s="228">
        <v>68</v>
      </c>
      <c r="M1008" s="229">
        <v>75</v>
      </c>
      <c r="N1008" s="229">
        <v>60.968258399999996</v>
      </c>
      <c r="O1008" s="228">
        <v>70</v>
      </c>
      <c r="P1008" s="228">
        <v>72.742835888474644</v>
      </c>
      <c r="Q1008" s="228">
        <v>70</v>
      </c>
      <c r="R1008" s="228">
        <v>69</v>
      </c>
      <c r="S1008" s="230">
        <v>57</v>
      </c>
      <c r="T1008" s="228">
        <v>70</v>
      </c>
      <c r="U1008" s="230">
        <v>64</v>
      </c>
      <c r="V1008" s="225"/>
      <c r="W1008" s="226"/>
      <c r="X1008" s="226"/>
      <c r="Y1008" s="226"/>
      <c r="Z1008" s="226"/>
      <c r="AA1008" s="226"/>
      <c r="AB1008" s="226"/>
      <c r="AC1008" s="226"/>
      <c r="AD1008" s="226"/>
      <c r="AE1008" s="226"/>
      <c r="AF1008" s="226"/>
      <c r="AG1008" s="226"/>
      <c r="AH1008" s="226"/>
      <c r="AI1008" s="226"/>
      <c r="AJ1008" s="226"/>
      <c r="AK1008" s="226"/>
      <c r="AL1008" s="226"/>
      <c r="AM1008" s="226"/>
      <c r="AN1008" s="226"/>
      <c r="AO1008" s="226"/>
      <c r="AP1008" s="226"/>
      <c r="AQ1008" s="226"/>
      <c r="AR1008" s="226"/>
      <c r="AS1008" s="226"/>
      <c r="AT1008" s="226"/>
      <c r="AU1008" s="226"/>
      <c r="AV1008" s="226"/>
      <c r="AW1008" s="226"/>
      <c r="AX1008" s="226"/>
      <c r="AY1008" s="226"/>
      <c r="AZ1008" s="226"/>
      <c r="BA1008" s="226"/>
      <c r="BB1008" s="226"/>
      <c r="BC1008" s="226"/>
      <c r="BD1008" s="226"/>
      <c r="BE1008" s="226"/>
      <c r="BF1008" s="226"/>
      <c r="BG1008" s="226"/>
      <c r="BH1008" s="226"/>
      <c r="BI1008" s="226"/>
      <c r="BJ1008" s="226"/>
      <c r="BK1008" s="226"/>
      <c r="BL1008" s="226"/>
      <c r="BM1008" s="227">
        <v>69.303137589379446</v>
      </c>
    </row>
    <row r="1009" spans="1:65">
      <c r="A1009" s="30"/>
      <c r="B1009" s="19">
        <v>1</v>
      </c>
      <c r="C1009" s="9">
        <v>5</v>
      </c>
      <c r="D1009" s="228">
        <v>70</v>
      </c>
      <c r="E1009" s="228">
        <v>64.97399999999999</v>
      </c>
      <c r="F1009" s="228">
        <v>70.407479569278905</v>
      </c>
      <c r="G1009" s="229">
        <v>56.878</v>
      </c>
      <c r="H1009" s="228">
        <v>68</v>
      </c>
      <c r="I1009" s="229">
        <v>31</v>
      </c>
      <c r="J1009" s="228">
        <v>69</v>
      </c>
      <c r="K1009" s="228">
        <v>72.179999999999993</v>
      </c>
      <c r="L1009" s="228">
        <v>70</v>
      </c>
      <c r="M1009" s="229">
        <v>77</v>
      </c>
      <c r="N1009" s="229">
        <v>60.320288899999994</v>
      </c>
      <c r="O1009" s="228">
        <v>71</v>
      </c>
      <c r="P1009" s="228">
        <v>70.762468618789285</v>
      </c>
      <c r="Q1009" s="228">
        <v>68</v>
      </c>
      <c r="R1009" s="228">
        <v>70</v>
      </c>
      <c r="S1009" s="228">
        <v>71</v>
      </c>
      <c r="T1009" s="228">
        <v>70</v>
      </c>
      <c r="U1009" s="228">
        <v>67</v>
      </c>
      <c r="V1009" s="225"/>
      <c r="W1009" s="226"/>
      <c r="X1009" s="226"/>
      <c r="Y1009" s="226"/>
      <c r="Z1009" s="226"/>
      <c r="AA1009" s="226"/>
      <c r="AB1009" s="226"/>
      <c r="AC1009" s="226"/>
      <c r="AD1009" s="226"/>
      <c r="AE1009" s="226"/>
      <c r="AF1009" s="226"/>
      <c r="AG1009" s="226"/>
      <c r="AH1009" s="226"/>
      <c r="AI1009" s="226"/>
      <c r="AJ1009" s="226"/>
      <c r="AK1009" s="226"/>
      <c r="AL1009" s="226"/>
      <c r="AM1009" s="226"/>
      <c r="AN1009" s="226"/>
      <c r="AO1009" s="226"/>
      <c r="AP1009" s="226"/>
      <c r="AQ1009" s="226"/>
      <c r="AR1009" s="226"/>
      <c r="AS1009" s="226"/>
      <c r="AT1009" s="226"/>
      <c r="AU1009" s="226"/>
      <c r="AV1009" s="226"/>
      <c r="AW1009" s="226"/>
      <c r="AX1009" s="226"/>
      <c r="AY1009" s="226"/>
      <c r="AZ1009" s="226"/>
      <c r="BA1009" s="226"/>
      <c r="BB1009" s="226"/>
      <c r="BC1009" s="226"/>
      <c r="BD1009" s="226"/>
      <c r="BE1009" s="226"/>
      <c r="BF1009" s="226"/>
      <c r="BG1009" s="226"/>
      <c r="BH1009" s="226"/>
      <c r="BI1009" s="226"/>
      <c r="BJ1009" s="226"/>
      <c r="BK1009" s="226"/>
      <c r="BL1009" s="226"/>
      <c r="BM1009" s="227">
        <v>64</v>
      </c>
    </row>
    <row r="1010" spans="1:65">
      <c r="A1010" s="30"/>
      <c r="B1010" s="19">
        <v>1</v>
      </c>
      <c r="C1010" s="9">
        <v>6</v>
      </c>
      <c r="D1010" s="228">
        <v>70</v>
      </c>
      <c r="E1010" s="228">
        <v>67.149599999999992</v>
      </c>
      <c r="F1010" s="228">
        <v>70.333735378538478</v>
      </c>
      <c r="G1010" s="229">
        <v>58.569400000000002</v>
      </c>
      <c r="H1010" s="230">
        <v>38</v>
      </c>
      <c r="I1010" s="229">
        <v>38</v>
      </c>
      <c r="J1010" s="228">
        <v>68</v>
      </c>
      <c r="K1010" s="228">
        <v>72.36333333333333</v>
      </c>
      <c r="L1010" s="228">
        <v>69</v>
      </c>
      <c r="M1010" s="230">
        <v>73</v>
      </c>
      <c r="N1010" s="229">
        <v>61.061740100000009</v>
      </c>
      <c r="O1010" s="228">
        <v>70</v>
      </c>
      <c r="P1010" s="228">
        <v>71.637828295752996</v>
      </c>
      <c r="Q1010" s="228">
        <v>69</v>
      </c>
      <c r="R1010" s="228">
        <v>72</v>
      </c>
      <c r="S1010" s="228">
        <v>70</v>
      </c>
      <c r="T1010" s="228">
        <v>69</v>
      </c>
      <c r="U1010" s="228">
        <v>69</v>
      </c>
      <c r="V1010" s="225"/>
      <c r="W1010" s="226"/>
      <c r="X1010" s="226"/>
      <c r="Y1010" s="226"/>
      <c r="Z1010" s="226"/>
      <c r="AA1010" s="226"/>
      <c r="AB1010" s="226"/>
      <c r="AC1010" s="226"/>
      <c r="AD1010" s="226"/>
      <c r="AE1010" s="226"/>
      <c r="AF1010" s="226"/>
      <c r="AG1010" s="226"/>
      <c r="AH1010" s="226"/>
      <c r="AI1010" s="226"/>
      <c r="AJ1010" s="226"/>
      <c r="AK1010" s="226"/>
      <c r="AL1010" s="226"/>
      <c r="AM1010" s="226"/>
      <c r="AN1010" s="226"/>
      <c r="AO1010" s="226"/>
      <c r="AP1010" s="226"/>
      <c r="AQ1010" s="226"/>
      <c r="AR1010" s="226"/>
      <c r="AS1010" s="226"/>
      <c r="AT1010" s="226"/>
      <c r="AU1010" s="226"/>
      <c r="AV1010" s="226"/>
      <c r="AW1010" s="226"/>
      <c r="AX1010" s="226"/>
      <c r="AY1010" s="226"/>
      <c r="AZ1010" s="226"/>
      <c r="BA1010" s="226"/>
      <c r="BB1010" s="226"/>
      <c r="BC1010" s="226"/>
      <c r="BD1010" s="226"/>
      <c r="BE1010" s="226"/>
      <c r="BF1010" s="226"/>
      <c r="BG1010" s="226"/>
      <c r="BH1010" s="226"/>
      <c r="BI1010" s="226"/>
      <c r="BJ1010" s="226"/>
      <c r="BK1010" s="226"/>
      <c r="BL1010" s="226"/>
      <c r="BM1010" s="231"/>
    </row>
    <row r="1011" spans="1:65">
      <c r="A1011" s="30"/>
      <c r="B1011" s="20" t="s">
        <v>256</v>
      </c>
      <c r="C1011" s="12"/>
      <c r="D1011" s="232">
        <v>69.666666666666671</v>
      </c>
      <c r="E1011" s="232">
        <v>65.965433333333337</v>
      </c>
      <c r="F1011" s="232">
        <v>69.844398486095585</v>
      </c>
      <c r="G1011" s="232">
        <v>57.486833333333344</v>
      </c>
      <c r="H1011" s="232">
        <v>62.666666666666664</v>
      </c>
      <c r="I1011" s="232">
        <v>38.5</v>
      </c>
      <c r="J1011" s="232">
        <v>68.5</v>
      </c>
      <c r="K1011" s="232">
        <v>71.670555555555566</v>
      </c>
      <c r="L1011" s="232">
        <v>69.5</v>
      </c>
      <c r="M1011" s="232">
        <v>75.5</v>
      </c>
      <c r="N1011" s="232">
        <v>60.959047050000002</v>
      </c>
      <c r="O1011" s="232">
        <v>69.666666666666671</v>
      </c>
      <c r="P1011" s="232">
        <v>72.163538876327777</v>
      </c>
      <c r="Q1011" s="232">
        <v>68.166666666666671</v>
      </c>
      <c r="R1011" s="232">
        <v>70.333333333333329</v>
      </c>
      <c r="S1011" s="232">
        <v>68.333333333333329</v>
      </c>
      <c r="T1011" s="232">
        <v>69.166666666666671</v>
      </c>
      <c r="U1011" s="232">
        <v>66.833333333333329</v>
      </c>
      <c r="V1011" s="225"/>
      <c r="W1011" s="226"/>
      <c r="X1011" s="226"/>
      <c r="Y1011" s="226"/>
      <c r="Z1011" s="226"/>
      <c r="AA1011" s="226"/>
      <c r="AB1011" s="226"/>
      <c r="AC1011" s="226"/>
      <c r="AD1011" s="226"/>
      <c r="AE1011" s="226"/>
      <c r="AF1011" s="226"/>
      <c r="AG1011" s="226"/>
      <c r="AH1011" s="226"/>
      <c r="AI1011" s="226"/>
      <c r="AJ1011" s="226"/>
      <c r="AK1011" s="226"/>
      <c r="AL1011" s="226"/>
      <c r="AM1011" s="226"/>
      <c r="AN1011" s="226"/>
      <c r="AO1011" s="226"/>
      <c r="AP1011" s="226"/>
      <c r="AQ1011" s="226"/>
      <c r="AR1011" s="226"/>
      <c r="AS1011" s="226"/>
      <c r="AT1011" s="226"/>
      <c r="AU1011" s="226"/>
      <c r="AV1011" s="226"/>
      <c r="AW1011" s="226"/>
      <c r="AX1011" s="226"/>
      <c r="AY1011" s="226"/>
      <c r="AZ1011" s="226"/>
      <c r="BA1011" s="226"/>
      <c r="BB1011" s="226"/>
      <c r="BC1011" s="226"/>
      <c r="BD1011" s="226"/>
      <c r="BE1011" s="226"/>
      <c r="BF1011" s="226"/>
      <c r="BG1011" s="226"/>
      <c r="BH1011" s="226"/>
      <c r="BI1011" s="226"/>
      <c r="BJ1011" s="226"/>
      <c r="BK1011" s="226"/>
      <c r="BL1011" s="226"/>
      <c r="BM1011" s="231"/>
    </row>
    <row r="1012" spans="1:65">
      <c r="A1012" s="30"/>
      <c r="B1012" s="3" t="s">
        <v>257</v>
      </c>
      <c r="C1012" s="29"/>
      <c r="D1012" s="228">
        <v>70</v>
      </c>
      <c r="E1012" s="228">
        <v>65.694299999999998</v>
      </c>
      <c r="F1012" s="228">
        <v>70.27157159702621</v>
      </c>
      <c r="G1012" s="228">
        <v>57.33135</v>
      </c>
      <c r="H1012" s="228">
        <v>67.5</v>
      </c>
      <c r="I1012" s="228">
        <v>36.5</v>
      </c>
      <c r="J1012" s="228">
        <v>68</v>
      </c>
      <c r="K1012" s="228">
        <v>72.123333333333335</v>
      </c>
      <c r="L1012" s="228">
        <v>69.5</v>
      </c>
      <c r="M1012" s="228">
        <v>76</v>
      </c>
      <c r="N1012" s="228">
        <v>61.014999250000002</v>
      </c>
      <c r="O1012" s="228">
        <v>70</v>
      </c>
      <c r="P1012" s="228">
        <v>72.262007614569228</v>
      </c>
      <c r="Q1012" s="228">
        <v>68</v>
      </c>
      <c r="R1012" s="228">
        <v>70.5</v>
      </c>
      <c r="S1012" s="228">
        <v>70.5</v>
      </c>
      <c r="T1012" s="228">
        <v>69</v>
      </c>
      <c r="U1012" s="228">
        <v>67</v>
      </c>
      <c r="V1012" s="225"/>
      <c r="W1012" s="226"/>
      <c r="X1012" s="226"/>
      <c r="Y1012" s="226"/>
      <c r="Z1012" s="226"/>
      <c r="AA1012" s="226"/>
      <c r="AB1012" s="226"/>
      <c r="AC1012" s="226"/>
      <c r="AD1012" s="226"/>
      <c r="AE1012" s="226"/>
      <c r="AF1012" s="226"/>
      <c r="AG1012" s="226"/>
      <c r="AH1012" s="226"/>
      <c r="AI1012" s="226"/>
      <c r="AJ1012" s="226"/>
      <c r="AK1012" s="226"/>
      <c r="AL1012" s="226"/>
      <c r="AM1012" s="226"/>
      <c r="AN1012" s="226"/>
      <c r="AO1012" s="226"/>
      <c r="AP1012" s="226"/>
      <c r="AQ1012" s="226"/>
      <c r="AR1012" s="226"/>
      <c r="AS1012" s="226"/>
      <c r="AT1012" s="226"/>
      <c r="AU1012" s="226"/>
      <c r="AV1012" s="226"/>
      <c r="AW1012" s="226"/>
      <c r="AX1012" s="226"/>
      <c r="AY1012" s="226"/>
      <c r="AZ1012" s="226"/>
      <c r="BA1012" s="226"/>
      <c r="BB1012" s="226"/>
      <c r="BC1012" s="226"/>
      <c r="BD1012" s="226"/>
      <c r="BE1012" s="226"/>
      <c r="BF1012" s="226"/>
      <c r="BG1012" s="226"/>
      <c r="BH1012" s="226"/>
      <c r="BI1012" s="226"/>
      <c r="BJ1012" s="226"/>
      <c r="BK1012" s="226"/>
      <c r="BL1012" s="226"/>
      <c r="BM1012" s="231"/>
    </row>
    <row r="1013" spans="1:65">
      <c r="A1013" s="30"/>
      <c r="B1013" s="3" t="s">
        <v>258</v>
      </c>
      <c r="C1013" s="29"/>
      <c r="D1013" s="218">
        <v>1.0327955589886446</v>
      </c>
      <c r="E1013" s="218">
        <v>0.95102255213358089</v>
      </c>
      <c r="F1013" s="218">
        <v>0.76605220730705459</v>
      </c>
      <c r="G1013" s="218">
        <v>0.61958452745906023</v>
      </c>
      <c r="H1013" s="218">
        <v>12.094075684675801</v>
      </c>
      <c r="I1013" s="218">
        <v>7.1763500472036617</v>
      </c>
      <c r="J1013" s="218">
        <v>0.83666002653407556</v>
      </c>
      <c r="K1013" s="218">
        <v>0.88247988121017928</v>
      </c>
      <c r="L1013" s="218">
        <v>1.0488088481701516</v>
      </c>
      <c r="M1013" s="218">
        <v>1.3784048752090221</v>
      </c>
      <c r="N1013" s="218">
        <v>0.37330111616142331</v>
      </c>
      <c r="O1013" s="218">
        <v>1.0327955589886446</v>
      </c>
      <c r="P1013" s="218">
        <v>0.90339920273393093</v>
      </c>
      <c r="Q1013" s="218">
        <v>1.3291601358251257</v>
      </c>
      <c r="R1013" s="218">
        <v>1.2110601416389968</v>
      </c>
      <c r="S1013" s="218">
        <v>5.5737479909542618</v>
      </c>
      <c r="T1013" s="218">
        <v>0.752772652709081</v>
      </c>
      <c r="U1013" s="218">
        <v>1.602081978759722</v>
      </c>
      <c r="V1013" s="215"/>
      <c r="W1013" s="216"/>
      <c r="X1013" s="216"/>
      <c r="Y1013" s="216"/>
      <c r="Z1013" s="216"/>
      <c r="AA1013" s="216"/>
      <c r="AB1013" s="216"/>
      <c r="AC1013" s="216"/>
      <c r="AD1013" s="216"/>
      <c r="AE1013" s="216"/>
      <c r="AF1013" s="216"/>
      <c r="AG1013" s="216"/>
      <c r="AH1013" s="216"/>
      <c r="AI1013" s="216"/>
      <c r="AJ1013" s="216"/>
      <c r="AK1013" s="216"/>
      <c r="AL1013" s="216"/>
      <c r="AM1013" s="216"/>
      <c r="AN1013" s="216"/>
      <c r="AO1013" s="216"/>
      <c r="AP1013" s="216"/>
      <c r="AQ1013" s="216"/>
      <c r="AR1013" s="216"/>
      <c r="AS1013" s="216"/>
      <c r="AT1013" s="216"/>
      <c r="AU1013" s="216"/>
      <c r="AV1013" s="216"/>
      <c r="AW1013" s="216"/>
      <c r="AX1013" s="216"/>
      <c r="AY1013" s="216"/>
      <c r="AZ1013" s="216"/>
      <c r="BA1013" s="216"/>
      <c r="BB1013" s="216"/>
      <c r="BC1013" s="216"/>
      <c r="BD1013" s="216"/>
      <c r="BE1013" s="216"/>
      <c r="BF1013" s="216"/>
      <c r="BG1013" s="216"/>
      <c r="BH1013" s="216"/>
      <c r="BI1013" s="216"/>
      <c r="BJ1013" s="216"/>
      <c r="BK1013" s="216"/>
      <c r="BL1013" s="216"/>
      <c r="BM1013" s="221"/>
    </row>
    <row r="1014" spans="1:65">
      <c r="A1014" s="30"/>
      <c r="B1014" s="3" t="s">
        <v>86</v>
      </c>
      <c r="C1014" s="29"/>
      <c r="D1014" s="13">
        <v>1.482481663620064E-2</v>
      </c>
      <c r="E1014" s="13">
        <v>1.4416983321066348E-2</v>
      </c>
      <c r="F1014" s="13">
        <v>1.0967983459111012E-2</v>
      </c>
      <c r="G1014" s="13">
        <v>1.0777851057936052E-2</v>
      </c>
      <c r="H1014" s="13">
        <v>0.19299056943631598</v>
      </c>
      <c r="I1014" s="13">
        <v>0.18639870252477042</v>
      </c>
      <c r="J1014" s="13">
        <v>1.2214014985898913E-2</v>
      </c>
      <c r="K1014" s="13">
        <v>1.2313004613535098E-2</v>
      </c>
      <c r="L1014" s="13">
        <v>1.5090774793815131E-2</v>
      </c>
      <c r="M1014" s="13">
        <v>1.8257018214689034E-2</v>
      </c>
      <c r="N1014" s="13">
        <v>6.1238017033834729E-3</v>
      </c>
      <c r="O1014" s="13">
        <v>1.482481663620064E-2</v>
      </c>
      <c r="P1014" s="13">
        <v>1.2518776334987615E-2</v>
      </c>
      <c r="Q1014" s="13">
        <v>1.9498681699146096E-2</v>
      </c>
      <c r="R1014" s="13">
        <v>1.7218864573066307E-2</v>
      </c>
      <c r="S1014" s="13">
        <v>8.1567043770062367E-2</v>
      </c>
      <c r="T1014" s="13">
        <v>1.0883460039167436E-2</v>
      </c>
      <c r="U1014" s="13">
        <v>2.3971301427826268E-2</v>
      </c>
      <c r="V1014" s="15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259</v>
      </c>
      <c r="C1015" s="29"/>
      <c r="D1015" s="13">
        <v>5.2454923389058106E-3</v>
      </c>
      <c r="E1015" s="13">
        <v>-4.8160940069149283E-2</v>
      </c>
      <c r="F1015" s="13">
        <v>7.8100489464576484E-3</v>
      </c>
      <c r="G1015" s="13">
        <v>-0.17050172138031638</v>
      </c>
      <c r="H1015" s="13">
        <v>-9.576003559945323E-2</v>
      </c>
      <c r="I1015" s="13">
        <v>-0.44446959633902572</v>
      </c>
      <c r="J1015" s="13">
        <v>-1.15887623174874E-2</v>
      </c>
      <c r="K1015" s="13">
        <v>3.4160328789196504E-2</v>
      </c>
      <c r="L1015" s="13">
        <v>2.8405988165638441E-3</v>
      </c>
      <c r="M1015" s="13">
        <v>8.941676562087153E-2</v>
      </c>
      <c r="N1015" s="13">
        <v>-0.12039989572792675</v>
      </c>
      <c r="O1015" s="13">
        <v>5.2454923389058106E-3</v>
      </c>
      <c r="P1015" s="13">
        <v>4.1273763157682497E-2</v>
      </c>
      <c r="Q1015" s="13">
        <v>-1.6398549362171111E-2</v>
      </c>
      <c r="R1015" s="13">
        <v>1.4865066428273233E-2</v>
      </c>
      <c r="S1015" s="13">
        <v>-1.3993655839829366E-2</v>
      </c>
      <c r="T1015" s="13">
        <v>-1.9691882281198669E-3</v>
      </c>
      <c r="U1015" s="13">
        <v>-3.5637697540906288E-2</v>
      </c>
      <c r="V1015" s="15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46" t="s">
        <v>260</v>
      </c>
      <c r="C1016" s="47"/>
      <c r="D1016" s="45">
        <v>0.32</v>
      </c>
      <c r="E1016" s="45">
        <v>1.1100000000000001</v>
      </c>
      <c r="F1016" s="45">
        <v>0.39</v>
      </c>
      <c r="G1016" s="45">
        <v>4.37</v>
      </c>
      <c r="H1016" s="45">
        <v>2.38</v>
      </c>
      <c r="I1016" s="45">
        <v>11.69</v>
      </c>
      <c r="J1016" s="45">
        <v>0.13</v>
      </c>
      <c r="K1016" s="45">
        <v>1.0900000000000001</v>
      </c>
      <c r="L1016" s="45">
        <v>0.26</v>
      </c>
      <c r="M1016" s="45">
        <v>2.57</v>
      </c>
      <c r="N1016" s="45">
        <v>3.03</v>
      </c>
      <c r="O1016" s="45">
        <v>0.32</v>
      </c>
      <c r="P1016" s="45">
        <v>1.28</v>
      </c>
      <c r="Q1016" s="45">
        <v>0.26</v>
      </c>
      <c r="R1016" s="45">
        <v>0.57999999999999996</v>
      </c>
      <c r="S1016" s="45">
        <v>0.19</v>
      </c>
      <c r="T1016" s="45">
        <v>0.13</v>
      </c>
      <c r="U1016" s="45">
        <v>0.77</v>
      </c>
      <c r="V1016" s="15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B1017" s="31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BM1017" s="55"/>
    </row>
    <row r="1018" spans="1:65" ht="15">
      <c r="B1018" s="8" t="s">
        <v>495</v>
      </c>
      <c r="BM1018" s="28" t="s">
        <v>66</v>
      </c>
    </row>
    <row r="1019" spans="1:65" ht="15">
      <c r="A1019" s="25" t="s">
        <v>35</v>
      </c>
      <c r="B1019" s="18" t="s">
        <v>110</v>
      </c>
      <c r="C1019" s="15" t="s">
        <v>111</v>
      </c>
      <c r="D1019" s="16" t="s">
        <v>227</v>
      </c>
      <c r="E1019" s="17" t="s">
        <v>227</v>
      </c>
      <c r="F1019" s="17" t="s">
        <v>227</v>
      </c>
      <c r="G1019" s="17" t="s">
        <v>227</v>
      </c>
      <c r="H1019" s="17" t="s">
        <v>227</v>
      </c>
      <c r="I1019" s="17" t="s">
        <v>227</v>
      </c>
      <c r="J1019" s="17" t="s">
        <v>227</v>
      </c>
      <c r="K1019" s="17" t="s">
        <v>227</v>
      </c>
      <c r="L1019" s="17" t="s">
        <v>227</v>
      </c>
      <c r="M1019" s="17" t="s">
        <v>227</v>
      </c>
      <c r="N1019" s="17" t="s">
        <v>227</v>
      </c>
      <c r="O1019" s="17" t="s">
        <v>227</v>
      </c>
      <c r="P1019" s="17" t="s">
        <v>227</v>
      </c>
      <c r="Q1019" s="17" t="s">
        <v>227</v>
      </c>
      <c r="R1019" s="17" t="s">
        <v>227</v>
      </c>
      <c r="S1019" s="17" t="s">
        <v>227</v>
      </c>
      <c r="T1019" s="17" t="s">
        <v>227</v>
      </c>
      <c r="U1019" s="17" t="s">
        <v>227</v>
      </c>
      <c r="V1019" s="15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</v>
      </c>
    </row>
    <row r="1020" spans="1:65">
      <c r="A1020" s="30"/>
      <c r="B1020" s="19" t="s">
        <v>228</v>
      </c>
      <c r="C1020" s="9" t="s">
        <v>228</v>
      </c>
      <c r="D1020" s="151" t="s">
        <v>230</v>
      </c>
      <c r="E1020" s="152" t="s">
        <v>231</v>
      </c>
      <c r="F1020" s="152" t="s">
        <v>232</v>
      </c>
      <c r="G1020" s="152" t="s">
        <v>235</v>
      </c>
      <c r="H1020" s="152" t="s">
        <v>236</v>
      </c>
      <c r="I1020" s="152" t="s">
        <v>238</v>
      </c>
      <c r="J1020" s="152" t="s">
        <v>239</v>
      </c>
      <c r="K1020" s="152" t="s">
        <v>240</v>
      </c>
      <c r="L1020" s="152" t="s">
        <v>241</v>
      </c>
      <c r="M1020" s="152" t="s">
        <v>242</v>
      </c>
      <c r="N1020" s="152" t="s">
        <v>243</v>
      </c>
      <c r="O1020" s="152" t="s">
        <v>244</v>
      </c>
      <c r="P1020" s="152" t="s">
        <v>245</v>
      </c>
      <c r="Q1020" s="152" t="s">
        <v>246</v>
      </c>
      <c r="R1020" s="152" t="s">
        <v>247</v>
      </c>
      <c r="S1020" s="152" t="s">
        <v>248</v>
      </c>
      <c r="T1020" s="152" t="s">
        <v>249</v>
      </c>
      <c r="U1020" s="152" t="s">
        <v>250</v>
      </c>
      <c r="V1020" s="15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 t="s">
        <v>3</v>
      </c>
    </row>
    <row r="1021" spans="1:65">
      <c r="A1021" s="30"/>
      <c r="B1021" s="19"/>
      <c r="C1021" s="9"/>
      <c r="D1021" s="10" t="s">
        <v>274</v>
      </c>
      <c r="E1021" s="11" t="s">
        <v>274</v>
      </c>
      <c r="F1021" s="11" t="s">
        <v>274</v>
      </c>
      <c r="G1021" s="11" t="s">
        <v>114</v>
      </c>
      <c r="H1021" s="11" t="s">
        <v>274</v>
      </c>
      <c r="I1021" s="11" t="s">
        <v>275</v>
      </c>
      <c r="J1021" s="11" t="s">
        <v>274</v>
      </c>
      <c r="K1021" s="11" t="s">
        <v>114</v>
      </c>
      <c r="L1021" s="11" t="s">
        <v>275</v>
      </c>
      <c r="M1021" s="11" t="s">
        <v>274</v>
      </c>
      <c r="N1021" s="11" t="s">
        <v>275</v>
      </c>
      <c r="O1021" s="11" t="s">
        <v>275</v>
      </c>
      <c r="P1021" s="11" t="s">
        <v>114</v>
      </c>
      <c r="Q1021" s="11" t="s">
        <v>275</v>
      </c>
      <c r="R1021" s="11" t="s">
        <v>275</v>
      </c>
      <c r="S1021" s="11" t="s">
        <v>275</v>
      </c>
      <c r="T1021" s="11" t="s">
        <v>275</v>
      </c>
      <c r="U1021" s="11" t="s">
        <v>274</v>
      </c>
      <c r="V1021" s="15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2</v>
      </c>
    </row>
    <row r="1022" spans="1:65">
      <c r="A1022" s="30"/>
      <c r="B1022" s="19"/>
      <c r="C1022" s="9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15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3</v>
      </c>
    </row>
    <row r="1023" spans="1:65">
      <c r="A1023" s="30"/>
      <c r="B1023" s="18">
        <v>1</v>
      </c>
      <c r="C1023" s="14">
        <v>1</v>
      </c>
      <c r="D1023" s="154">
        <v>3.6</v>
      </c>
      <c r="E1023" s="147">
        <v>3.7529537768945</v>
      </c>
      <c r="F1023" s="22">
        <v>3.2509422164887134</v>
      </c>
      <c r="G1023" s="147">
        <v>5.9931999999999999</v>
      </c>
      <c r="H1023" s="22">
        <v>3</v>
      </c>
      <c r="I1023" s="147">
        <v>0.1</v>
      </c>
      <c r="J1023" s="147">
        <v>2.1</v>
      </c>
      <c r="K1023" s="147" t="s">
        <v>96</v>
      </c>
      <c r="L1023" s="22">
        <v>3.2</v>
      </c>
      <c r="M1023" s="22">
        <v>3.1</v>
      </c>
      <c r="N1023" s="22">
        <v>3.4714</v>
      </c>
      <c r="O1023" s="22">
        <v>3.1</v>
      </c>
      <c r="P1023" s="22">
        <v>3.1222819670355411</v>
      </c>
      <c r="Q1023" s="22">
        <v>3.3</v>
      </c>
      <c r="R1023" s="22">
        <v>3</v>
      </c>
      <c r="S1023" s="22">
        <v>3.4</v>
      </c>
      <c r="T1023" s="22">
        <v>3.4</v>
      </c>
      <c r="U1023" s="22">
        <v>3.2</v>
      </c>
      <c r="V1023" s="15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</v>
      </c>
    </row>
    <row r="1024" spans="1:65">
      <c r="A1024" s="30"/>
      <c r="B1024" s="19">
        <v>1</v>
      </c>
      <c r="C1024" s="9">
        <v>2</v>
      </c>
      <c r="D1024" s="11">
        <v>3.3</v>
      </c>
      <c r="E1024" s="149">
        <v>3.7181508460832702</v>
      </c>
      <c r="F1024" s="11">
        <v>3.0716690283083481</v>
      </c>
      <c r="G1024" s="149">
        <v>7.3315000000000001</v>
      </c>
      <c r="H1024" s="11">
        <v>3</v>
      </c>
      <c r="I1024" s="149">
        <v>0.2</v>
      </c>
      <c r="J1024" s="149">
        <v>2.2000000000000002</v>
      </c>
      <c r="K1024" s="149" t="s">
        <v>96</v>
      </c>
      <c r="L1024" s="11">
        <v>3.2</v>
      </c>
      <c r="M1024" s="11">
        <v>3</v>
      </c>
      <c r="N1024" s="11">
        <v>3.6095999999999999</v>
      </c>
      <c r="O1024" s="11">
        <v>2.9</v>
      </c>
      <c r="P1024" s="11">
        <v>3.040707902020571</v>
      </c>
      <c r="Q1024" s="11">
        <v>3.2</v>
      </c>
      <c r="R1024" s="11">
        <v>3.2</v>
      </c>
      <c r="S1024" s="11">
        <v>3.4</v>
      </c>
      <c r="T1024" s="11">
        <v>3.3</v>
      </c>
      <c r="U1024" s="11">
        <v>3.2</v>
      </c>
      <c r="V1024" s="15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32</v>
      </c>
    </row>
    <row r="1025" spans="1:65">
      <c r="A1025" s="30"/>
      <c r="B1025" s="19">
        <v>1</v>
      </c>
      <c r="C1025" s="9">
        <v>3</v>
      </c>
      <c r="D1025" s="11">
        <v>3.4</v>
      </c>
      <c r="E1025" s="149">
        <v>3.8934377164187102</v>
      </c>
      <c r="F1025" s="11">
        <v>3.2864136268776178</v>
      </c>
      <c r="G1025" s="149">
        <v>6.1665999999999999</v>
      </c>
      <c r="H1025" s="11">
        <v>3</v>
      </c>
      <c r="I1025" s="149" t="s">
        <v>105</v>
      </c>
      <c r="J1025" s="149">
        <v>2.2000000000000002</v>
      </c>
      <c r="K1025" s="149" t="s">
        <v>96</v>
      </c>
      <c r="L1025" s="11">
        <v>3.1</v>
      </c>
      <c r="M1025" s="11">
        <v>3</v>
      </c>
      <c r="N1025" s="11">
        <v>3.5062000000000002</v>
      </c>
      <c r="O1025" s="11">
        <v>3</v>
      </c>
      <c r="P1025" s="11">
        <v>3.155366791170291</v>
      </c>
      <c r="Q1025" s="11">
        <v>3.2</v>
      </c>
      <c r="R1025" s="11">
        <v>3</v>
      </c>
      <c r="S1025" s="11">
        <v>3.5</v>
      </c>
      <c r="T1025" s="148">
        <v>2.7</v>
      </c>
      <c r="U1025" s="11">
        <v>3.1</v>
      </c>
      <c r="V1025" s="15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16</v>
      </c>
    </row>
    <row r="1026" spans="1:65">
      <c r="A1026" s="30"/>
      <c r="B1026" s="19">
        <v>1</v>
      </c>
      <c r="C1026" s="9">
        <v>4</v>
      </c>
      <c r="D1026" s="11">
        <v>3.3</v>
      </c>
      <c r="E1026" s="149">
        <v>3.8576381956655799</v>
      </c>
      <c r="F1026" s="11">
        <v>3.0830914975118087</v>
      </c>
      <c r="G1026" s="149">
        <v>6.6079999999999997</v>
      </c>
      <c r="H1026" s="11">
        <v>3.1</v>
      </c>
      <c r="I1026" s="149">
        <v>0.2</v>
      </c>
      <c r="J1026" s="149">
        <v>2.2000000000000002</v>
      </c>
      <c r="K1026" s="149" t="s">
        <v>96</v>
      </c>
      <c r="L1026" s="11">
        <v>3.2</v>
      </c>
      <c r="M1026" s="11">
        <v>3</v>
      </c>
      <c r="N1026" s="11">
        <v>3.4569999999999999</v>
      </c>
      <c r="O1026" s="11">
        <v>2.9</v>
      </c>
      <c r="P1026" s="11">
        <v>3.1479227461608339</v>
      </c>
      <c r="Q1026" s="11">
        <v>3.3</v>
      </c>
      <c r="R1026" s="11">
        <v>3</v>
      </c>
      <c r="S1026" s="11">
        <v>3.4</v>
      </c>
      <c r="T1026" s="11">
        <v>3.2</v>
      </c>
      <c r="U1026" s="11">
        <v>3.3</v>
      </c>
      <c r="V1026" s="15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3.2030248138394608</v>
      </c>
    </row>
    <row r="1027" spans="1:65">
      <c r="A1027" s="30"/>
      <c r="B1027" s="19">
        <v>1</v>
      </c>
      <c r="C1027" s="9">
        <v>5</v>
      </c>
      <c r="D1027" s="11">
        <v>3.3</v>
      </c>
      <c r="E1027" s="149">
        <v>3.8730540565793703</v>
      </c>
      <c r="F1027" s="11">
        <v>3.370550082327644</v>
      </c>
      <c r="G1027" s="149">
        <v>6.7789999999999999</v>
      </c>
      <c r="H1027" s="11">
        <v>3</v>
      </c>
      <c r="I1027" s="149">
        <v>0.1</v>
      </c>
      <c r="J1027" s="149">
        <v>2.2000000000000002</v>
      </c>
      <c r="K1027" s="149" t="s">
        <v>96</v>
      </c>
      <c r="L1027" s="11">
        <v>3</v>
      </c>
      <c r="M1027" s="11">
        <v>3</v>
      </c>
      <c r="N1027" s="11">
        <v>3.5661</v>
      </c>
      <c r="O1027" s="11">
        <v>3.3</v>
      </c>
      <c r="P1027" s="11">
        <v>3.0216685732498609</v>
      </c>
      <c r="Q1027" s="11">
        <v>3.2</v>
      </c>
      <c r="R1027" s="11">
        <v>3</v>
      </c>
      <c r="S1027" s="11">
        <v>3.4</v>
      </c>
      <c r="T1027" s="11">
        <v>3.3</v>
      </c>
      <c r="U1027" s="11">
        <v>3.1</v>
      </c>
      <c r="V1027" s="15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65</v>
      </c>
    </row>
    <row r="1028" spans="1:65">
      <c r="A1028" s="30"/>
      <c r="B1028" s="19">
        <v>1</v>
      </c>
      <c r="C1028" s="9">
        <v>6</v>
      </c>
      <c r="D1028" s="11">
        <v>3.3</v>
      </c>
      <c r="E1028" s="148">
        <v>3.3659064712687501</v>
      </c>
      <c r="F1028" s="11">
        <v>3.1408526515265915</v>
      </c>
      <c r="G1028" s="149">
        <v>7.2986000000000004</v>
      </c>
      <c r="H1028" s="11">
        <v>3.2</v>
      </c>
      <c r="I1028" s="149" t="s">
        <v>105</v>
      </c>
      <c r="J1028" s="149">
        <v>2.1</v>
      </c>
      <c r="K1028" s="149" t="s">
        <v>96</v>
      </c>
      <c r="L1028" s="11">
        <v>3.3</v>
      </c>
      <c r="M1028" s="11">
        <v>3.1</v>
      </c>
      <c r="N1028" s="11">
        <v>3.7309000000000001</v>
      </c>
      <c r="O1028" s="11">
        <v>3.2</v>
      </c>
      <c r="P1028" s="11">
        <v>2.9432683968001614</v>
      </c>
      <c r="Q1028" s="11">
        <v>3.2</v>
      </c>
      <c r="R1028" s="148">
        <v>3.3</v>
      </c>
      <c r="S1028" s="11">
        <v>3.4</v>
      </c>
      <c r="T1028" s="11">
        <v>3.3</v>
      </c>
      <c r="U1028" s="11">
        <v>3.2</v>
      </c>
      <c r="V1028" s="15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20" t="s">
        <v>256</v>
      </c>
      <c r="C1029" s="12"/>
      <c r="D1029" s="23">
        <v>3.3666666666666671</v>
      </c>
      <c r="E1029" s="23">
        <v>3.74352351048503</v>
      </c>
      <c r="F1029" s="23">
        <v>3.2005865171734542</v>
      </c>
      <c r="G1029" s="23">
        <v>6.6961499999999994</v>
      </c>
      <c r="H1029" s="23">
        <v>3.0500000000000003</v>
      </c>
      <c r="I1029" s="23">
        <v>0.15</v>
      </c>
      <c r="J1029" s="23">
        <v>2.166666666666667</v>
      </c>
      <c r="K1029" s="23" t="s">
        <v>628</v>
      </c>
      <c r="L1029" s="23">
        <v>3.1666666666666665</v>
      </c>
      <c r="M1029" s="23">
        <v>3.0333333333333332</v>
      </c>
      <c r="N1029" s="23">
        <v>3.5568666666666666</v>
      </c>
      <c r="O1029" s="23">
        <v>3.0666666666666664</v>
      </c>
      <c r="P1029" s="23">
        <v>3.0718693960728767</v>
      </c>
      <c r="Q1029" s="23">
        <v>3.2333333333333329</v>
      </c>
      <c r="R1029" s="23">
        <v>3.0833333333333335</v>
      </c>
      <c r="S1029" s="23">
        <v>3.4166666666666665</v>
      </c>
      <c r="T1029" s="23">
        <v>3.1999999999999997</v>
      </c>
      <c r="U1029" s="23">
        <v>3.1833333333333336</v>
      </c>
      <c r="V1029" s="15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30"/>
      <c r="B1030" s="3" t="s">
        <v>257</v>
      </c>
      <c r="C1030" s="29"/>
      <c r="D1030" s="11">
        <v>3.3</v>
      </c>
      <c r="E1030" s="11">
        <v>3.80529598628004</v>
      </c>
      <c r="F1030" s="11">
        <v>3.1958974340076525</v>
      </c>
      <c r="G1030" s="11">
        <v>6.6935000000000002</v>
      </c>
      <c r="H1030" s="11">
        <v>3</v>
      </c>
      <c r="I1030" s="11">
        <v>0.15000000000000002</v>
      </c>
      <c r="J1030" s="11">
        <v>2.2000000000000002</v>
      </c>
      <c r="K1030" s="11" t="s">
        <v>628</v>
      </c>
      <c r="L1030" s="11">
        <v>3.2</v>
      </c>
      <c r="M1030" s="11">
        <v>3</v>
      </c>
      <c r="N1030" s="11">
        <v>3.5361500000000001</v>
      </c>
      <c r="O1030" s="11">
        <v>3.05</v>
      </c>
      <c r="P1030" s="11">
        <v>3.081494934528056</v>
      </c>
      <c r="Q1030" s="11">
        <v>3.2</v>
      </c>
      <c r="R1030" s="11">
        <v>3</v>
      </c>
      <c r="S1030" s="11">
        <v>3.4</v>
      </c>
      <c r="T1030" s="11">
        <v>3.3</v>
      </c>
      <c r="U1030" s="11">
        <v>3.2</v>
      </c>
      <c r="V1030" s="15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3" t="s">
        <v>258</v>
      </c>
      <c r="C1031" s="29"/>
      <c r="D1031" s="24">
        <v>0.12110601416389977</v>
      </c>
      <c r="E1031" s="24">
        <v>0.1977887374022835</v>
      </c>
      <c r="F1031" s="24">
        <v>0.120650350997678</v>
      </c>
      <c r="G1031" s="24">
        <v>0.55781933903370562</v>
      </c>
      <c r="H1031" s="24">
        <v>8.3666002653407623E-2</v>
      </c>
      <c r="I1031" s="24">
        <v>5.7735026918962686E-2</v>
      </c>
      <c r="J1031" s="24">
        <v>5.1639777949432274E-2</v>
      </c>
      <c r="K1031" s="24" t="s">
        <v>628</v>
      </c>
      <c r="L1031" s="24">
        <v>0.10327955589886444</v>
      </c>
      <c r="M1031" s="24">
        <v>5.1639777949432274E-2</v>
      </c>
      <c r="N1031" s="24">
        <v>0.10295501282922882</v>
      </c>
      <c r="O1031" s="24">
        <v>0.16329931618554522</v>
      </c>
      <c r="P1031" s="24">
        <v>8.4055615750931678E-2</v>
      </c>
      <c r="Q1031" s="24">
        <v>5.1639777949432045E-2</v>
      </c>
      <c r="R1031" s="24">
        <v>0.13291601358251254</v>
      </c>
      <c r="S1031" s="24">
        <v>4.0824829046386339E-2</v>
      </c>
      <c r="T1031" s="24">
        <v>0.25298221281347022</v>
      </c>
      <c r="U1031" s="24">
        <v>7.5277265270908028E-2</v>
      </c>
      <c r="V1031" s="204"/>
      <c r="W1031" s="205"/>
      <c r="X1031" s="205"/>
      <c r="Y1031" s="205"/>
      <c r="Z1031" s="205"/>
      <c r="AA1031" s="205"/>
      <c r="AB1031" s="205"/>
      <c r="AC1031" s="205"/>
      <c r="AD1031" s="205"/>
      <c r="AE1031" s="205"/>
      <c r="AF1031" s="205"/>
      <c r="AG1031" s="205"/>
      <c r="AH1031" s="205"/>
      <c r="AI1031" s="205"/>
      <c r="AJ1031" s="205"/>
      <c r="AK1031" s="205"/>
      <c r="AL1031" s="205"/>
      <c r="AM1031" s="205"/>
      <c r="AN1031" s="205"/>
      <c r="AO1031" s="205"/>
      <c r="AP1031" s="205"/>
      <c r="AQ1031" s="205"/>
      <c r="AR1031" s="205"/>
      <c r="AS1031" s="205"/>
      <c r="AT1031" s="205"/>
      <c r="AU1031" s="205"/>
      <c r="AV1031" s="205"/>
      <c r="AW1031" s="205"/>
      <c r="AX1031" s="205"/>
      <c r="AY1031" s="205"/>
      <c r="AZ1031" s="205"/>
      <c r="BA1031" s="205"/>
      <c r="BB1031" s="205"/>
      <c r="BC1031" s="205"/>
      <c r="BD1031" s="205"/>
      <c r="BE1031" s="205"/>
      <c r="BF1031" s="205"/>
      <c r="BG1031" s="205"/>
      <c r="BH1031" s="205"/>
      <c r="BI1031" s="205"/>
      <c r="BJ1031" s="205"/>
      <c r="BK1031" s="205"/>
      <c r="BL1031" s="205"/>
      <c r="BM1031" s="56"/>
    </row>
    <row r="1032" spans="1:65">
      <c r="A1032" s="30"/>
      <c r="B1032" s="3" t="s">
        <v>86</v>
      </c>
      <c r="C1032" s="29"/>
      <c r="D1032" s="13">
        <v>3.5972083415019729E-2</v>
      </c>
      <c r="E1032" s="13">
        <v>5.2834912575894837E-2</v>
      </c>
      <c r="F1032" s="13">
        <v>3.7696325454819574E-2</v>
      </c>
      <c r="G1032" s="13">
        <v>8.3304486762349361E-2</v>
      </c>
      <c r="H1032" s="13">
        <v>2.7431476279805776E-2</v>
      </c>
      <c r="I1032" s="13">
        <v>0.38490017945975125</v>
      </c>
      <c r="J1032" s="13">
        <v>2.3833743668968739E-2</v>
      </c>
      <c r="K1032" s="13" t="s">
        <v>628</v>
      </c>
      <c r="L1032" s="13">
        <v>3.2614596599641402E-2</v>
      </c>
      <c r="M1032" s="13">
        <v>1.7024102620691959E-2</v>
      </c>
      <c r="N1032" s="13">
        <v>2.8945423733218983E-2</v>
      </c>
      <c r="O1032" s="13">
        <v>5.3249777017025622E-2</v>
      </c>
      <c r="P1032" s="13">
        <v>2.7363017405098545E-2</v>
      </c>
      <c r="Q1032" s="13">
        <v>1.5971065345185172E-2</v>
      </c>
      <c r="R1032" s="13">
        <v>4.3107896297031094E-2</v>
      </c>
      <c r="S1032" s="13">
        <v>1.194873045260088E-2</v>
      </c>
      <c r="T1032" s="13">
        <v>7.9056941504209444E-2</v>
      </c>
      <c r="U1032" s="13">
        <v>2.3647308462065347E-2</v>
      </c>
      <c r="V1032" s="15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259</v>
      </c>
      <c r="C1033" s="29"/>
      <c r="D1033" s="13">
        <v>5.1089786167172635E-2</v>
      </c>
      <c r="E1033" s="13">
        <v>0.16874633449925547</v>
      </c>
      <c r="F1033" s="13">
        <v>-7.6124813503519739E-4</v>
      </c>
      <c r="G1033" s="13">
        <v>1.0905707539534593</v>
      </c>
      <c r="H1033" s="13">
        <v>-4.7775094709937571E-2</v>
      </c>
      <c r="I1033" s="13">
        <v>-0.95316926695294779</v>
      </c>
      <c r="J1033" s="13">
        <v>-0.32355607820924526</v>
      </c>
      <c r="K1033" s="13" t="s">
        <v>628</v>
      </c>
      <c r="L1033" s="13">
        <v>-1.1351191228897162E-2</v>
      </c>
      <c r="M1033" s="13">
        <v>-5.2978509492943582E-2</v>
      </c>
      <c r="N1033" s="13">
        <v>0.11047115567083488</v>
      </c>
      <c r="O1033" s="13">
        <v>-4.2571679926932005E-2</v>
      </c>
      <c r="P1033" s="13">
        <v>-4.0947362380676755E-2</v>
      </c>
      <c r="Q1033" s="13">
        <v>9.4624679031261039E-3</v>
      </c>
      <c r="R1033" s="13">
        <v>-3.7368265143925994E-2</v>
      </c>
      <c r="S1033" s="13">
        <v>6.6700030516190001E-2</v>
      </c>
      <c r="T1033" s="13">
        <v>-9.4436166288558443E-4</v>
      </c>
      <c r="U1033" s="13">
        <v>-6.147776445891151E-3</v>
      </c>
      <c r="V1033" s="15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46" t="s">
        <v>260</v>
      </c>
      <c r="C1034" s="47"/>
      <c r="D1034" s="45">
        <v>0.79</v>
      </c>
      <c r="E1034" s="45">
        <v>2.48</v>
      </c>
      <c r="F1034" s="45">
        <v>0.04</v>
      </c>
      <c r="G1034" s="45">
        <v>15.75</v>
      </c>
      <c r="H1034" s="45">
        <v>0.64</v>
      </c>
      <c r="I1034" s="45">
        <v>13.82</v>
      </c>
      <c r="J1034" s="45">
        <v>4.6100000000000003</v>
      </c>
      <c r="K1034" s="45">
        <v>8.1300000000000008</v>
      </c>
      <c r="L1034" s="45">
        <v>0.11</v>
      </c>
      <c r="M1034" s="45">
        <v>0.71</v>
      </c>
      <c r="N1034" s="45">
        <v>1.64</v>
      </c>
      <c r="O1034" s="45">
        <v>0.56000000000000005</v>
      </c>
      <c r="P1034" s="45">
        <v>0.54</v>
      </c>
      <c r="Q1034" s="45">
        <v>0.19</v>
      </c>
      <c r="R1034" s="45">
        <v>0.49</v>
      </c>
      <c r="S1034" s="45">
        <v>1.01</v>
      </c>
      <c r="T1034" s="45">
        <v>0.04</v>
      </c>
      <c r="U1034" s="45">
        <v>0.04</v>
      </c>
      <c r="V1034" s="15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B1035" s="31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BM1035" s="55"/>
    </row>
    <row r="1036" spans="1:65" ht="15">
      <c r="B1036" s="8" t="s">
        <v>496</v>
      </c>
      <c r="BM1036" s="28" t="s">
        <v>66</v>
      </c>
    </row>
    <row r="1037" spans="1:65" ht="15">
      <c r="A1037" s="25" t="s">
        <v>38</v>
      </c>
      <c r="B1037" s="18" t="s">
        <v>110</v>
      </c>
      <c r="C1037" s="15" t="s">
        <v>111</v>
      </c>
      <c r="D1037" s="16" t="s">
        <v>227</v>
      </c>
      <c r="E1037" s="17" t="s">
        <v>227</v>
      </c>
      <c r="F1037" s="17" t="s">
        <v>227</v>
      </c>
      <c r="G1037" s="17" t="s">
        <v>227</v>
      </c>
      <c r="H1037" s="17" t="s">
        <v>227</v>
      </c>
      <c r="I1037" s="17" t="s">
        <v>227</v>
      </c>
      <c r="J1037" s="17" t="s">
        <v>227</v>
      </c>
      <c r="K1037" s="17" t="s">
        <v>227</v>
      </c>
      <c r="L1037" s="17" t="s">
        <v>227</v>
      </c>
      <c r="M1037" s="17" t="s">
        <v>227</v>
      </c>
      <c r="N1037" s="17" t="s">
        <v>227</v>
      </c>
      <c r="O1037" s="17" t="s">
        <v>227</v>
      </c>
      <c r="P1037" s="17" t="s">
        <v>227</v>
      </c>
      <c r="Q1037" s="17" t="s">
        <v>227</v>
      </c>
      <c r="R1037" s="17" t="s">
        <v>227</v>
      </c>
      <c r="S1037" s="17" t="s">
        <v>227</v>
      </c>
      <c r="T1037" s="17" t="s">
        <v>227</v>
      </c>
      <c r="U1037" s="15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</v>
      </c>
    </row>
    <row r="1038" spans="1:65">
      <c r="A1038" s="30"/>
      <c r="B1038" s="19" t="s">
        <v>228</v>
      </c>
      <c r="C1038" s="9" t="s">
        <v>228</v>
      </c>
      <c r="D1038" s="151" t="s">
        <v>230</v>
      </c>
      <c r="E1038" s="152" t="s">
        <v>232</v>
      </c>
      <c r="F1038" s="152" t="s">
        <v>235</v>
      </c>
      <c r="G1038" s="152" t="s">
        <v>236</v>
      </c>
      <c r="H1038" s="152" t="s">
        <v>238</v>
      </c>
      <c r="I1038" s="152" t="s">
        <v>239</v>
      </c>
      <c r="J1038" s="152" t="s">
        <v>240</v>
      </c>
      <c r="K1038" s="152" t="s">
        <v>241</v>
      </c>
      <c r="L1038" s="152" t="s">
        <v>242</v>
      </c>
      <c r="M1038" s="152" t="s">
        <v>243</v>
      </c>
      <c r="N1038" s="152" t="s">
        <v>244</v>
      </c>
      <c r="O1038" s="152" t="s">
        <v>245</v>
      </c>
      <c r="P1038" s="152" t="s">
        <v>246</v>
      </c>
      <c r="Q1038" s="152" t="s">
        <v>247</v>
      </c>
      <c r="R1038" s="152" t="s">
        <v>248</v>
      </c>
      <c r="S1038" s="152" t="s">
        <v>249</v>
      </c>
      <c r="T1038" s="152" t="s">
        <v>250</v>
      </c>
      <c r="U1038" s="15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 t="s">
        <v>3</v>
      </c>
    </row>
    <row r="1039" spans="1:65">
      <c r="A1039" s="30"/>
      <c r="B1039" s="19"/>
      <c r="C1039" s="9"/>
      <c r="D1039" s="10" t="s">
        <v>274</v>
      </c>
      <c r="E1039" s="11" t="s">
        <v>274</v>
      </c>
      <c r="F1039" s="11" t="s">
        <v>114</v>
      </c>
      <c r="G1039" s="11" t="s">
        <v>274</v>
      </c>
      <c r="H1039" s="11" t="s">
        <v>275</v>
      </c>
      <c r="I1039" s="11" t="s">
        <v>274</v>
      </c>
      <c r="J1039" s="11" t="s">
        <v>114</v>
      </c>
      <c r="K1039" s="11" t="s">
        <v>275</v>
      </c>
      <c r="L1039" s="11" t="s">
        <v>274</v>
      </c>
      <c r="M1039" s="11" t="s">
        <v>275</v>
      </c>
      <c r="N1039" s="11" t="s">
        <v>275</v>
      </c>
      <c r="O1039" s="11" t="s">
        <v>114</v>
      </c>
      <c r="P1039" s="11" t="s">
        <v>275</v>
      </c>
      <c r="Q1039" s="11" t="s">
        <v>275</v>
      </c>
      <c r="R1039" s="11" t="s">
        <v>275</v>
      </c>
      <c r="S1039" s="11" t="s">
        <v>275</v>
      </c>
      <c r="T1039" s="11" t="s">
        <v>274</v>
      </c>
      <c r="U1039" s="15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</v>
      </c>
    </row>
    <row r="1040" spans="1:65">
      <c r="A1040" s="30"/>
      <c r="B1040" s="19"/>
      <c r="C1040" s="9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15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2</v>
      </c>
    </row>
    <row r="1041" spans="1:65">
      <c r="A1041" s="30"/>
      <c r="B1041" s="18">
        <v>1</v>
      </c>
      <c r="C1041" s="14">
        <v>1</v>
      </c>
      <c r="D1041" s="212">
        <v>15.809999999999999</v>
      </c>
      <c r="E1041" s="212">
        <v>16.354157353400801</v>
      </c>
      <c r="F1041" s="212">
        <v>15.5198</v>
      </c>
      <c r="G1041" s="212">
        <v>15.2</v>
      </c>
      <c r="H1041" s="212">
        <v>15.299999999999999</v>
      </c>
      <c r="I1041" s="212">
        <v>15</v>
      </c>
      <c r="J1041" s="212">
        <v>14.299999999999999</v>
      </c>
      <c r="K1041" s="212">
        <v>16</v>
      </c>
      <c r="L1041" s="212">
        <v>15.1</v>
      </c>
      <c r="M1041" s="213">
        <v>13.5392837</v>
      </c>
      <c r="N1041" s="212">
        <v>15.7</v>
      </c>
      <c r="O1041" s="212">
        <v>14.9041677776556</v>
      </c>
      <c r="P1041" s="212">
        <v>15.5</v>
      </c>
      <c r="Q1041" s="212">
        <v>15.5</v>
      </c>
      <c r="R1041" s="212">
        <v>16.899999999999999</v>
      </c>
      <c r="S1041" s="212">
        <v>14</v>
      </c>
      <c r="T1041" s="213">
        <v>16.600000000000001</v>
      </c>
      <c r="U1041" s="215"/>
      <c r="V1041" s="216"/>
      <c r="W1041" s="216"/>
      <c r="X1041" s="216"/>
      <c r="Y1041" s="216"/>
      <c r="Z1041" s="216"/>
      <c r="AA1041" s="216"/>
      <c r="AB1041" s="216"/>
      <c r="AC1041" s="216"/>
      <c r="AD1041" s="216"/>
      <c r="AE1041" s="216"/>
      <c r="AF1041" s="216"/>
      <c r="AG1041" s="216"/>
      <c r="AH1041" s="216"/>
      <c r="AI1041" s="216"/>
      <c r="AJ1041" s="216"/>
      <c r="AK1041" s="216"/>
      <c r="AL1041" s="216"/>
      <c r="AM1041" s="216"/>
      <c r="AN1041" s="216"/>
      <c r="AO1041" s="216"/>
      <c r="AP1041" s="216"/>
      <c r="AQ1041" s="216"/>
      <c r="AR1041" s="216"/>
      <c r="AS1041" s="216"/>
      <c r="AT1041" s="216"/>
      <c r="AU1041" s="216"/>
      <c r="AV1041" s="216"/>
      <c r="AW1041" s="216"/>
      <c r="AX1041" s="216"/>
      <c r="AY1041" s="216"/>
      <c r="AZ1041" s="216"/>
      <c r="BA1041" s="216"/>
      <c r="BB1041" s="216"/>
      <c r="BC1041" s="216"/>
      <c r="BD1041" s="216"/>
      <c r="BE1041" s="216"/>
      <c r="BF1041" s="216"/>
      <c r="BG1041" s="216"/>
      <c r="BH1041" s="216"/>
      <c r="BI1041" s="216"/>
      <c r="BJ1041" s="216"/>
      <c r="BK1041" s="216"/>
      <c r="BL1041" s="216"/>
      <c r="BM1041" s="217">
        <v>1</v>
      </c>
    </row>
    <row r="1042" spans="1:65">
      <c r="A1042" s="30"/>
      <c r="B1042" s="19">
        <v>1</v>
      </c>
      <c r="C1042" s="9">
        <v>2</v>
      </c>
      <c r="D1042" s="218">
        <v>15.5</v>
      </c>
      <c r="E1042" s="218">
        <v>16.17336493968855</v>
      </c>
      <c r="F1042" s="218">
        <v>15.388900000000001</v>
      </c>
      <c r="G1042" s="218">
        <v>15.6</v>
      </c>
      <c r="H1042" s="218">
        <v>15.5</v>
      </c>
      <c r="I1042" s="218">
        <v>15.1</v>
      </c>
      <c r="J1042" s="218">
        <v>14.006666666666668</v>
      </c>
      <c r="K1042" s="218">
        <v>15.8</v>
      </c>
      <c r="L1042" s="218">
        <v>14.1</v>
      </c>
      <c r="M1042" s="219">
        <v>13.609169899999999</v>
      </c>
      <c r="N1042" s="218">
        <v>17.399999999999999</v>
      </c>
      <c r="O1042" s="218">
        <v>15.487663165921726</v>
      </c>
      <c r="P1042" s="218">
        <v>15.299999999999999</v>
      </c>
      <c r="Q1042" s="218">
        <v>15.5</v>
      </c>
      <c r="R1042" s="218">
        <v>16.2</v>
      </c>
      <c r="S1042" s="218">
        <v>14.1</v>
      </c>
      <c r="T1042" s="219">
        <v>17.100000000000001</v>
      </c>
      <c r="U1042" s="215"/>
      <c r="V1042" s="216"/>
      <c r="W1042" s="216"/>
      <c r="X1042" s="216"/>
      <c r="Y1042" s="216"/>
      <c r="Z1042" s="216"/>
      <c r="AA1042" s="216"/>
      <c r="AB1042" s="216"/>
      <c r="AC1042" s="216"/>
      <c r="AD1042" s="216"/>
      <c r="AE1042" s="216"/>
      <c r="AF1042" s="216"/>
      <c r="AG1042" s="216"/>
      <c r="AH1042" s="216"/>
      <c r="AI1042" s="216"/>
      <c r="AJ1042" s="216"/>
      <c r="AK1042" s="216"/>
      <c r="AL1042" s="216"/>
      <c r="AM1042" s="216"/>
      <c r="AN1042" s="216"/>
      <c r="AO1042" s="216"/>
      <c r="AP1042" s="216"/>
      <c r="AQ1042" s="216"/>
      <c r="AR1042" s="216"/>
      <c r="AS1042" s="216"/>
      <c r="AT1042" s="216"/>
      <c r="AU1042" s="216"/>
      <c r="AV1042" s="216"/>
      <c r="AW1042" s="216"/>
      <c r="AX1042" s="216"/>
      <c r="AY1042" s="216"/>
      <c r="AZ1042" s="216"/>
      <c r="BA1042" s="216"/>
      <c r="BB1042" s="216"/>
      <c r="BC1042" s="216"/>
      <c r="BD1042" s="216"/>
      <c r="BE1042" s="216"/>
      <c r="BF1042" s="216"/>
      <c r="BG1042" s="216"/>
      <c r="BH1042" s="216"/>
      <c r="BI1042" s="216"/>
      <c r="BJ1042" s="216"/>
      <c r="BK1042" s="216"/>
      <c r="BL1042" s="216"/>
      <c r="BM1042" s="217">
        <v>33</v>
      </c>
    </row>
    <row r="1043" spans="1:65">
      <c r="A1043" s="30"/>
      <c r="B1043" s="19">
        <v>1</v>
      </c>
      <c r="C1043" s="9">
        <v>3</v>
      </c>
      <c r="D1043" s="218">
        <v>15.439999999999998</v>
      </c>
      <c r="E1043" s="218">
        <v>16.233178036089701</v>
      </c>
      <c r="F1043" s="218">
        <v>15.475500000000002</v>
      </c>
      <c r="G1043" s="218">
        <v>15.7</v>
      </c>
      <c r="H1043" s="218">
        <v>15</v>
      </c>
      <c r="I1043" s="218">
        <v>15.299999999999999</v>
      </c>
      <c r="J1043" s="218">
        <v>14.333333333333334</v>
      </c>
      <c r="K1043" s="218">
        <v>15.6</v>
      </c>
      <c r="L1043" s="218">
        <v>14.7</v>
      </c>
      <c r="M1043" s="219">
        <v>13.239393299999998</v>
      </c>
      <c r="N1043" s="218">
        <v>15</v>
      </c>
      <c r="O1043" s="218">
        <v>15.407267031472417</v>
      </c>
      <c r="P1043" s="218">
        <v>15.9</v>
      </c>
      <c r="Q1043" s="218">
        <v>15.8</v>
      </c>
      <c r="R1043" s="218">
        <v>16.600000000000001</v>
      </c>
      <c r="S1043" s="218">
        <v>15.1</v>
      </c>
      <c r="T1043" s="219">
        <v>16.899999999999999</v>
      </c>
      <c r="U1043" s="215"/>
      <c r="V1043" s="216"/>
      <c r="W1043" s="216"/>
      <c r="X1043" s="216"/>
      <c r="Y1043" s="216"/>
      <c r="Z1043" s="216"/>
      <c r="AA1043" s="216"/>
      <c r="AB1043" s="216"/>
      <c r="AC1043" s="216"/>
      <c r="AD1043" s="216"/>
      <c r="AE1043" s="216"/>
      <c r="AF1043" s="216"/>
      <c r="AG1043" s="216"/>
      <c r="AH1043" s="216"/>
      <c r="AI1043" s="216"/>
      <c r="AJ1043" s="216"/>
      <c r="AK1043" s="216"/>
      <c r="AL1043" s="216"/>
      <c r="AM1043" s="216"/>
      <c r="AN1043" s="216"/>
      <c r="AO1043" s="216"/>
      <c r="AP1043" s="216"/>
      <c r="AQ1043" s="216"/>
      <c r="AR1043" s="216"/>
      <c r="AS1043" s="216"/>
      <c r="AT1043" s="216"/>
      <c r="AU1043" s="216"/>
      <c r="AV1043" s="216"/>
      <c r="AW1043" s="216"/>
      <c r="AX1043" s="216"/>
      <c r="AY1043" s="216"/>
      <c r="AZ1043" s="216"/>
      <c r="BA1043" s="216"/>
      <c r="BB1043" s="216"/>
      <c r="BC1043" s="216"/>
      <c r="BD1043" s="216"/>
      <c r="BE1043" s="216"/>
      <c r="BF1043" s="216"/>
      <c r="BG1043" s="216"/>
      <c r="BH1043" s="216"/>
      <c r="BI1043" s="216"/>
      <c r="BJ1043" s="216"/>
      <c r="BK1043" s="216"/>
      <c r="BL1043" s="216"/>
      <c r="BM1043" s="217">
        <v>16</v>
      </c>
    </row>
    <row r="1044" spans="1:65">
      <c r="A1044" s="30"/>
      <c r="B1044" s="19">
        <v>1</v>
      </c>
      <c r="C1044" s="9">
        <v>4</v>
      </c>
      <c r="D1044" s="218">
        <v>15.339999999999998</v>
      </c>
      <c r="E1044" s="218">
        <v>16.667700317373999</v>
      </c>
      <c r="F1044" s="218">
        <v>15.384799999999998</v>
      </c>
      <c r="G1044" s="218">
        <v>15.6</v>
      </c>
      <c r="H1044" s="218">
        <v>15.400000000000002</v>
      </c>
      <c r="I1044" s="218">
        <v>15.6</v>
      </c>
      <c r="J1044" s="218">
        <v>14.356666666666667</v>
      </c>
      <c r="K1044" s="218">
        <v>15.8</v>
      </c>
      <c r="L1044" s="218">
        <v>13.9</v>
      </c>
      <c r="M1044" s="219">
        <v>13.639223000000001</v>
      </c>
      <c r="N1044" s="218">
        <v>14.4</v>
      </c>
      <c r="O1044" s="218">
        <v>15.352244677701066</v>
      </c>
      <c r="P1044" s="218">
        <v>16.100000000000001</v>
      </c>
      <c r="Q1044" s="218">
        <v>15.1</v>
      </c>
      <c r="R1044" s="218">
        <v>16.399999999999999</v>
      </c>
      <c r="S1044" s="218">
        <v>14.8</v>
      </c>
      <c r="T1044" s="219">
        <v>16.8</v>
      </c>
      <c r="U1044" s="215"/>
      <c r="V1044" s="216"/>
      <c r="W1044" s="216"/>
      <c r="X1044" s="216"/>
      <c r="Y1044" s="216"/>
      <c r="Z1044" s="216"/>
      <c r="AA1044" s="216"/>
      <c r="AB1044" s="216"/>
      <c r="AC1044" s="216"/>
      <c r="AD1044" s="216"/>
      <c r="AE1044" s="216"/>
      <c r="AF1044" s="216"/>
      <c r="AG1044" s="216"/>
      <c r="AH1044" s="216"/>
      <c r="AI1044" s="216"/>
      <c r="AJ1044" s="216"/>
      <c r="AK1044" s="216"/>
      <c r="AL1044" s="216"/>
      <c r="AM1044" s="216"/>
      <c r="AN1044" s="216"/>
      <c r="AO1044" s="216"/>
      <c r="AP1044" s="216"/>
      <c r="AQ1044" s="216"/>
      <c r="AR1044" s="216"/>
      <c r="AS1044" s="216"/>
      <c r="AT1044" s="216"/>
      <c r="AU1044" s="216"/>
      <c r="AV1044" s="216"/>
      <c r="AW1044" s="216"/>
      <c r="AX1044" s="216"/>
      <c r="AY1044" s="216"/>
      <c r="AZ1044" s="216"/>
      <c r="BA1044" s="216"/>
      <c r="BB1044" s="216"/>
      <c r="BC1044" s="216"/>
      <c r="BD1044" s="216"/>
      <c r="BE1044" s="216"/>
      <c r="BF1044" s="216"/>
      <c r="BG1044" s="216"/>
      <c r="BH1044" s="216"/>
      <c r="BI1044" s="216"/>
      <c r="BJ1044" s="216"/>
      <c r="BK1044" s="216"/>
      <c r="BL1044" s="216"/>
      <c r="BM1044" s="217">
        <v>15.42409221259112</v>
      </c>
    </row>
    <row r="1045" spans="1:65">
      <c r="A1045" s="30"/>
      <c r="B1045" s="19">
        <v>1</v>
      </c>
      <c r="C1045" s="9">
        <v>5</v>
      </c>
      <c r="D1045" s="218">
        <v>15.63</v>
      </c>
      <c r="E1045" s="218">
        <v>16.289487683665698</v>
      </c>
      <c r="F1045" s="218">
        <v>15.2738</v>
      </c>
      <c r="G1045" s="218">
        <v>15.400000000000002</v>
      </c>
      <c r="H1045" s="218">
        <v>15</v>
      </c>
      <c r="I1045" s="218">
        <v>15.5</v>
      </c>
      <c r="J1045" s="218">
        <v>14.466666666666669</v>
      </c>
      <c r="K1045" s="218">
        <v>15.6</v>
      </c>
      <c r="L1045" s="218">
        <v>14.1</v>
      </c>
      <c r="M1045" s="219">
        <v>13.309388800000001</v>
      </c>
      <c r="N1045" s="218">
        <v>16.600000000000001</v>
      </c>
      <c r="O1045" s="218">
        <v>15.323580654173462</v>
      </c>
      <c r="P1045" s="218">
        <v>15.8</v>
      </c>
      <c r="Q1045" s="220">
        <v>22.9</v>
      </c>
      <c r="R1045" s="218">
        <v>16.2</v>
      </c>
      <c r="S1045" s="218">
        <v>14.8</v>
      </c>
      <c r="T1045" s="219">
        <v>17.3</v>
      </c>
      <c r="U1045" s="215"/>
      <c r="V1045" s="216"/>
      <c r="W1045" s="216"/>
      <c r="X1045" s="216"/>
      <c r="Y1045" s="216"/>
      <c r="Z1045" s="216"/>
      <c r="AA1045" s="216"/>
      <c r="AB1045" s="216"/>
      <c r="AC1045" s="216"/>
      <c r="AD1045" s="216"/>
      <c r="AE1045" s="216"/>
      <c r="AF1045" s="216"/>
      <c r="AG1045" s="216"/>
      <c r="AH1045" s="216"/>
      <c r="AI1045" s="216"/>
      <c r="AJ1045" s="216"/>
      <c r="AK1045" s="216"/>
      <c r="AL1045" s="216"/>
      <c r="AM1045" s="216"/>
      <c r="AN1045" s="216"/>
      <c r="AO1045" s="216"/>
      <c r="AP1045" s="216"/>
      <c r="AQ1045" s="216"/>
      <c r="AR1045" s="216"/>
      <c r="AS1045" s="216"/>
      <c r="AT1045" s="216"/>
      <c r="AU1045" s="216"/>
      <c r="AV1045" s="216"/>
      <c r="AW1045" s="216"/>
      <c r="AX1045" s="216"/>
      <c r="AY1045" s="216"/>
      <c r="AZ1045" s="216"/>
      <c r="BA1045" s="216"/>
      <c r="BB1045" s="216"/>
      <c r="BC1045" s="216"/>
      <c r="BD1045" s="216"/>
      <c r="BE1045" s="216"/>
      <c r="BF1045" s="216"/>
      <c r="BG1045" s="216"/>
      <c r="BH1045" s="216"/>
      <c r="BI1045" s="216"/>
      <c r="BJ1045" s="216"/>
      <c r="BK1045" s="216"/>
      <c r="BL1045" s="216"/>
      <c r="BM1045" s="217">
        <v>66</v>
      </c>
    </row>
    <row r="1046" spans="1:65">
      <c r="A1046" s="30"/>
      <c r="B1046" s="19">
        <v>1</v>
      </c>
      <c r="C1046" s="9">
        <v>6</v>
      </c>
      <c r="D1046" s="218">
        <v>15.520000000000001</v>
      </c>
      <c r="E1046" s="218">
        <v>16.422554570399448</v>
      </c>
      <c r="F1046" s="218">
        <v>15.6899</v>
      </c>
      <c r="G1046" s="218">
        <v>15.7</v>
      </c>
      <c r="H1046" s="218">
        <v>15.5</v>
      </c>
      <c r="I1046" s="218">
        <v>14.8</v>
      </c>
      <c r="J1046" s="218">
        <v>14.446666666666665</v>
      </c>
      <c r="K1046" s="218">
        <v>16.399999999999999</v>
      </c>
      <c r="L1046" s="218">
        <v>14.5</v>
      </c>
      <c r="M1046" s="219">
        <v>13.389173600000001</v>
      </c>
      <c r="N1046" s="218">
        <v>16.3</v>
      </c>
      <c r="O1046" s="218">
        <v>14.910232925658359</v>
      </c>
      <c r="P1046" s="218">
        <v>15.9</v>
      </c>
      <c r="Q1046" s="218">
        <v>15.9</v>
      </c>
      <c r="R1046" s="218">
        <v>16.399999999999999</v>
      </c>
      <c r="S1046" s="218">
        <v>14.2</v>
      </c>
      <c r="T1046" s="219">
        <v>17.7</v>
      </c>
      <c r="U1046" s="215"/>
      <c r="V1046" s="216"/>
      <c r="W1046" s="216"/>
      <c r="X1046" s="216"/>
      <c r="Y1046" s="216"/>
      <c r="Z1046" s="216"/>
      <c r="AA1046" s="216"/>
      <c r="AB1046" s="216"/>
      <c r="AC1046" s="216"/>
      <c r="AD1046" s="216"/>
      <c r="AE1046" s="216"/>
      <c r="AF1046" s="216"/>
      <c r="AG1046" s="216"/>
      <c r="AH1046" s="216"/>
      <c r="AI1046" s="216"/>
      <c r="AJ1046" s="216"/>
      <c r="AK1046" s="216"/>
      <c r="AL1046" s="216"/>
      <c r="AM1046" s="216"/>
      <c r="AN1046" s="216"/>
      <c r="AO1046" s="216"/>
      <c r="AP1046" s="216"/>
      <c r="AQ1046" s="216"/>
      <c r="AR1046" s="216"/>
      <c r="AS1046" s="216"/>
      <c r="AT1046" s="216"/>
      <c r="AU1046" s="216"/>
      <c r="AV1046" s="216"/>
      <c r="AW1046" s="216"/>
      <c r="AX1046" s="216"/>
      <c r="AY1046" s="216"/>
      <c r="AZ1046" s="216"/>
      <c r="BA1046" s="216"/>
      <c r="BB1046" s="216"/>
      <c r="BC1046" s="216"/>
      <c r="BD1046" s="216"/>
      <c r="BE1046" s="216"/>
      <c r="BF1046" s="216"/>
      <c r="BG1046" s="216"/>
      <c r="BH1046" s="216"/>
      <c r="BI1046" s="216"/>
      <c r="BJ1046" s="216"/>
      <c r="BK1046" s="216"/>
      <c r="BL1046" s="216"/>
      <c r="BM1046" s="221"/>
    </row>
    <row r="1047" spans="1:65">
      <c r="A1047" s="30"/>
      <c r="B1047" s="20" t="s">
        <v>256</v>
      </c>
      <c r="C1047" s="12"/>
      <c r="D1047" s="222">
        <v>15.54</v>
      </c>
      <c r="E1047" s="222">
        <v>16.356740483436365</v>
      </c>
      <c r="F1047" s="222">
        <v>15.455449999999999</v>
      </c>
      <c r="G1047" s="222">
        <v>15.533333333333333</v>
      </c>
      <c r="H1047" s="222">
        <v>15.283333333333333</v>
      </c>
      <c r="I1047" s="222">
        <v>15.216666666666667</v>
      </c>
      <c r="J1047" s="222">
        <v>14.318333333333333</v>
      </c>
      <c r="K1047" s="222">
        <v>15.866666666666665</v>
      </c>
      <c r="L1047" s="222">
        <v>14.399999999999999</v>
      </c>
      <c r="M1047" s="222">
        <v>13.454272050000002</v>
      </c>
      <c r="N1047" s="222">
        <v>15.899999999999999</v>
      </c>
      <c r="O1047" s="222">
        <v>15.230859372097106</v>
      </c>
      <c r="P1047" s="222">
        <v>15.75</v>
      </c>
      <c r="Q1047" s="222">
        <v>16.783333333333335</v>
      </c>
      <c r="R1047" s="222">
        <v>16.45</v>
      </c>
      <c r="S1047" s="222">
        <v>14.5</v>
      </c>
      <c r="T1047" s="222">
        <v>17.066666666666666</v>
      </c>
      <c r="U1047" s="215"/>
      <c r="V1047" s="216"/>
      <c r="W1047" s="216"/>
      <c r="X1047" s="216"/>
      <c r="Y1047" s="216"/>
      <c r="Z1047" s="216"/>
      <c r="AA1047" s="216"/>
      <c r="AB1047" s="216"/>
      <c r="AC1047" s="216"/>
      <c r="AD1047" s="216"/>
      <c r="AE1047" s="216"/>
      <c r="AF1047" s="216"/>
      <c r="AG1047" s="216"/>
      <c r="AH1047" s="216"/>
      <c r="AI1047" s="216"/>
      <c r="AJ1047" s="216"/>
      <c r="AK1047" s="216"/>
      <c r="AL1047" s="216"/>
      <c r="AM1047" s="216"/>
      <c r="AN1047" s="216"/>
      <c r="AO1047" s="216"/>
      <c r="AP1047" s="216"/>
      <c r="AQ1047" s="216"/>
      <c r="AR1047" s="216"/>
      <c r="AS1047" s="216"/>
      <c r="AT1047" s="216"/>
      <c r="AU1047" s="216"/>
      <c r="AV1047" s="216"/>
      <c r="AW1047" s="216"/>
      <c r="AX1047" s="216"/>
      <c r="AY1047" s="216"/>
      <c r="AZ1047" s="216"/>
      <c r="BA1047" s="216"/>
      <c r="BB1047" s="216"/>
      <c r="BC1047" s="216"/>
      <c r="BD1047" s="216"/>
      <c r="BE1047" s="216"/>
      <c r="BF1047" s="216"/>
      <c r="BG1047" s="216"/>
      <c r="BH1047" s="216"/>
      <c r="BI1047" s="216"/>
      <c r="BJ1047" s="216"/>
      <c r="BK1047" s="216"/>
      <c r="BL1047" s="216"/>
      <c r="BM1047" s="221"/>
    </row>
    <row r="1048" spans="1:65">
      <c r="A1048" s="30"/>
      <c r="B1048" s="3" t="s">
        <v>257</v>
      </c>
      <c r="C1048" s="29"/>
      <c r="D1048" s="218">
        <v>15.510000000000002</v>
      </c>
      <c r="E1048" s="218">
        <v>16.321822518533249</v>
      </c>
      <c r="F1048" s="218">
        <v>15.432200000000002</v>
      </c>
      <c r="G1048" s="218">
        <v>15.6</v>
      </c>
      <c r="H1048" s="218">
        <v>15.350000000000001</v>
      </c>
      <c r="I1048" s="218">
        <v>15.2</v>
      </c>
      <c r="J1048" s="218">
        <v>14.345000000000001</v>
      </c>
      <c r="K1048" s="218">
        <v>15.8</v>
      </c>
      <c r="L1048" s="218">
        <v>14.3</v>
      </c>
      <c r="M1048" s="218">
        <v>13.464228650000001</v>
      </c>
      <c r="N1048" s="218">
        <v>16</v>
      </c>
      <c r="O1048" s="218">
        <v>15.337912665937264</v>
      </c>
      <c r="P1048" s="218">
        <v>15.850000000000001</v>
      </c>
      <c r="Q1048" s="218">
        <v>15.65</v>
      </c>
      <c r="R1048" s="218">
        <v>16.399999999999999</v>
      </c>
      <c r="S1048" s="218">
        <v>14.5</v>
      </c>
      <c r="T1048" s="218">
        <v>17</v>
      </c>
      <c r="U1048" s="215"/>
      <c r="V1048" s="216"/>
      <c r="W1048" s="216"/>
      <c r="X1048" s="216"/>
      <c r="Y1048" s="216"/>
      <c r="Z1048" s="216"/>
      <c r="AA1048" s="216"/>
      <c r="AB1048" s="216"/>
      <c r="AC1048" s="216"/>
      <c r="AD1048" s="216"/>
      <c r="AE1048" s="216"/>
      <c r="AF1048" s="216"/>
      <c r="AG1048" s="216"/>
      <c r="AH1048" s="216"/>
      <c r="AI1048" s="216"/>
      <c r="AJ1048" s="216"/>
      <c r="AK1048" s="216"/>
      <c r="AL1048" s="216"/>
      <c r="AM1048" s="216"/>
      <c r="AN1048" s="216"/>
      <c r="AO1048" s="216"/>
      <c r="AP1048" s="216"/>
      <c r="AQ1048" s="216"/>
      <c r="AR1048" s="216"/>
      <c r="AS1048" s="216"/>
      <c r="AT1048" s="216"/>
      <c r="AU1048" s="216"/>
      <c r="AV1048" s="216"/>
      <c r="AW1048" s="216"/>
      <c r="AX1048" s="216"/>
      <c r="AY1048" s="216"/>
      <c r="AZ1048" s="216"/>
      <c r="BA1048" s="216"/>
      <c r="BB1048" s="216"/>
      <c r="BC1048" s="216"/>
      <c r="BD1048" s="216"/>
      <c r="BE1048" s="216"/>
      <c r="BF1048" s="216"/>
      <c r="BG1048" s="216"/>
      <c r="BH1048" s="216"/>
      <c r="BI1048" s="216"/>
      <c r="BJ1048" s="216"/>
      <c r="BK1048" s="216"/>
      <c r="BL1048" s="216"/>
      <c r="BM1048" s="221"/>
    </row>
    <row r="1049" spans="1:65">
      <c r="A1049" s="30"/>
      <c r="B1049" s="3" t="s">
        <v>258</v>
      </c>
      <c r="C1049" s="29"/>
      <c r="D1049" s="24">
        <v>0.16309506430300127</v>
      </c>
      <c r="E1049" s="24">
        <v>0.1757563042637067</v>
      </c>
      <c r="F1049" s="24">
        <v>0.1427772916117967</v>
      </c>
      <c r="G1049" s="24">
        <v>0.19663841605003468</v>
      </c>
      <c r="H1049" s="24">
        <v>0.23166067138525426</v>
      </c>
      <c r="I1049" s="24">
        <v>0.30605010483034717</v>
      </c>
      <c r="J1049" s="24">
        <v>0.1659149715299307</v>
      </c>
      <c r="K1049" s="24">
        <v>0.30110906108363195</v>
      </c>
      <c r="L1049" s="24">
        <v>0.45166359162544839</v>
      </c>
      <c r="M1049" s="24">
        <v>0.16542612852918726</v>
      </c>
      <c r="N1049" s="24">
        <v>1.0954451150103319</v>
      </c>
      <c r="O1049" s="24">
        <v>0.2568767001540293</v>
      </c>
      <c r="P1049" s="24">
        <v>0.29495762407505327</v>
      </c>
      <c r="Q1049" s="24">
        <v>3.0095957646612006</v>
      </c>
      <c r="R1049" s="24">
        <v>0.26645825188948458</v>
      </c>
      <c r="S1049" s="24">
        <v>0.45607017003965544</v>
      </c>
      <c r="T1049" s="24">
        <v>0.39327683210006958</v>
      </c>
      <c r="U1049" s="15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86</v>
      </c>
      <c r="C1050" s="29"/>
      <c r="D1050" s="13">
        <v>1.0495177883076016E-2</v>
      </c>
      <c r="E1050" s="13">
        <v>1.0745191222033884E-2</v>
      </c>
      <c r="F1050" s="13">
        <v>9.2379899395874411E-3</v>
      </c>
      <c r="G1050" s="13">
        <v>1.2659125496783349E-2</v>
      </c>
      <c r="H1050" s="13">
        <v>1.5157732042655676E-2</v>
      </c>
      <c r="I1050" s="13">
        <v>2.0112821785126866E-2</v>
      </c>
      <c r="J1050" s="13">
        <v>1.1587589677331908E-2</v>
      </c>
      <c r="K1050" s="13">
        <v>1.8977461833002016E-2</v>
      </c>
      <c r="L1050" s="13">
        <v>3.1365527196211697E-2</v>
      </c>
      <c r="M1050" s="13">
        <v>1.2295435079238436E-2</v>
      </c>
      <c r="N1050" s="13">
        <v>6.889591918303975E-2</v>
      </c>
      <c r="O1050" s="13">
        <v>1.6865542112786278E-2</v>
      </c>
      <c r="P1050" s="13">
        <v>1.8727468195241476E-2</v>
      </c>
      <c r="Q1050" s="13">
        <v>0.1793205023631301</v>
      </c>
      <c r="R1050" s="13">
        <v>1.6198070023676875E-2</v>
      </c>
      <c r="S1050" s="13">
        <v>3.1453115175148649E-2</v>
      </c>
      <c r="T1050" s="13">
        <v>2.3043564380863451E-2</v>
      </c>
      <c r="U1050" s="15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259</v>
      </c>
      <c r="C1051" s="29"/>
      <c r="D1051" s="13">
        <v>7.5147234476633518E-3</v>
      </c>
      <c r="E1051" s="13">
        <v>6.0466979708789559E-2</v>
      </c>
      <c r="F1051" s="13">
        <v>2.0330394150056552E-3</v>
      </c>
      <c r="G1051" s="13">
        <v>7.0824991990801056E-3</v>
      </c>
      <c r="H1051" s="13">
        <v>-9.1259101227935124E-3</v>
      </c>
      <c r="I1051" s="13">
        <v>-1.3448152608626529E-2</v>
      </c>
      <c r="J1051" s="13">
        <v>-7.1690370105225609E-2</v>
      </c>
      <c r="K1051" s="13">
        <v>2.8693711628244856E-2</v>
      </c>
      <c r="L1051" s="13">
        <v>-6.63956230600804E-2</v>
      </c>
      <c r="M1051" s="13">
        <v>-0.12771060594302586</v>
      </c>
      <c r="N1051" s="13">
        <v>3.0854832871161308E-2</v>
      </c>
      <c r="O1051" s="13">
        <v>-1.2527987892621217E-2</v>
      </c>
      <c r="P1051" s="13">
        <v>2.112978727803716E-2</v>
      </c>
      <c r="Q1051" s="13">
        <v>8.8124545808448307E-2</v>
      </c>
      <c r="R1051" s="13">
        <v>6.6513333379283335E-2</v>
      </c>
      <c r="S1051" s="13">
        <v>-5.9912259331330819E-2</v>
      </c>
      <c r="T1051" s="13">
        <v>0.10649407637323827</v>
      </c>
      <c r="U1051" s="15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46" t="s">
        <v>260</v>
      </c>
      <c r="C1052" s="47"/>
      <c r="D1052" s="45">
        <v>0.01</v>
      </c>
      <c r="E1052" s="45">
        <v>1.51</v>
      </c>
      <c r="F1052" s="45">
        <v>0.14000000000000001</v>
      </c>
      <c r="G1052" s="45">
        <v>0</v>
      </c>
      <c r="H1052" s="45">
        <v>0.46</v>
      </c>
      <c r="I1052" s="45">
        <v>0.57999999999999996</v>
      </c>
      <c r="J1052" s="45">
        <v>2.23</v>
      </c>
      <c r="K1052" s="45">
        <v>0.61</v>
      </c>
      <c r="L1052" s="45">
        <v>2.08</v>
      </c>
      <c r="M1052" s="45">
        <v>3.82</v>
      </c>
      <c r="N1052" s="45">
        <v>0.67</v>
      </c>
      <c r="O1052" s="45">
        <v>0.56000000000000005</v>
      </c>
      <c r="P1052" s="45">
        <v>0.4</v>
      </c>
      <c r="Q1052" s="45">
        <v>2.2999999999999998</v>
      </c>
      <c r="R1052" s="45">
        <v>1.69</v>
      </c>
      <c r="S1052" s="45">
        <v>1.9</v>
      </c>
      <c r="T1052" s="45">
        <v>2.82</v>
      </c>
      <c r="U1052" s="15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B1053" s="31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BM1053" s="55"/>
    </row>
    <row r="1054" spans="1:65" ht="15">
      <c r="B1054" s="8" t="s">
        <v>497</v>
      </c>
      <c r="BM1054" s="28" t="s">
        <v>66</v>
      </c>
    </row>
    <row r="1055" spans="1:65" ht="15">
      <c r="A1055" s="25" t="s">
        <v>41</v>
      </c>
      <c r="B1055" s="18" t="s">
        <v>110</v>
      </c>
      <c r="C1055" s="15" t="s">
        <v>111</v>
      </c>
      <c r="D1055" s="16" t="s">
        <v>227</v>
      </c>
      <c r="E1055" s="17" t="s">
        <v>227</v>
      </c>
      <c r="F1055" s="17" t="s">
        <v>227</v>
      </c>
      <c r="G1055" s="17" t="s">
        <v>227</v>
      </c>
      <c r="H1055" s="17" t="s">
        <v>227</v>
      </c>
      <c r="I1055" s="17" t="s">
        <v>227</v>
      </c>
      <c r="J1055" s="17" t="s">
        <v>227</v>
      </c>
      <c r="K1055" s="17" t="s">
        <v>227</v>
      </c>
      <c r="L1055" s="15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</v>
      </c>
    </row>
    <row r="1056" spans="1:65">
      <c r="A1056" s="30"/>
      <c r="B1056" s="19" t="s">
        <v>228</v>
      </c>
      <c r="C1056" s="9" t="s">
        <v>228</v>
      </c>
      <c r="D1056" s="151" t="s">
        <v>230</v>
      </c>
      <c r="E1056" s="152" t="s">
        <v>231</v>
      </c>
      <c r="F1056" s="152" t="s">
        <v>232</v>
      </c>
      <c r="G1056" s="152" t="s">
        <v>238</v>
      </c>
      <c r="H1056" s="152" t="s">
        <v>239</v>
      </c>
      <c r="I1056" s="152" t="s">
        <v>243</v>
      </c>
      <c r="J1056" s="152" t="s">
        <v>246</v>
      </c>
      <c r="K1056" s="152" t="s">
        <v>250</v>
      </c>
      <c r="L1056" s="15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 t="s">
        <v>3</v>
      </c>
    </row>
    <row r="1057" spans="1:65">
      <c r="A1057" s="30"/>
      <c r="B1057" s="19"/>
      <c r="C1057" s="9"/>
      <c r="D1057" s="10" t="s">
        <v>274</v>
      </c>
      <c r="E1057" s="11" t="s">
        <v>274</v>
      </c>
      <c r="F1057" s="11" t="s">
        <v>274</v>
      </c>
      <c r="G1057" s="11" t="s">
        <v>275</v>
      </c>
      <c r="H1057" s="11" t="s">
        <v>274</v>
      </c>
      <c r="I1057" s="11" t="s">
        <v>275</v>
      </c>
      <c r="J1057" s="11" t="s">
        <v>275</v>
      </c>
      <c r="K1057" s="11" t="s">
        <v>274</v>
      </c>
      <c r="L1057" s="15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2</v>
      </c>
    </row>
    <row r="1058" spans="1:65">
      <c r="A1058" s="30"/>
      <c r="B1058" s="19"/>
      <c r="C1058" s="9"/>
      <c r="D1058" s="26"/>
      <c r="E1058" s="26"/>
      <c r="F1058" s="26"/>
      <c r="G1058" s="26"/>
      <c r="H1058" s="26"/>
      <c r="I1058" s="26"/>
      <c r="J1058" s="26"/>
      <c r="K1058" s="26"/>
      <c r="L1058" s="15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3</v>
      </c>
    </row>
    <row r="1059" spans="1:65">
      <c r="A1059" s="30"/>
      <c r="B1059" s="18">
        <v>1</v>
      </c>
      <c r="C1059" s="14">
        <v>1</v>
      </c>
      <c r="D1059" s="22">
        <v>1.25</v>
      </c>
      <c r="E1059" s="22">
        <v>1.37985303562895</v>
      </c>
      <c r="F1059" s="22">
        <v>1.33825595815688</v>
      </c>
      <c r="G1059" s="147">
        <v>1.3</v>
      </c>
      <c r="H1059" s="22">
        <v>1.23</v>
      </c>
      <c r="I1059" s="22">
        <v>1.2186264</v>
      </c>
      <c r="J1059" s="147">
        <v>1.2</v>
      </c>
      <c r="K1059" s="147">
        <v>1.1000000000000001</v>
      </c>
      <c r="L1059" s="15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1</v>
      </c>
    </row>
    <row r="1060" spans="1:65">
      <c r="A1060" s="30"/>
      <c r="B1060" s="19">
        <v>1</v>
      </c>
      <c r="C1060" s="9">
        <v>2</v>
      </c>
      <c r="D1060" s="11">
        <v>1.28</v>
      </c>
      <c r="E1060" s="11">
        <v>1.3090787332845299</v>
      </c>
      <c r="F1060" s="11">
        <v>1.3098743738619201</v>
      </c>
      <c r="G1060" s="149">
        <v>1.4</v>
      </c>
      <c r="H1060" s="11">
        <v>1.22</v>
      </c>
      <c r="I1060" s="11">
        <v>1.2485042000000002</v>
      </c>
      <c r="J1060" s="149">
        <v>1.2</v>
      </c>
      <c r="K1060" s="149">
        <v>1.1000000000000001</v>
      </c>
      <c r="L1060" s="15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34</v>
      </c>
    </row>
    <row r="1061" spans="1:65">
      <c r="A1061" s="30"/>
      <c r="B1061" s="19">
        <v>1</v>
      </c>
      <c r="C1061" s="9">
        <v>3</v>
      </c>
      <c r="D1061" s="11">
        <v>1.27</v>
      </c>
      <c r="E1061" s="11">
        <v>1.30831202268059</v>
      </c>
      <c r="F1061" s="11">
        <v>1.23426261321874</v>
      </c>
      <c r="G1061" s="149">
        <v>1.3</v>
      </c>
      <c r="H1061" s="11">
        <v>1.26</v>
      </c>
      <c r="I1061" s="11">
        <v>1.1987002</v>
      </c>
      <c r="J1061" s="149">
        <v>1.2</v>
      </c>
      <c r="K1061" s="149">
        <v>1.1000000000000001</v>
      </c>
      <c r="L1061" s="15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16</v>
      </c>
    </row>
    <row r="1062" spans="1:65">
      <c r="A1062" s="30"/>
      <c r="B1062" s="19">
        <v>1</v>
      </c>
      <c r="C1062" s="9">
        <v>4</v>
      </c>
      <c r="D1062" s="11">
        <v>1.24</v>
      </c>
      <c r="E1062" s="11">
        <v>1.37606842158399</v>
      </c>
      <c r="F1062" s="11">
        <v>1.3029288980426701</v>
      </c>
      <c r="G1062" s="149">
        <v>1.3</v>
      </c>
      <c r="H1062" s="11">
        <v>1.28</v>
      </c>
      <c r="I1062" s="11">
        <v>1.1686898000000001</v>
      </c>
      <c r="J1062" s="149">
        <v>1.3</v>
      </c>
      <c r="K1062" s="149">
        <v>1.1000000000000001</v>
      </c>
      <c r="L1062" s="15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1.2647446156940498</v>
      </c>
    </row>
    <row r="1063" spans="1:65">
      <c r="A1063" s="30"/>
      <c r="B1063" s="19">
        <v>1</v>
      </c>
      <c r="C1063" s="9">
        <v>5</v>
      </c>
      <c r="D1063" s="11">
        <v>1.3</v>
      </c>
      <c r="E1063" s="11">
        <v>1.3339591526699901</v>
      </c>
      <c r="F1063" s="11">
        <v>1.2226030113936199</v>
      </c>
      <c r="G1063" s="149">
        <v>1.3</v>
      </c>
      <c r="H1063" s="11">
        <v>1.25</v>
      </c>
      <c r="I1063" s="11">
        <v>1.2088737999999999</v>
      </c>
      <c r="J1063" s="149">
        <v>1.2</v>
      </c>
      <c r="K1063" s="149">
        <v>1.2</v>
      </c>
      <c r="L1063" s="15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67</v>
      </c>
    </row>
    <row r="1064" spans="1:65">
      <c r="A1064" s="30"/>
      <c r="B1064" s="19">
        <v>1</v>
      </c>
      <c r="C1064" s="9">
        <v>6</v>
      </c>
      <c r="D1064" s="11">
        <v>1.26</v>
      </c>
      <c r="E1064" s="11">
        <v>1.2561780320403599</v>
      </c>
      <c r="F1064" s="11">
        <v>1.2290292182592599</v>
      </c>
      <c r="G1064" s="149">
        <v>1.4</v>
      </c>
      <c r="H1064" s="11">
        <v>1.22</v>
      </c>
      <c r="I1064" s="11">
        <v>1.2385405999999999</v>
      </c>
      <c r="J1064" s="149">
        <v>1.2</v>
      </c>
      <c r="K1064" s="149">
        <v>1.1000000000000001</v>
      </c>
      <c r="L1064" s="15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30"/>
      <c r="B1065" s="20" t="s">
        <v>256</v>
      </c>
      <c r="C1065" s="12"/>
      <c r="D1065" s="23">
        <v>1.2666666666666666</v>
      </c>
      <c r="E1065" s="23">
        <v>1.3272415663147348</v>
      </c>
      <c r="F1065" s="23">
        <v>1.2728256788221817</v>
      </c>
      <c r="G1065" s="23">
        <v>1.3333333333333333</v>
      </c>
      <c r="H1065" s="23">
        <v>1.2433333333333334</v>
      </c>
      <c r="I1065" s="23">
        <v>1.2136558333333334</v>
      </c>
      <c r="J1065" s="23">
        <v>1.2166666666666666</v>
      </c>
      <c r="K1065" s="23">
        <v>1.1166666666666669</v>
      </c>
      <c r="L1065" s="15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3" t="s">
        <v>257</v>
      </c>
      <c r="C1066" s="29"/>
      <c r="D1066" s="11">
        <v>1.2650000000000001</v>
      </c>
      <c r="E1066" s="11">
        <v>1.32151894297726</v>
      </c>
      <c r="F1066" s="11">
        <v>1.268595755630705</v>
      </c>
      <c r="G1066" s="11">
        <v>1.3</v>
      </c>
      <c r="H1066" s="11">
        <v>1.24</v>
      </c>
      <c r="I1066" s="11">
        <v>1.2137500999999999</v>
      </c>
      <c r="J1066" s="11">
        <v>1.2</v>
      </c>
      <c r="K1066" s="11">
        <v>1.1000000000000001</v>
      </c>
      <c r="L1066" s="15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A1067" s="30"/>
      <c r="B1067" s="3" t="s">
        <v>258</v>
      </c>
      <c r="C1067" s="29"/>
      <c r="D1067" s="24">
        <v>2.160246899469289E-2</v>
      </c>
      <c r="E1067" s="24">
        <v>4.6766219635055083E-2</v>
      </c>
      <c r="F1067" s="24">
        <v>4.9974968485464399E-2</v>
      </c>
      <c r="G1067" s="24">
        <v>5.1639777949432156E-2</v>
      </c>
      <c r="H1067" s="24">
        <v>2.4221202832779957E-2</v>
      </c>
      <c r="I1067" s="24">
        <v>2.8729252580996015E-2</v>
      </c>
      <c r="J1067" s="24">
        <v>4.0824829046386339E-2</v>
      </c>
      <c r="K1067" s="24">
        <v>4.0824829046386249E-2</v>
      </c>
      <c r="L1067" s="204"/>
      <c r="M1067" s="205"/>
      <c r="N1067" s="205"/>
      <c r="O1067" s="205"/>
      <c r="P1067" s="205"/>
      <c r="Q1067" s="205"/>
      <c r="R1067" s="205"/>
      <c r="S1067" s="205"/>
      <c r="T1067" s="205"/>
      <c r="U1067" s="205"/>
      <c r="V1067" s="205"/>
      <c r="W1067" s="205"/>
      <c r="X1067" s="205"/>
      <c r="Y1067" s="205"/>
      <c r="Z1067" s="205"/>
      <c r="AA1067" s="205"/>
      <c r="AB1067" s="205"/>
      <c r="AC1067" s="205"/>
      <c r="AD1067" s="205"/>
      <c r="AE1067" s="205"/>
      <c r="AF1067" s="205"/>
      <c r="AG1067" s="205"/>
      <c r="AH1067" s="205"/>
      <c r="AI1067" s="205"/>
      <c r="AJ1067" s="205"/>
      <c r="AK1067" s="205"/>
      <c r="AL1067" s="205"/>
      <c r="AM1067" s="205"/>
      <c r="AN1067" s="205"/>
      <c r="AO1067" s="205"/>
      <c r="AP1067" s="205"/>
      <c r="AQ1067" s="205"/>
      <c r="AR1067" s="205"/>
      <c r="AS1067" s="205"/>
      <c r="AT1067" s="205"/>
      <c r="AU1067" s="205"/>
      <c r="AV1067" s="205"/>
      <c r="AW1067" s="205"/>
      <c r="AX1067" s="205"/>
      <c r="AY1067" s="205"/>
      <c r="AZ1067" s="205"/>
      <c r="BA1067" s="205"/>
      <c r="BB1067" s="205"/>
      <c r="BC1067" s="205"/>
      <c r="BD1067" s="205"/>
      <c r="BE1067" s="205"/>
      <c r="BF1067" s="205"/>
      <c r="BG1067" s="205"/>
      <c r="BH1067" s="205"/>
      <c r="BI1067" s="205"/>
      <c r="BJ1067" s="205"/>
      <c r="BK1067" s="205"/>
      <c r="BL1067" s="205"/>
      <c r="BM1067" s="56"/>
    </row>
    <row r="1068" spans="1:65">
      <c r="A1068" s="30"/>
      <c r="B1068" s="3" t="s">
        <v>86</v>
      </c>
      <c r="C1068" s="29"/>
      <c r="D1068" s="13">
        <v>1.7054580785283862E-2</v>
      </c>
      <c r="E1068" s="13">
        <v>3.5235650255369712E-2</v>
      </c>
      <c r="F1068" s="13">
        <v>3.9263010887483893E-2</v>
      </c>
      <c r="G1068" s="13">
        <v>3.872983346207412E-2</v>
      </c>
      <c r="H1068" s="13">
        <v>1.9480860187222483E-2</v>
      </c>
      <c r="I1068" s="13">
        <v>2.3671663573758359E-2</v>
      </c>
      <c r="J1068" s="13">
        <v>3.3554654010728498E-2</v>
      </c>
      <c r="K1068" s="13">
        <v>3.655954839974887E-2</v>
      </c>
      <c r="L1068" s="15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259</v>
      </c>
      <c r="C1069" s="29"/>
      <c r="D1069" s="13">
        <v>1.5197146908287884E-3</v>
      </c>
      <c r="E1069" s="13">
        <v>4.9414680122112031E-2</v>
      </c>
      <c r="F1069" s="13">
        <v>6.3894821356462739E-3</v>
      </c>
      <c r="G1069" s="13">
        <v>5.4231278621925005E-2</v>
      </c>
      <c r="H1069" s="13">
        <v>-1.6929332685054921E-2</v>
      </c>
      <c r="I1069" s="13">
        <v>-4.0394544263531507E-2</v>
      </c>
      <c r="J1069" s="13">
        <v>-3.8013958257493541E-2</v>
      </c>
      <c r="K1069" s="13">
        <v>-0.11708130415413764</v>
      </c>
      <c r="L1069" s="15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46" t="s">
        <v>260</v>
      </c>
      <c r="C1070" s="47"/>
      <c r="D1070" s="45">
        <v>0</v>
      </c>
      <c r="E1070" s="45">
        <v>1.75</v>
      </c>
      <c r="F1070" s="45">
        <v>0.18</v>
      </c>
      <c r="G1070" s="45" t="s">
        <v>261</v>
      </c>
      <c r="H1070" s="45">
        <v>0.67</v>
      </c>
      <c r="I1070" s="45">
        <v>1.53</v>
      </c>
      <c r="J1070" s="45" t="s">
        <v>261</v>
      </c>
      <c r="K1070" s="45" t="s">
        <v>261</v>
      </c>
      <c r="L1070" s="15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B1071" s="31" t="s">
        <v>297</v>
      </c>
      <c r="C1071" s="20"/>
      <c r="D1071" s="20"/>
      <c r="E1071" s="20"/>
      <c r="F1071" s="20"/>
      <c r="G1071" s="20"/>
      <c r="H1071" s="20"/>
      <c r="I1071" s="20"/>
      <c r="J1071" s="20"/>
      <c r="K1071" s="20"/>
      <c r="BM1071" s="55"/>
    </row>
    <row r="1072" spans="1:65">
      <c r="BM1072" s="55"/>
    </row>
    <row r="1073" spans="1:65" ht="15">
      <c r="B1073" s="8" t="s">
        <v>498</v>
      </c>
      <c r="BM1073" s="28" t="s">
        <v>66</v>
      </c>
    </row>
    <row r="1074" spans="1:65" ht="15">
      <c r="A1074" s="25" t="s">
        <v>44</v>
      </c>
      <c r="B1074" s="18" t="s">
        <v>110</v>
      </c>
      <c r="C1074" s="15" t="s">
        <v>111</v>
      </c>
      <c r="D1074" s="16" t="s">
        <v>227</v>
      </c>
      <c r="E1074" s="17" t="s">
        <v>227</v>
      </c>
      <c r="F1074" s="17" t="s">
        <v>227</v>
      </c>
      <c r="G1074" s="17" t="s">
        <v>227</v>
      </c>
      <c r="H1074" s="17" t="s">
        <v>227</v>
      </c>
      <c r="I1074" s="17" t="s">
        <v>227</v>
      </c>
      <c r="J1074" s="17" t="s">
        <v>227</v>
      </c>
      <c r="K1074" s="17" t="s">
        <v>227</v>
      </c>
      <c r="L1074" s="17" t="s">
        <v>227</v>
      </c>
      <c r="M1074" s="17" t="s">
        <v>227</v>
      </c>
      <c r="N1074" s="17" t="s">
        <v>227</v>
      </c>
      <c r="O1074" s="17" t="s">
        <v>227</v>
      </c>
      <c r="P1074" s="17" t="s">
        <v>227</v>
      </c>
      <c r="Q1074" s="17" t="s">
        <v>227</v>
      </c>
      <c r="R1074" s="17" t="s">
        <v>227</v>
      </c>
      <c r="S1074" s="17" t="s">
        <v>227</v>
      </c>
      <c r="T1074" s="17" t="s">
        <v>227</v>
      </c>
      <c r="U1074" s="17" t="s">
        <v>227</v>
      </c>
      <c r="V1074" s="15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</v>
      </c>
    </row>
    <row r="1075" spans="1:65">
      <c r="A1075" s="30"/>
      <c r="B1075" s="19" t="s">
        <v>228</v>
      </c>
      <c r="C1075" s="9" t="s">
        <v>228</v>
      </c>
      <c r="D1075" s="151" t="s">
        <v>230</v>
      </c>
      <c r="E1075" s="152" t="s">
        <v>231</v>
      </c>
      <c r="F1075" s="152" t="s">
        <v>232</v>
      </c>
      <c r="G1075" s="152" t="s">
        <v>235</v>
      </c>
      <c r="H1075" s="152" t="s">
        <v>236</v>
      </c>
      <c r="I1075" s="152" t="s">
        <v>238</v>
      </c>
      <c r="J1075" s="152" t="s">
        <v>239</v>
      </c>
      <c r="K1075" s="152" t="s">
        <v>240</v>
      </c>
      <c r="L1075" s="152" t="s">
        <v>241</v>
      </c>
      <c r="M1075" s="152" t="s">
        <v>242</v>
      </c>
      <c r="N1075" s="152" t="s">
        <v>243</v>
      </c>
      <c r="O1075" s="152" t="s">
        <v>244</v>
      </c>
      <c r="P1075" s="152" t="s">
        <v>245</v>
      </c>
      <c r="Q1075" s="152" t="s">
        <v>246</v>
      </c>
      <c r="R1075" s="152" t="s">
        <v>247</v>
      </c>
      <c r="S1075" s="152" t="s">
        <v>248</v>
      </c>
      <c r="T1075" s="152" t="s">
        <v>249</v>
      </c>
      <c r="U1075" s="152" t="s">
        <v>250</v>
      </c>
      <c r="V1075" s="15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 t="s">
        <v>3</v>
      </c>
    </row>
    <row r="1076" spans="1:65">
      <c r="A1076" s="30"/>
      <c r="B1076" s="19"/>
      <c r="C1076" s="9"/>
      <c r="D1076" s="10" t="s">
        <v>274</v>
      </c>
      <c r="E1076" s="11" t="s">
        <v>114</v>
      </c>
      <c r="F1076" s="11" t="s">
        <v>274</v>
      </c>
      <c r="G1076" s="11" t="s">
        <v>114</v>
      </c>
      <c r="H1076" s="11" t="s">
        <v>114</v>
      </c>
      <c r="I1076" s="11" t="s">
        <v>275</v>
      </c>
      <c r="J1076" s="11" t="s">
        <v>275</v>
      </c>
      <c r="K1076" s="11" t="s">
        <v>114</v>
      </c>
      <c r="L1076" s="11" t="s">
        <v>275</v>
      </c>
      <c r="M1076" s="11" t="s">
        <v>274</v>
      </c>
      <c r="N1076" s="11" t="s">
        <v>275</v>
      </c>
      <c r="O1076" s="11" t="s">
        <v>275</v>
      </c>
      <c r="P1076" s="11" t="s">
        <v>114</v>
      </c>
      <c r="Q1076" s="11" t="s">
        <v>275</v>
      </c>
      <c r="R1076" s="11" t="s">
        <v>275</v>
      </c>
      <c r="S1076" s="11" t="s">
        <v>275</v>
      </c>
      <c r="T1076" s="11" t="s">
        <v>275</v>
      </c>
      <c r="U1076" s="11" t="s">
        <v>114</v>
      </c>
      <c r="V1076" s="15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0</v>
      </c>
    </row>
    <row r="1077" spans="1:65">
      <c r="A1077" s="30"/>
      <c r="B1077" s="19"/>
      <c r="C1077" s="9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15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1</v>
      </c>
    </row>
    <row r="1078" spans="1:65">
      <c r="A1078" s="30"/>
      <c r="B1078" s="18">
        <v>1</v>
      </c>
      <c r="C1078" s="14">
        <v>1</v>
      </c>
      <c r="D1078" s="223">
        <v>76</v>
      </c>
      <c r="E1078" s="223">
        <v>80.260000000000005</v>
      </c>
      <c r="F1078" s="223">
        <v>75.042026160241392</v>
      </c>
      <c r="G1078" s="224">
        <v>62.464700000000001</v>
      </c>
      <c r="H1078" s="223">
        <v>75</v>
      </c>
      <c r="I1078" s="223">
        <v>75</v>
      </c>
      <c r="J1078" s="223">
        <v>70</v>
      </c>
      <c r="K1078" s="224">
        <v>64.923433333333335</v>
      </c>
      <c r="L1078" s="223">
        <v>76</v>
      </c>
      <c r="M1078" s="223">
        <v>73</v>
      </c>
      <c r="N1078" s="224">
        <v>65.846717199999986</v>
      </c>
      <c r="O1078" s="223">
        <v>74</v>
      </c>
      <c r="P1078" s="223">
        <v>74.736237520889176</v>
      </c>
      <c r="Q1078" s="223">
        <v>75</v>
      </c>
      <c r="R1078" s="223">
        <v>75</v>
      </c>
      <c r="S1078" s="223">
        <v>79</v>
      </c>
      <c r="T1078" s="223">
        <v>72</v>
      </c>
      <c r="U1078" s="223">
        <v>71</v>
      </c>
      <c r="V1078" s="225"/>
      <c r="W1078" s="226"/>
      <c r="X1078" s="226"/>
      <c r="Y1078" s="226"/>
      <c r="Z1078" s="226"/>
      <c r="AA1078" s="226"/>
      <c r="AB1078" s="226"/>
      <c r="AC1078" s="226"/>
      <c r="AD1078" s="226"/>
      <c r="AE1078" s="226"/>
      <c r="AF1078" s="226"/>
      <c r="AG1078" s="226"/>
      <c r="AH1078" s="226"/>
      <c r="AI1078" s="226"/>
      <c r="AJ1078" s="226"/>
      <c r="AK1078" s="226"/>
      <c r="AL1078" s="226"/>
      <c r="AM1078" s="226"/>
      <c r="AN1078" s="226"/>
      <c r="AO1078" s="226"/>
      <c r="AP1078" s="226"/>
      <c r="AQ1078" s="226"/>
      <c r="AR1078" s="226"/>
      <c r="AS1078" s="226"/>
      <c r="AT1078" s="226"/>
      <c r="AU1078" s="226"/>
      <c r="AV1078" s="226"/>
      <c r="AW1078" s="226"/>
      <c r="AX1078" s="226"/>
      <c r="AY1078" s="226"/>
      <c r="AZ1078" s="226"/>
      <c r="BA1078" s="226"/>
      <c r="BB1078" s="226"/>
      <c r="BC1078" s="226"/>
      <c r="BD1078" s="226"/>
      <c r="BE1078" s="226"/>
      <c r="BF1078" s="226"/>
      <c r="BG1078" s="226"/>
      <c r="BH1078" s="226"/>
      <c r="BI1078" s="226"/>
      <c r="BJ1078" s="226"/>
      <c r="BK1078" s="226"/>
      <c r="BL1078" s="226"/>
      <c r="BM1078" s="227">
        <v>1</v>
      </c>
    </row>
    <row r="1079" spans="1:65">
      <c r="A1079" s="30"/>
      <c r="B1079" s="19">
        <v>1</v>
      </c>
      <c r="C1079" s="9">
        <v>2</v>
      </c>
      <c r="D1079" s="228">
        <v>74</v>
      </c>
      <c r="E1079" s="228">
        <v>79.391000000000005</v>
      </c>
      <c r="F1079" s="228">
        <v>74.146381882021487</v>
      </c>
      <c r="G1079" s="229">
        <v>60.783200000000001</v>
      </c>
      <c r="H1079" s="228">
        <v>75</v>
      </c>
      <c r="I1079" s="228">
        <v>76</v>
      </c>
      <c r="J1079" s="228">
        <v>71</v>
      </c>
      <c r="K1079" s="229">
        <v>67.555966666666663</v>
      </c>
      <c r="L1079" s="228">
        <v>74</v>
      </c>
      <c r="M1079" s="228">
        <v>73</v>
      </c>
      <c r="N1079" s="229">
        <v>67.695568599999987</v>
      </c>
      <c r="O1079" s="228">
        <v>76</v>
      </c>
      <c r="P1079" s="228">
        <v>74.820717716702916</v>
      </c>
      <c r="Q1079" s="228">
        <v>73.900000000000006</v>
      </c>
      <c r="R1079" s="228">
        <v>76</v>
      </c>
      <c r="S1079" s="228">
        <v>78</v>
      </c>
      <c r="T1079" s="228">
        <v>72</v>
      </c>
      <c r="U1079" s="228">
        <v>67</v>
      </c>
      <c r="V1079" s="225"/>
      <c r="W1079" s="226"/>
      <c r="X1079" s="226"/>
      <c r="Y1079" s="226"/>
      <c r="Z1079" s="226"/>
      <c r="AA1079" s="226"/>
      <c r="AB1079" s="226"/>
      <c r="AC1079" s="226"/>
      <c r="AD1079" s="226"/>
      <c r="AE1079" s="226"/>
      <c r="AF1079" s="226"/>
      <c r="AG1079" s="226"/>
      <c r="AH1079" s="226"/>
      <c r="AI1079" s="226"/>
      <c r="AJ1079" s="226"/>
      <c r="AK1079" s="226"/>
      <c r="AL1079" s="226"/>
      <c r="AM1079" s="226"/>
      <c r="AN1079" s="226"/>
      <c r="AO1079" s="226"/>
      <c r="AP1079" s="226"/>
      <c r="AQ1079" s="226"/>
      <c r="AR1079" s="226"/>
      <c r="AS1079" s="226"/>
      <c r="AT1079" s="226"/>
      <c r="AU1079" s="226"/>
      <c r="AV1079" s="226"/>
      <c r="AW1079" s="226"/>
      <c r="AX1079" s="226"/>
      <c r="AY1079" s="226"/>
      <c r="AZ1079" s="226"/>
      <c r="BA1079" s="226"/>
      <c r="BB1079" s="226"/>
      <c r="BC1079" s="226"/>
      <c r="BD1079" s="226"/>
      <c r="BE1079" s="226"/>
      <c r="BF1079" s="226"/>
      <c r="BG1079" s="226"/>
      <c r="BH1079" s="226"/>
      <c r="BI1079" s="226"/>
      <c r="BJ1079" s="226"/>
      <c r="BK1079" s="226"/>
      <c r="BL1079" s="226"/>
      <c r="BM1079" s="227">
        <v>35</v>
      </c>
    </row>
    <row r="1080" spans="1:65">
      <c r="A1080" s="30"/>
      <c r="B1080" s="19">
        <v>1</v>
      </c>
      <c r="C1080" s="9">
        <v>3</v>
      </c>
      <c r="D1080" s="228">
        <v>74</v>
      </c>
      <c r="E1080" s="228">
        <v>81.305000000000007</v>
      </c>
      <c r="F1080" s="228">
        <v>73.933725756439031</v>
      </c>
      <c r="G1080" s="229">
        <v>61.793700000000001</v>
      </c>
      <c r="H1080" s="228">
        <v>76</v>
      </c>
      <c r="I1080" s="228">
        <v>76</v>
      </c>
      <c r="J1080" s="228">
        <v>71</v>
      </c>
      <c r="K1080" s="229">
        <v>67.171566666666664</v>
      </c>
      <c r="L1080" s="228">
        <v>73</v>
      </c>
      <c r="M1080" s="228">
        <v>72</v>
      </c>
      <c r="N1080" s="229">
        <v>67.181894400000004</v>
      </c>
      <c r="O1080" s="228">
        <v>78</v>
      </c>
      <c r="P1080" s="228">
        <v>74.011147209157514</v>
      </c>
      <c r="Q1080" s="228">
        <v>74.7</v>
      </c>
      <c r="R1080" s="228">
        <v>73</v>
      </c>
      <c r="S1080" s="228">
        <v>78</v>
      </c>
      <c r="T1080" s="228">
        <v>71</v>
      </c>
      <c r="U1080" s="228">
        <v>71</v>
      </c>
      <c r="V1080" s="225"/>
      <c r="W1080" s="226"/>
      <c r="X1080" s="226"/>
      <c r="Y1080" s="226"/>
      <c r="Z1080" s="226"/>
      <c r="AA1080" s="226"/>
      <c r="AB1080" s="226"/>
      <c r="AC1080" s="226"/>
      <c r="AD1080" s="226"/>
      <c r="AE1080" s="226"/>
      <c r="AF1080" s="226"/>
      <c r="AG1080" s="226"/>
      <c r="AH1080" s="226"/>
      <c r="AI1080" s="226"/>
      <c r="AJ1080" s="226"/>
      <c r="AK1080" s="226"/>
      <c r="AL1080" s="226"/>
      <c r="AM1080" s="226"/>
      <c r="AN1080" s="226"/>
      <c r="AO1080" s="226"/>
      <c r="AP1080" s="226"/>
      <c r="AQ1080" s="226"/>
      <c r="AR1080" s="226"/>
      <c r="AS1080" s="226"/>
      <c r="AT1080" s="226"/>
      <c r="AU1080" s="226"/>
      <c r="AV1080" s="226"/>
      <c r="AW1080" s="226"/>
      <c r="AX1080" s="226"/>
      <c r="AY1080" s="226"/>
      <c r="AZ1080" s="226"/>
      <c r="BA1080" s="226"/>
      <c r="BB1080" s="226"/>
      <c r="BC1080" s="226"/>
      <c r="BD1080" s="226"/>
      <c r="BE1080" s="226"/>
      <c r="BF1080" s="226"/>
      <c r="BG1080" s="226"/>
      <c r="BH1080" s="226"/>
      <c r="BI1080" s="226"/>
      <c r="BJ1080" s="226"/>
      <c r="BK1080" s="226"/>
      <c r="BL1080" s="226"/>
      <c r="BM1080" s="227">
        <v>16</v>
      </c>
    </row>
    <row r="1081" spans="1:65">
      <c r="A1081" s="30"/>
      <c r="B1081" s="19">
        <v>1</v>
      </c>
      <c r="C1081" s="9">
        <v>4</v>
      </c>
      <c r="D1081" s="228">
        <v>74</v>
      </c>
      <c r="E1081" s="228">
        <v>79.914000000000001</v>
      </c>
      <c r="F1081" s="228">
        <v>74.611830139712097</v>
      </c>
      <c r="G1081" s="229">
        <v>60.936599999999999</v>
      </c>
      <c r="H1081" s="228">
        <v>76</v>
      </c>
      <c r="I1081" s="228">
        <v>76</v>
      </c>
      <c r="J1081" s="228">
        <v>71</v>
      </c>
      <c r="K1081" s="229">
        <v>66.842133333333337</v>
      </c>
      <c r="L1081" s="228">
        <v>73</v>
      </c>
      <c r="M1081" s="228">
        <v>73</v>
      </c>
      <c r="N1081" s="229">
        <v>66.665554799999995</v>
      </c>
      <c r="O1081" s="228">
        <v>75</v>
      </c>
      <c r="P1081" s="228">
        <v>72.117669539854333</v>
      </c>
      <c r="Q1081" s="228">
        <v>75.7</v>
      </c>
      <c r="R1081" s="228">
        <v>72</v>
      </c>
      <c r="S1081" s="230">
        <v>64</v>
      </c>
      <c r="T1081" s="228">
        <v>73</v>
      </c>
      <c r="U1081" s="228">
        <v>70</v>
      </c>
      <c r="V1081" s="225"/>
      <c r="W1081" s="226"/>
      <c r="X1081" s="226"/>
      <c r="Y1081" s="226"/>
      <c r="Z1081" s="226"/>
      <c r="AA1081" s="226"/>
      <c r="AB1081" s="226"/>
      <c r="AC1081" s="226"/>
      <c r="AD1081" s="226"/>
      <c r="AE1081" s="226"/>
      <c r="AF1081" s="226"/>
      <c r="AG1081" s="226"/>
      <c r="AH1081" s="226"/>
      <c r="AI1081" s="226"/>
      <c r="AJ1081" s="226"/>
      <c r="AK1081" s="226"/>
      <c r="AL1081" s="226"/>
      <c r="AM1081" s="226"/>
      <c r="AN1081" s="226"/>
      <c r="AO1081" s="226"/>
      <c r="AP1081" s="226"/>
      <c r="AQ1081" s="226"/>
      <c r="AR1081" s="226"/>
      <c r="AS1081" s="226"/>
      <c r="AT1081" s="226"/>
      <c r="AU1081" s="226"/>
      <c r="AV1081" s="226"/>
      <c r="AW1081" s="226"/>
      <c r="AX1081" s="226"/>
      <c r="AY1081" s="226"/>
      <c r="AZ1081" s="226"/>
      <c r="BA1081" s="226"/>
      <c r="BB1081" s="226"/>
      <c r="BC1081" s="226"/>
      <c r="BD1081" s="226"/>
      <c r="BE1081" s="226"/>
      <c r="BF1081" s="226"/>
      <c r="BG1081" s="226"/>
      <c r="BH1081" s="226"/>
      <c r="BI1081" s="226"/>
      <c r="BJ1081" s="226"/>
      <c r="BK1081" s="226"/>
      <c r="BL1081" s="226"/>
      <c r="BM1081" s="227">
        <v>74.556642377523573</v>
      </c>
    </row>
    <row r="1082" spans="1:65">
      <c r="A1082" s="30"/>
      <c r="B1082" s="19">
        <v>1</v>
      </c>
      <c r="C1082" s="9">
        <v>5</v>
      </c>
      <c r="D1082" s="228">
        <v>73</v>
      </c>
      <c r="E1082" s="228">
        <v>80.579000000000008</v>
      </c>
      <c r="F1082" s="228">
        <v>74.970585065187066</v>
      </c>
      <c r="G1082" s="229">
        <v>60.435299999999998</v>
      </c>
      <c r="H1082" s="228">
        <v>75</v>
      </c>
      <c r="I1082" s="228">
        <v>76</v>
      </c>
      <c r="J1082" s="228">
        <v>71</v>
      </c>
      <c r="K1082" s="229">
        <v>66.72593333333333</v>
      </c>
      <c r="L1082" s="228">
        <v>75</v>
      </c>
      <c r="M1082" s="228">
        <v>74</v>
      </c>
      <c r="N1082" s="229">
        <v>65.678562200000002</v>
      </c>
      <c r="O1082" s="228">
        <v>77</v>
      </c>
      <c r="P1082" s="228">
        <v>72.118731217647095</v>
      </c>
      <c r="Q1082" s="228">
        <v>74.2</v>
      </c>
      <c r="R1082" s="228">
        <v>74</v>
      </c>
      <c r="S1082" s="228">
        <v>79</v>
      </c>
      <c r="T1082" s="228">
        <v>72</v>
      </c>
      <c r="U1082" s="228">
        <v>75</v>
      </c>
      <c r="V1082" s="225"/>
      <c r="W1082" s="226"/>
      <c r="X1082" s="226"/>
      <c r="Y1082" s="226"/>
      <c r="Z1082" s="226"/>
      <c r="AA1082" s="226"/>
      <c r="AB1082" s="226"/>
      <c r="AC1082" s="226"/>
      <c r="AD1082" s="226"/>
      <c r="AE1082" s="226"/>
      <c r="AF1082" s="226"/>
      <c r="AG1082" s="226"/>
      <c r="AH1082" s="226"/>
      <c r="AI1082" s="226"/>
      <c r="AJ1082" s="226"/>
      <c r="AK1082" s="226"/>
      <c r="AL1082" s="226"/>
      <c r="AM1082" s="226"/>
      <c r="AN1082" s="226"/>
      <c r="AO1082" s="226"/>
      <c r="AP1082" s="226"/>
      <c r="AQ1082" s="226"/>
      <c r="AR1082" s="226"/>
      <c r="AS1082" s="226"/>
      <c r="AT1082" s="226"/>
      <c r="AU1082" s="226"/>
      <c r="AV1082" s="226"/>
      <c r="AW1082" s="226"/>
      <c r="AX1082" s="226"/>
      <c r="AY1082" s="226"/>
      <c r="AZ1082" s="226"/>
      <c r="BA1082" s="226"/>
      <c r="BB1082" s="226"/>
      <c r="BC1082" s="226"/>
      <c r="BD1082" s="226"/>
      <c r="BE1082" s="226"/>
      <c r="BF1082" s="226"/>
      <c r="BG1082" s="226"/>
      <c r="BH1082" s="226"/>
      <c r="BI1082" s="226"/>
      <c r="BJ1082" s="226"/>
      <c r="BK1082" s="226"/>
      <c r="BL1082" s="226"/>
      <c r="BM1082" s="227">
        <v>68</v>
      </c>
    </row>
    <row r="1083" spans="1:65">
      <c r="A1083" s="30"/>
      <c r="B1083" s="19">
        <v>1</v>
      </c>
      <c r="C1083" s="9">
        <v>6</v>
      </c>
      <c r="D1083" s="228">
        <v>74</v>
      </c>
      <c r="E1083" s="228">
        <v>78.423000000000016</v>
      </c>
      <c r="F1083" s="228">
        <v>75.445452081806451</v>
      </c>
      <c r="G1083" s="229">
        <v>62.808</v>
      </c>
      <c r="H1083" s="228">
        <v>76</v>
      </c>
      <c r="I1083" s="228">
        <v>76</v>
      </c>
      <c r="J1083" s="228">
        <v>70</v>
      </c>
      <c r="K1083" s="229">
        <v>68.405333333333331</v>
      </c>
      <c r="L1083" s="228">
        <v>75</v>
      </c>
      <c r="M1083" s="230">
        <v>70</v>
      </c>
      <c r="N1083" s="229">
        <v>67.00406679999999</v>
      </c>
      <c r="O1083" s="228">
        <v>76</v>
      </c>
      <c r="P1083" s="228">
        <v>73.671309687463719</v>
      </c>
      <c r="Q1083" s="228">
        <v>75.7</v>
      </c>
      <c r="R1083" s="228">
        <v>78</v>
      </c>
      <c r="S1083" s="228">
        <v>78</v>
      </c>
      <c r="T1083" s="228">
        <v>71</v>
      </c>
      <c r="U1083" s="228">
        <v>71</v>
      </c>
      <c r="V1083" s="225"/>
      <c r="W1083" s="226"/>
      <c r="X1083" s="226"/>
      <c r="Y1083" s="226"/>
      <c r="Z1083" s="226"/>
      <c r="AA1083" s="226"/>
      <c r="AB1083" s="226"/>
      <c r="AC1083" s="226"/>
      <c r="AD1083" s="226"/>
      <c r="AE1083" s="226"/>
      <c r="AF1083" s="226"/>
      <c r="AG1083" s="226"/>
      <c r="AH1083" s="226"/>
      <c r="AI1083" s="226"/>
      <c r="AJ1083" s="226"/>
      <c r="AK1083" s="226"/>
      <c r="AL1083" s="226"/>
      <c r="AM1083" s="226"/>
      <c r="AN1083" s="226"/>
      <c r="AO1083" s="226"/>
      <c r="AP1083" s="226"/>
      <c r="AQ1083" s="226"/>
      <c r="AR1083" s="226"/>
      <c r="AS1083" s="226"/>
      <c r="AT1083" s="226"/>
      <c r="AU1083" s="226"/>
      <c r="AV1083" s="226"/>
      <c r="AW1083" s="226"/>
      <c r="AX1083" s="226"/>
      <c r="AY1083" s="226"/>
      <c r="AZ1083" s="226"/>
      <c r="BA1083" s="226"/>
      <c r="BB1083" s="226"/>
      <c r="BC1083" s="226"/>
      <c r="BD1083" s="226"/>
      <c r="BE1083" s="226"/>
      <c r="BF1083" s="226"/>
      <c r="BG1083" s="226"/>
      <c r="BH1083" s="226"/>
      <c r="BI1083" s="226"/>
      <c r="BJ1083" s="226"/>
      <c r="BK1083" s="226"/>
      <c r="BL1083" s="226"/>
      <c r="BM1083" s="231"/>
    </row>
    <row r="1084" spans="1:65">
      <c r="A1084" s="30"/>
      <c r="B1084" s="20" t="s">
        <v>256</v>
      </c>
      <c r="C1084" s="12"/>
      <c r="D1084" s="232">
        <v>74.166666666666671</v>
      </c>
      <c r="E1084" s="232">
        <v>79.978666666666669</v>
      </c>
      <c r="F1084" s="232">
        <v>74.69166684756793</v>
      </c>
      <c r="G1084" s="232">
        <v>61.536916666666663</v>
      </c>
      <c r="H1084" s="232">
        <v>75.5</v>
      </c>
      <c r="I1084" s="232">
        <v>75.833333333333329</v>
      </c>
      <c r="J1084" s="232">
        <v>70.666666666666671</v>
      </c>
      <c r="K1084" s="232">
        <v>66.937394444444436</v>
      </c>
      <c r="L1084" s="232">
        <v>74.333333333333329</v>
      </c>
      <c r="M1084" s="232">
        <v>72.5</v>
      </c>
      <c r="N1084" s="232">
        <v>66.678727333333327</v>
      </c>
      <c r="O1084" s="232">
        <v>76</v>
      </c>
      <c r="P1084" s="232">
        <v>73.579302148619135</v>
      </c>
      <c r="Q1084" s="232">
        <v>74.86666666666666</v>
      </c>
      <c r="R1084" s="232">
        <v>74.666666666666671</v>
      </c>
      <c r="S1084" s="232">
        <v>76</v>
      </c>
      <c r="T1084" s="232">
        <v>71.833333333333329</v>
      </c>
      <c r="U1084" s="232">
        <v>70.833333333333329</v>
      </c>
      <c r="V1084" s="225"/>
      <c r="W1084" s="226"/>
      <c r="X1084" s="226"/>
      <c r="Y1084" s="226"/>
      <c r="Z1084" s="226"/>
      <c r="AA1084" s="226"/>
      <c r="AB1084" s="226"/>
      <c r="AC1084" s="226"/>
      <c r="AD1084" s="226"/>
      <c r="AE1084" s="226"/>
      <c r="AF1084" s="226"/>
      <c r="AG1084" s="226"/>
      <c r="AH1084" s="226"/>
      <c r="AI1084" s="226"/>
      <c r="AJ1084" s="226"/>
      <c r="AK1084" s="226"/>
      <c r="AL1084" s="226"/>
      <c r="AM1084" s="226"/>
      <c r="AN1084" s="226"/>
      <c r="AO1084" s="226"/>
      <c r="AP1084" s="226"/>
      <c r="AQ1084" s="226"/>
      <c r="AR1084" s="226"/>
      <c r="AS1084" s="226"/>
      <c r="AT1084" s="226"/>
      <c r="AU1084" s="226"/>
      <c r="AV1084" s="226"/>
      <c r="AW1084" s="226"/>
      <c r="AX1084" s="226"/>
      <c r="AY1084" s="226"/>
      <c r="AZ1084" s="226"/>
      <c r="BA1084" s="226"/>
      <c r="BB1084" s="226"/>
      <c r="BC1084" s="226"/>
      <c r="BD1084" s="226"/>
      <c r="BE1084" s="226"/>
      <c r="BF1084" s="226"/>
      <c r="BG1084" s="226"/>
      <c r="BH1084" s="226"/>
      <c r="BI1084" s="226"/>
      <c r="BJ1084" s="226"/>
      <c r="BK1084" s="226"/>
      <c r="BL1084" s="226"/>
      <c r="BM1084" s="231"/>
    </row>
    <row r="1085" spans="1:65">
      <c r="A1085" s="30"/>
      <c r="B1085" s="3" t="s">
        <v>257</v>
      </c>
      <c r="C1085" s="29"/>
      <c r="D1085" s="228">
        <v>74</v>
      </c>
      <c r="E1085" s="228">
        <v>80.087000000000003</v>
      </c>
      <c r="F1085" s="228">
        <v>74.791207602449589</v>
      </c>
      <c r="G1085" s="228">
        <v>61.36515</v>
      </c>
      <c r="H1085" s="228">
        <v>75.5</v>
      </c>
      <c r="I1085" s="228">
        <v>76</v>
      </c>
      <c r="J1085" s="228">
        <v>71</v>
      </c>
      <c r="K1085" s="228">
        <v>67.00685</v>
      </c>
      <c r="L1085" s="228">
        <v>74.5</v>
      </c>
      <c r="M1085" s="228">
        <v>73</v>
      </c>
      <c r="N1085" s="228">
        <v>66.834810799999985</v>
      </c>
      <c r="O1085" s="228">
        <v>76</v>
      </c>
      <c r="P1085" s="228">
        <v>73.841228448310616</v>
      </c>
      <c r="Q1085" s="228">
        <v>74.849999999999994</v>
      </c>
      <c r="R1085" s="228">
        <v>74.5</v>
      </c>
      <c r="S1085" s="228">
        <v>78</v>
      </c>
      <c r="T1085" s="228">
        <v>72</v>
      </c>
      <c r="U1085" s="228">
        <v>71</v>
      </c>
      <c r="V1085" s="225"/>
      <c r="W1085" s="226"/>
      <c r="X1085" s="226"/>
      <c r="Y1085" s="226"/>
      <c r="Z1085" s="226"/>
      <c r="AA1085" s="226"/>
      <c r="AB1085" s="226"/>
      <c r="AC1085" s="226"/>
      <c r="AD1085" s="226"/>
      <c r="AE1085" s="226"/>
      <c r="AF1085" s="226"/>
      <c r="AG1085" s="226"/>
      <c r="AH1085" s="226"/>
      <c r="AI1085" s="226"/>
      <c r="AJ1085" s="226"/>
      <c r="AK1085" s="226"/>
      <c r="AL1085" s="226"/>
      <c r="AM1085" s="226"/>
      <c r="AN1085" s="226"/>
      <c r="AO1085" s="226"/>
      <c r="AP1085" s="226"/>
      <c r="AQ1085" s="226"/>
      <c r="AR1085" s="226"/>
      <c r="AS1085" s="226"/>
      <c r="AT1085" s="226"/>
      <c r="AU1085" s="226"/>
      <c r="AV1085" s="226"/>
      <c r="AW1085" s="226"/>
      <c r="AX1085" s="226"/>
      <c r="AY1085" s="226"/>
      <c r="AZ1085" s="226"/>
      <c r="BA1085" s="226"/>
      <c r="BB1085" s="226"/>
      <c r="BC1085" s="226"/>
      <c r="BD1085" s="226"/>
      <c r="BE1085" s="226"/>
      <c r="BF1085" s="226"/>
      <c r="BG1085" s="226"/>
      <c r="BH1085" s="226"/>
      <c r="BI1085" s="226"/>
      <c r="BJ1085" s="226"/>
      <c r="BK1085" s="226"/>
      <c r="BL1085" s="226"/>
      <c r="BM1085" s="231"/>
    </row>
    <row r="1086" spans="1:65">
      <c r="A1086" s="30"/>
      <c r="B1086" s="3" t="s">
        <v>258</v>
      </c>
      <c r="C1086" s="29"/>
      <c r="D1086" s="218">
        <v>0.98319208025017513</v>
      </c>
      <c r="E1086" s="218">
        <v>0.99682910604910679</v>
      </c>
      <c r="F1086" s="218">
        <v>0.57392046324325929</v>
      </c>
      <c r="G1086" s="218">
        <v>0.96792568189229689</v>
      </c>
      <c r="H1086" s="218">
        <v>0.54772255750516607</v>
      </c>
      <c r="I1086" s="218">
        <v>0.40824829046386302</v>
      </c>
      <c r="J1086" s="218">
        <v>0.5163977794943222</v>
      </c>
      <c r="K1086" s="218">
        <v>1.157768771659361</v>
      </c>
      <c r="L1086" s="218">
        <v>1.2110601416389968</v>
      </c>
      <c r="M1086" s="218">
        <v>1.3784048752090221</v>
      </c>
      <c r="N1086" s="218">
        <v>0.7855868759958512</v>
      </c>
      <c r="O1086" s="218">
        <v>1.4142135623730951</v>
      </c>
      <c r="P1086" s="218">
        <v>1.211957502490179</v>
      </c>
      <c r="Q1086" s="218">
        <v>0.75011110288187666</v>
      </c>
      <c r="R1086" s="218">
        <v>2.1602468994692865</v>
      </c>
      <c r="S1086" s="218">
        <v>5.8991524815010496</v>
      </c>
      <c r="T1086" s="218">
        <v>0.752772652709081</v>
      </c>
      <c r="U1086" s="218">
        <v>2.5625508125043424</v>
      </c>
      <c r="V1086" s="215"/>
      <c r="W1086" s="216"/>
      <c r="X1086" s="216"/>
      <c r="Y1086" s="216"/>
      <c r="Z1086" s="216"/>
      <c r="AA1086" s="216"/>
      <c r="AB1086" s="216"/>
      <c r="AC1086" s="216"/>
      <c r="AD1086" s="216"/>
      <c r="AE1086" s="216"/>
      <c r="AF1086" s="216"/>
      <c r="AG1086" s="216"/>
      <c r="AH1086" s="216"/>
      <c r="AI1086" s="216"/>
      <c r="AJ1086" s="216"/>
      <c r="AK1086" s="216"/>
      <c r="AL1086" s="216"/>
      <c r="AM1086" s="216"/>
      <c r="AN1086" s="216"/>
      <c r="AO1086" s="216"/>
      <c r="AP1086" s="216"/>
      <c r="AQ1086" s="216"/>
      <c r="AR1086" s="216"/>
      <c r="AS1086" s="216"/>
      <c r="AT1086" s="216"/>
      <c r="AU1086" s="216"/>
      <c r="AV1086" s="216"/>
      <c r="AW1086" s="216"/>
      <c r="AX1086" s="216"/>
      <c r="AY1086" s="216"/>
      <c r="AZ1086" s="216"/>
      <c r="BA1086" s="216"/>
      <c r="BB1086" s="216"/>
      <c r="BC1086" s="216"/>
      <c r="BD1086" s="216"/>
      <c r="BE1086" s="216"/>
      <c r="BF1086" s="216"/>
      <c r="BG1086" s="216"/>
      <c r="BH1086" s="216"/>
      <c r="BI1086" s="216"/>
      <c r="BJ1086" s="216"/>
      <c r="BK1086" s="216"/>
      <c r="BL1086" s="216"/>
      <c r="BM1086" s="221"/>
    </row>
    <row r="1087" spans="1:65">
      <c r="A1087" s="30"/>
      <c r="B1087" s="3" t="s">
        <v>86</v>
      </c>
      <c r="C1087" s="29"/>
      <c r="D1087" s="13">
        <v>1.3256522430339439E-2</v>
      </c>
      <c r="E1087" s="13">
        <v>1.2463687475607331E-2</v>
      </c>
      <c r="F1087" s="13">
        <v>7.6838620352994167E-3</v>
      </c>
      <c r="G1087" s="13">
        <v>1.5729187198886798E-2</v>
      </c>
      <c r="H1087" s="13">
        <v>7.2546034106644513E-3</v>
      </c>
      <c r="I1087" s="13">
        <v>5.3834939401828097E-3</v>
      </c>
      <c r="J1087" s="13">
        <v>7.3075157475611628E-3</v>
      </c>
      <c r="K1087" s="13">
        <v>1.7296292771303883E-2</v>
      </c>
      <c r="L1087" s="13">
        <v>1.6292288900973052E-2</v>
      </c>
      <c r="M1087" s="13">
        <v>1.9012481037365823E-2</v>
      </c>
      <c r="N1087" s="13">
        <v>1.1781671717707319E-2</v>
      </c>
      <c r="O1087" s="13">
        <v>1.8608073189119674E-2</v>
      </c>
      <c r="P1087" s="13">
        <v>1.6471446005864622E-2</v>
      </c>
      <c r="Q1087" s="13">
        <v>1.0019293449001024E-2</v>
      </c>
      <c r="R1087" s="13">
        <v>2.8931878117892228E-2</v>
      </c>
      <c r="S1087" s="13">
        <v>7.7620427388171709E-2</v>
      </c>
      <c r="T1087" s="13">
        <v>1.047943368040484E-2</v>
      </c>
      <c r="U1087" s="13">
        <v>3.6177187941237775E-2</v>
      </c>
      <c r="V1087" s="15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259</v>
      </c>
      <c r="C1088" s="29"/>
      <c r="D1088" s="13">
        <v>-5.2305964756598211E-3</v>
      </c>
      <c r="E1088" s="13">
        <v>7.2723557770858704E-2</v>
      </c>
      <c r="F1088" s="13">
        <v>1.8110320655355672E-3</v>
      </c>
      <c r="G1088" s="13">
        <v>-0.17462864871154582</v>
      </c>
      <c r="H1088" s="13">
        <v>1.2652898419159841E-2</v>
      </c>
      <c r="I1088" s="13">
        <v>1.7123772142864535E-2</v>
      </c>
      <c r="J1088" s="13">
        <v>-5.2174770574561213E-2</v>
      </c>
      <c r="K1088" s="13">
        <v>-0.1021940861351891</v>
      </c>
      <c r="L1088" s="13">
        <v>-2.9951596138074743E-3</v>
      </c>
      <c r="M1088" s="13">
        <v>-2.7584965094184399E-2</v>
      </c>
      <c r="N1088" s="13">
        <v>-0.10566349010594911</v>
      </c>
      <c r="O1088" s="13">
        <v>1.9359209004716993E-2</v>
      </c>
      <c r="P1088" s="13">
        <v>-1.3108694245585806E-2</v>
      </c>
      <c r="Q1088" s="13">
        <v>4.1582383441203241E-3</v>
      </c>
      <c r="R1088" s="13">
        <v>1.4757141098975524E-3</v>
      </c>
      <c r="S1088" s="13">
        <v>1.9359209004716993E-2</v>
      </c>
      <c r="T1088" s="13">
        <v>-3.6526712541594231E-2</v>
      </c>
      <c r="U1088" s="13">
        <v>-4.9939333712708867E-2</v>
      </c>
      <c r="V1088" s="15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46" t="s">
        <v>260</v>
      </c>
      <c r="C1089" s="47"/>
      <c r="D1089" s="45">
        <v>0.03</v>
      </c>
      <c r="E1089" s="45">
        <v>2.21</v>
      </c>
      <c r="F1089" s="45">
        <v>0.17</v>
      </c>
      <c r="G1089" s="45">
        <v>4.9000000000000004</v>
      </c>
      <c r="H1089" s="45">
        <v>0.48</v>
      </c>
      <c r="I1089" s="45">
        <v>0.61</v>
      </c>
      <c r="J1089" s="45">
        <v>1.38</v>
      </c>
      <c r="K1089" s="45">
        <v>2.82</v>
      </c>
      <c r="L1089" s="45">
        <v>0.03</v>
      </c>
      <c r="M1089" s="45">
        <v>0.67</v>
      </c>
      <c r="N1089" s="45">
        <v>2.92</v>
      </c>
      <c r="O1089" s="45">
        <v>0.67</v>
      </c>
      <c r="P1089" s="45">
        <v>0.26</v>
      </c>
      <c r="Q1089" s="45">
        <v>0.24</v>
      </c>
      <c r="R1089" s="45">
        <v>0.16</v>
      </c>
      <c r="S1089" s="45">
        <v>0.67</v>
      </c>
      <c r="T1089" s="45">
        <v>0.93</v>
      </c>
      <c r="U1089" s="45">
        <v>1.32</v>
      </c>
      <c r="V1089" s="15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B1090" s="31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BM1090" s="55"/>
    </row>
    <row r="1091" spans="1:65" ht="15">
      <c r="B1091" s="8" t="s">
        <v>499</v>
      </c>
      <c r="BM1091" s="28" t="s">
        <v>66</v>
      </c>
    </row>
    <row r="1092" spans="1:65" ht="15">
      <c r="A1092" s="25" t="s">
        <v>45</v>
      </c>
      <c r="B1092" s="18" t="s">
        <v>110</v>
      </c>
      <c r="C1092" s="15" t="s">
        <v>111</v>
      </c>
      <c r="D1092" s="16" t="s">
        <v>227</v>
      </c>
      <c r="E1092" s="17" t="s">
        <v>227</v>
      </c>
      <c r="F1092" s="17" t="s">
        <v>227</v>
      </c>
      <c r="G1092" s="17" t="s">
        <v>227</v>
      </c>
      <c r="H1092" s="17" t="s">
        <v>227</v>
      </c>
      <c r="I1092" s="17" t="s">
        <v>227</v>
      </c>
      <c r="J1092" s="17" t="s">
        <v>227</v>
      </c>
      <c r="K1092" s="17" t="s">
        <v>227</v>
      </c>
      <c r="L1092" s="17" t="s">
        <v>227</v>
      </c>
      <c r="M1092" s="17" t="s">
        <v>227</v>
      </c>
      <c r="N1092" s="17" t="s">
        <v>227</v>
      </c>
      <c r="O1092" s="17" t="s">
        <v>227</v>
      </c>
      <c r="P1092" s="17" t="s">
        <v>227</v>
      </c>
      <c r="Q1092" s="17" t="s">
        <v>227</v>
      </c>
      <c r="R1092" s="17" t="s">
        <v>227</v>
      </c>
      <c r="S1092" s="17" t="s">
        <v>227</v>
      </c>
      <c r="T1092" s="17" t="s">
        <v>227</v>
      </c>
      <c r="U1092" s="17" t="s">
        <v>227</v>
      </c>
      <c r="V1092" s="15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</v>
      </c>
    </row>
    <row r="1093" spans="1:65">
      <c r="A1093" s="30"/>
      <c r="B1093" s="19" t="s">
        <v>228</v>
      </c>
      <c r="C1093" s="9" t="s">
        <v>228</v>
      </c>
      <c r="D1093" s="151" t="s">
        <v>230</v>
      </c>
      <c r="E1093" s="152" t="s">
        <v>231</v>
      </c>
      <c r="F1093" s="152" t="s">
        <v>232</v>
      </c>
      <c r="G1093" s="152" t="s">
        <v>235</v>
      </c>
      <c r="H1093" s="152" t="s">
        <v>236</v>
      </c>
      <c r="I1093" s="152" t="s">
        <v>238</v>
      </c>
      <c r="J1093" s="152" t="s">
        <v>239</v>
      </c>
      <c r="K1093" s="152" t="s">
        <v>240</v>
      </c>
      <c r="L1093" s="152" t="s">
        <v>241</v>
      </c>
      <c r="M1093" s="152" t="s">
        <v>242</v>
      </c>
      <c r="N1093" s="152" t="s">
        <v>243</v>
      </c>
      <c r="O1093" s="152" t="s">
        <v>244</v>
      </c>
      <c r="P1093" s="152" t="s">
        <v>245</v>
      </c>
      <c r="Q1093" s="152" t="s">
        <v>246</v>
      </c>
      <c r="R1093" s="152" t="s">
        <v>247</v>
      </c>
      <c r="S1093" s="152" t="s">
        <v>248</v>
      </c>
      <c r="T1093" s="152" t="s">
        <v>249</v>
      </c>
      <c r="U1093" s="152" t="s">
        <v>250</v>
      </c>
      <c r="V1093" s="15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 t="s">
        <v>3</v>
      </c>
    </row>
    <row r="1094" spans="1:65">
      <c r="A1094" s="30"/>
      <c r="B1094" s="19"/>
      <c r="C1094" s="9"/>
      <c r="D1094" s="10" t="s">
        <v>274</v>
      </c>
      <c r="E1094" s="11" t="s">
        <v>114</v>
      </c>
      <c r="F1094" s="11" t="s">
        <v>274</v>
      </c>
      <c r="G1094" s="11" t="s">
        <v>114</v>
      </c>
      <c r="H1094" s="11" t="s">
        <v>274</v>
      </c>
      <c r="I1094" s="11" t="s">
        <v>275</v>
      </c>
      <c r="J1094" s="11" t="s">
        <v>275</v>
      </c>
      <c r="K1094" s="11" t="s">
        <v>114</v>
      </c>
      <c r="L1094" s="11" t="s">
        <v>275</v>
      </c>
      <c r="M1094" s="11" t="s">
        <v>274</v>
      </c>
      <c r="N1094" s="11" t="s">
        <v>275</v>
      </c>
      <c r="O1094" s="11" t="s">
        <v>275</v>
      </c>
      <c r="P1094" s="11" t="s">
        <v>114</v>
      </c>
      <c r="Q1094" s="11" t="s">
        <v>275</v>
      </c>
      <c r="R1094" s="11" t="s">
        <v>275</v>
      </c>
      <c r="S1094" s="11" t="s">
        <v>275</v>
      </c>
      <c r="T1094" s="11" t="s">
        <v>275</v>
      </c>
      <c r="U1094" s="11" t="s">
        <v>114</v>
      </c>
      <c r="V1094" s="15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0</v>
      </c>
    </row>
    <row r="1095" spans="1:65">
      <c r="A1095" s="30"/>
      <c r="B1095" s="19"/>
      <c r="C1095" s="9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15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0</v>
      </c>
    </row>
    <row r="1096" spans="1:65">
      <c r="A1096" s="30"/>
      <c r="B1096" s="18">
        <v>1</v>
      </c>
      <c r="C1096" s="14">
        <v>1</v>
      </c>
      <c r="D1096" s="223">
        <v>194.2</v>
      </c>
      <c r="E1096" s="223">
        <v>180.41400000000002</v>
      </c>
      <c r="F1096" s="223">
        <v>192.04179682799224</v>
      </c>
      <c r="G1096" s="223">
        <v>200.4436</v>
      </c>
      <c r="H1096" s="223">
        <v>183</v>
      </c>
      <c r="I1096" s="224">
        <v>6</v>
      </c>
      <c r="J1096" s="223">
        <v>181</v>
      </c>
      <c r="K1096" s="223">
        <v>169</v>
      </c>
      <c r="L1096" s="223">
        <v>199</v>
      </c>
      <c r="M1096" s="223">
        <v>198.2</v>
      </c>
      <c r="N1096" s="224">
        <v>161.54057820000003</v>
      </c>
      <c r="O1096" s="223">
        <v>184</v>
      </c>
      <c r="P1096" s="223">
        <v>186.49276088750489</v>
      </c>
      <c r="Q1096" s="223">
        <v>195</v>
      </c>
      <c r="R1096" s="223">
        <v>198</v>
      </c>
      <c r="S1096" s="223">
        <v>198.5</v>
      </c>
      <c r="T1096" s="223">
        <v>180.5</v>
      </c>
      <c r="U1096" s="223">
        <v>180</v>
      </c>
      <c r="V1096" s="225"/>
      <c r="W1096" s="226"/>
      <c r="X1096" s="226"/>
      <c r="Y1096" s="226"/>
      <c r="Z1096" s="226"/>
      <c r="AA1096" s="226"/>
      <c r="AB1096" s="226"/>
      <c r="AC1096" s="226"/>
      <c r="AD1096" s="226"/>
      <c r="AE1096" s="226"/>
      <c r="AF1096" s="226"/>
      <c r="AG1096" s="226"/>
      <c r="AH1096" s="226"/>
      <c r="AI1096" s="226"/>
      <c r="AJ1096" s="226"/>
      <c r="AK1096" s="226"/>
      <c r="AL1096" s="226"/>
      <c r="AM1096" s="226"/>
      <c r="AN1096" s="226"/>
      <c r="AO1096" s="226"/>
      <c r="AP1096" s="226"/>
      <c r="AQ1096" s="226"/>
      <c r="AR1096" s="226"/>
      <c r="AS1096" s="226"/>
      <c r="AT1096" s="226"/>
      <c r="AU1096" s="226"/>
      <c r="AV1096" s="226"/>
      <c r="AW1096" s="226"/>
      <c r="AX1096" s="226"/>
      <c r="AY1096" s="226"/>
      <c r="AZ1096" s="226"/>
      <c r="BA1096" s="226"/>
      <c r="BB1096" s="226"/>
      <c r="BC1096" s="226"/>
      <c r="BD1096" s="226"/>
      <c r="BE1096" s="226"/>
      <c r="BF1096" s="226"/>
      <c r="BG1096" s="226"/>
      <c r="BH1096" s="226"/>
      <c r="BI1096" s="226"/>
      <c r="BJ1096" s="226"/>
      <c r="BK1096" s="226"/>
      <c r="BL1096" s="226"/>
      <c r="BM1096" s="227">
        <v>1</v>
      </c>
    </row>
    <row r="1097" spans="1:65">
      <c r="A1097" s="30"/>
      <c r="B1097" s="19">
        <v>1</v>
      </c>
      <c r="C1097" s="9">
        <v>2</v>
      </c>
      <c r="D1097" s="228">
        <v>192.9</v>
      </c>
      <c r="E1097" s="228">
        <v>183.36240000000001</v>
      </c>
      <c r="F1097" s="228">
        <v>189.95164737949369</v>
      </c>
      <c r="G1097" s="228">
        <v>199.9341</v>
      </c>
      <c r="H1097" s="228">
        <v>185</v>
      </c>
      <c r="I1097" s="229">
        <v>6</v>
      </c>
      <c r="J1097" s="228">
        <v>181</v>
      </c>
      <c r="K1097" s="228">
        <v>170</v>
      </c>
      <c r="L1097" s="228">
        <v>192</v>
      </c>
      <c r="M1097" s="228">
        <v>195.2</v>
      </c>
      <c r="N1097" s="229">
        <v>161.41047929999999</v>
      </c>
      <c r="O1097" s="228">
        <v>185.5</v>
      </c>
      <c r="P1097" s="228">
        <v>189.56618892148512</v>
      </c>
      <c r="Q1097" s="228">
        <v>196</v>
      </c>
      <c r="R1097" s="228">
        <v>195.5</v>
      </c>
      <c r="S1097" s="228">
        <v>193</v>
      </c>
      <c r="T1097" s="228">
        <v>183.5</v>
      </c>
      <c r="U1097" s="228">
        <v>180</v>
      </c>
      <c r="V1097" s="225"/>
      <c r="W1097" s="226"/>
      <c r="X1097" s="226"/>
      <c r="Y1097" s="226"/>
      <c r="Z1097" s="226"/>
      <c r="AA1097" s="226"/>
      <c r="AB1097" s="226"/>
      <c r="AC1097" s="226"/>
      <c r="AD1097" s="226"/>
      <c r="AE1097" s="226"/>
      <c r="AF1097" s="226"/>
      <c r="AG1097" s="226"/>
      <c r="AH1097" s="226"/>
      <c r="AI1097" s="226"/>
      <c r="AJ1097" s="226"/>
      <c r="AK1097" s="226"/>
      <c r="AL1097" s="226"/>
      <c r="AM1097" s="226"/>
      <c r="AN1097" s="226"/>
      <c r="AO1097" s="226"/>
      <c r="AP1097" s="226"/>
      <c r="AQ1097" s="226"/>
      <c r="AR1097" s="226"/>
      <c r="AS1097" s="226"/>
      <c r="AT1097" s="226"/>
      <c r="AU1097" s="226"/>
      <c r="AV1097" s="226"/>
      <c r="AW1097" s="226"/>
      <c r="AX1097" s="226"/>
      <c r="AY1097" s="226"/>
      <c r="AZ1097" s="226"/>
      <c r="BA1097" s="226"/>
      <c r="BB1097" s="226"/>
      <c r="BC1097" s="226"/>
      <c r="BD1097" s="226"/>
      <c r="BE1097" s="226"/>
      <c r="BF1097" s="226"/>
      <c r="BG1097" s="226"/>
      <c r="BH1097" s="226"/>
      <c r="BI1097" s="226"/>
      <c r="BJ1097" s="226"/>
      <c r="BK1097" s="226"/>
      <c r="BL1097" s="226"/>
      <c r="BM1097" s="227">
        <v>36</v>
      </c>
    </row>
    <row r="1098" spans="1:65">
      <c r="A1098" s="30"/>
      <c r="B1098" s="19">
        <v>1</v>
      </c>
      <c r="C1098" s="9">
        <v>3</v>
      </c>
      <c r="D1098" s="228">
        <v>186.9</v>
      </c>
      <c r="E1098" s="228">
        <v>182.43360000000001</v>
      </c>
      <c r="F1098" s="228">
        <v>192.1184644807995</v>
      </c>
      <c r="G1098" s="228">
        <v>196.58369999999999</v>
      </c>
      <c r="H1098" s="228">
        <v>186</v>
      </c>
      <c r="I1098" s="229">
        <v>15</v>
      </c>
      <c r="J1098" s="228">
        <v>182</v>
      </c>
      <c r="K1098" s="228">
        <v>172</v>
      </c>
      <c r="L1098" s="228">
        <v>195</v>
      </c>
      <c r="M1098" s="228">
        <v>198.8</v>
      </c>
      <c r="N1098" s="229">
        <v>159.21040890000003</v>
      </c>
      <c r="O1098" s="228">
        <v>180.5</v>
      </c>
      <c r="P1098" s="228">
        <v>185.66044477051926</v>
      </c>
      <c r="Q1098" s="228">
        <v>197</v>
      </c>
      <c r="R1098" s="228">
        <v>191.5</v>
      </c>
      <c r="S1098" s="228">
        <v>199</v>
      </c>
      <c r="T1098" s="228">
        <v>180.5</v>
      </c>
      <c r="U1098" s="228">
        <v>181</v>
      </c>
      <c r="V1098" s="225"/>
      <c r="W1098" s="226"/>
      <c r="X1098" s="226"/>
      <c r="Y1098" s="226"/>
      <c r="Z1098" s="226"/>
      <c r="AA1098" s="226"/>
      <c r="AB1098" s="226"/>
      <c r="AC1098" s="226"/>
      <c r="AD1098" s="226"/>
      <c r="AE1098" s="226"/>
      <c r="AF1098" s="226"/>
      <c r="AG1098" s="226"/>
      <c r="AH1098" s="226"/>
      <c r="AI1098" s="226"/>
      <c r="AJ1098" s="226"/>
      <c r="AK1098" s="226"/>
      <c r="AL1098" s="226"/>
      <c r="AM1098" s="226"/>
      <c r="AN1098" s="226"/>
      <c r="AO1098" s="226"/>
      <c r="AP1098" s="226"/>
      <c r="AQ1098" s="226"/>
      <c r="AR1098" s="226"/>
      <c r="AS1098" s="226"/>
      <c r="AT1098" s="226"/>
      <c r="AU1098" s="226"/>
      <c r="AV1098" s="226"/>
      <c r="AW1098" s="226"/>
      <c r="AX1098" s="226"/>
      <c r="AY1098" s="226"/>
      <c r="AZ1098" s="226"/>
      <c r="BA1098" s="226"/>
      <c r="BB1098" s="226"/>
      <c r="BC1098" s="226"/>
      <c r="BD1098" s="226"/>
      <c r="BE1098" s="226"/>
      <c r="BF1098" s="226"/>
      <c r="BG1098" s="226"/>
      <c r="BH1098" s="226"/>
      <c r="BI1098" s="226"/>
      <c r="BJ1098" s="226"/>
      <c r="BK1098" s="226"/>
      <c r="BL1098" s="226"/>
      <c r="BM1098" s="227">
        <v>16</v>
      </c>
    </row>
    <row r="1099" spans="1:65">
      <c r="A1099" s="30"/>
      <c r="B1099" s="19">
        <v>1</v>
      </c>
      <c r="C1099" s="9">
        <v>4</v>
      </c>
      <c r="D1099" s="228">
        <v>191.7</v>
      </c>
      <c r="E1099" s="228">
        <v>181.63440000000003</v>
      </c>
      <c r="F1099" s="228">
        <v>190.58724565373203</v>
      </c>
      <c r="G1099" s="228">
        <v>194.84129999999999</v>
      </c>
      <c r="H1099" s="228">
        <v>188</v>
      </c>
      <c r="I1099" s="229">
        <v>7</v>
      </c>
      <c r="J1099" s="228">
        <v>184</v>
      </c>
      <c r="K1099" s="228">
        <v>173</v>
      </c>
      <c r="L1099" s="228">
        <v>190.5</v>
      </c>
      <c r="M1099" s="228">
        <v>199.6</v>
      </c>
      <c r="N1099" s="229">
        <v>160.90318110000004</v>
      </c>
      <c r="O1099" s="228">
        <v>180</v>
      </c>
      <c r="P1099" s="228">
        <v>189.23454364900033</v>
      </c>
      <c r="Q1099" s="228">
        <v>200</v>
      </c>
      <c r="R1099" s="228">
        <v>188</v>
      </c>
      <c r="S1099" s="230">
        <v>184</v>
      </c>
      <c r="T1099" s="228">
        <v>193.5</v>
      </c>
      <c r="U1099" s="228">
        <v>175</v>
      </c>
      <c r="V1099" s="225"/>
      <c r="W1099" s="226"/>
      <c r="X1099" s="226"/>
      <c r="Y1099" s="226"/>
      <c r="Z1099" s="226"/>
      <c r="AA1099" s="226"/>
      <c r="AB1099" s="226"/>
      <c r="AC1099" s="226"/>
      <c r="AD1099" s="226"/>
      <c r="AE1099" s="226"/>
      <c r="AF1099" s="226"/>
      <c r="AG1099" s="226"/>
      <c r="AH1099" s="226"/>
      <c r="AI1099" s="226"/>
      <c r="AJ1099" s="226"/>
      <c r="AK1099" s="226"/>
      <c r="AL1099" s="226"/>
      <c r="AM1099" s="226"/>
      <c r="AN1099" s="226"/>
      <c r="AO1099" s="226"/>
      <c r="AP1099" s="226"/>
      <c r="AQ1099" s="226"/>
      <c r="AR1099" s="226"/>
      <c r="AS1099" s="226"/>
      <c r="AT1099" s="226"/>
      <c r="AU1099" s="226"/>
      <c r="AV1099" s="226"/>
      <c r="AW1099" s="226"/>
      <c r="AX1099" s="226"/>
      <c r="AY1099" s="226"/>
      <c r="AZ1099" s="226"/>
      <c r="BA1099" s="226"/>
      <c r="BB1099" s="226"/>
      <c r="BC1099" s="226"/>
      <c r="BD1099" s="226"/>
      <c r="BE1099" s="226"/>
      <c r="BF1099" s="226"/>
      <c r="BG1099" s="226"/>
      <c r="BH1099" s="226"/>
      <c r="BI1099" s="226"/>
      <c r="BJ1099" s="226"/>
      <c r="BK1099" s="226"/>
      <c r="BL1099" s="226"/>
      <c r="BM1099" s="227">
        <v>188.77606952698321</v>
      </c>
    </row>
    <row r="1100" spans="1:65">
      <c r="A1100" s="30"/>
      <c r="B1100" s="19">
        <v>1</v>
      </c>
      <c r="C1100" s="9">
        <v>5</v>
      </c>
      <c r="D1100" s="228">
        <v>192.3</v>
      </c>
      <c r="E1100" s="228">
        <v>179.98200000000003</v>
      </c>
      <c r="F1100" s="228">
        <v>193.93150095535</v>
      </c>
      <c r="G1100" s="228">
        <v>196.4418</v>
      </c>
      <c r="H1100" s="228">
        <v>189</v>
      </c>
      <c r="I1100" s="229">
        <v>15</v>
      </c>
      <c r="J1100" s="228">
        <v>183</v>
      </c>
      <c r="K1100" s="228">
        <v>172</v>
      </c>
      <c r="L1100" s="228">
        <v>184.5</v>
      </c>
      <c r="M1100" s="228">
        <v>199.2</v>
      </c>
      <c r="N1100" s="229">
        <v>158.18536250000005</v>
      </c>
      <c r="O1100" s="230">
        <v>207</v>
      </c>
      <c r="P1100" s="228">
        <v>184.00106136718057</v>
      </c>
      <c r="Q1100" s="228">
        <v>195</v>
      </c>
      <c r="R1100" s="228">
        <v>191</v>
      </c>
      <c r="S1100" s="228">
        <v>195</v>
      </c>
      <c r="T1100" s="228">
        <v>195.5</v>
      </c>
      <c r="U1100" s="228">
        <v>181</v>
      </c>
      <c r="V1100" s="225"/>
      <c r="W1100" s="226"/>
      <c r="X1100" s="226"/>
      <c r="Y1100" s="226"/>
      <c r="Z1100" s="226"/>
      <c r="AA1100" s="226"/>
      <c r="AB1100" s="226"/>
      <c r="AC1100" s="226"/>
      <c r="AD1100" s="226"/>
      <c r="AE1100" s="226"/>
      <c r="AF1100" s="226"/>
      <c r="AG1100" s="226"/>
      <c r="AH1100" s="226"/>
      <c r="AI1100" s="226"/>
      <c r="AJ1100" s="226"/>
      <c r="AK1100" s="226"/>
      <c r="AL1100" s="226"/>
      <c r="AM1100" s="226"/>
      <c r="AN1100" s="226"/>
      <c r="AO1100" s="226"/>
      <c r="AP1100" s="226"/>
      <c r="AQ1100" s="226"/>
      <c r="AR1100" s="226"/>
      <c r="AS1100" s="226"/>
      <c r="AT1100" s="226"/>
      <c r="AU1100" s="226"/>
      <c r="AV1100" s="226"/>
      <c r="AW1100" s="226"/>
      <c r="AX1100" s="226"/>
      <c r="AY1100" s="226"/>
      <c r="AZ1100" s="226"/>
      <c r="BA1100" s="226"/>
      <c r="BB1100" s="226"/>
      <c r="BC1100" s="226"/>
      <c r="BD1100" s="226"/>
      <c r="BE1100" s="226"/>
      <c r="BF1100" s="226"/>
      <c r="BG1100" s="226"/>
      <c r="BH1100" s="226"/>
      <c r="BI1100" s="226"/>
      <c r="BJ1100" s="226"/>
      <c r="BK1100" s="226"/>
      <c r="BL1100" s="226"/>
      <c r="BM1100" s="227">
        <v>69</v>
      </c>
    </row>
    <row r="1101" spans="1:65">
      <c r="A1101" s="30"/>
      <c r="B1101" s="19">
        <v>1</v>
      </c>
      <c r="C1101" s="9">
        <v>6</v>
      </c>
      <c r="D1101" s="228">
        <v>189.9</v>
      </c>
      <c r="E1101" s="228">
        <v>182.12040000000002</v>
      </c>
      <c r="F1101" s="228">
        <v>195.6507078343767</v>
      </c>
      <c r="G1101" s="228">
        <v>203.1242</v>
      </c>
      <c r="H1101" s="228">
        <v>188</v>
      </c>
      <c r="I1101" s="229">
        <v>8</v>
      </c>
      <c r="J1101" s="228">
        <v>182</v>
      </c>
      <c r="K1101" s="228">
        <v>174</v>
      </c>
      <c r="L1101" s="228">
        <v>193.5</v>
      </c>
      <c r="M1101" s="230">
        <v>192.2</v>
      </c>
      <c r="N1101" s="229">
        <v>161.47017670000002</v>
      </c>
      <c r="O1101" s="228">
        <v>191.5</v>
      </c>
      <c r="P1101" s="228">
        <v>188.35081186295326</v>
      </c>
      <c r="Q1101" s="228">
        <v>199</v>
      </c>
      <c r="R1101" s="228">
        <v>198.5</v>
      </c>
      <c r="S1101" s="228">
        <v>195.5</v>
      </c>
      <c r="T1101" s="228">
        <v>186</v>
      </c>
      <c r="U1101" s="228">
        <v>186</v>
      </c>
      <c r="V1101" s="225"/>
      <c r="W1101" s="226"/>
      <c r="X1101" s="226"/>
      <c r="Y1101" s="226"/>
      <c r="Z1101" s="226"/>
      <c r="AA1101" s="226"/>
      <c r="AB1101" s="226"/>
      <c r="AC1101" s="226"/>
      <c r="AD1101" s="226"/>
      <c r="AE1101" s="226"/>
      <c r="AF1101" s="226"/>
      <c r="AG1101" s="226"/>
      <c r="AH1101" s="226"/>
      <c r="AI1101" s="226"/>
      <c r="AJ1101" s="226"/>
      <c r="AK1101" s="226"/>
      <c r="AL1101" s="226"/>
      <c r="AM1101" s="226"/>
      <c r="AN1101" s="226"/>
      <c r="AO1101" s="226"/>
      <c r="AP1101" s="226"/>
      <c r="AQ1101" s="226"/>
      <c r="AR1101" s="226"/>
      <c r="AS1101" s="226"/>
      <c r="AT1101" s="226"/>
      <c r="AU1101" s="226"/>
      <c r="AV1101" s="226"/>
      <c r="AW1101" s="226"/>
      <c r="AX1101" s="226"/>
      <c r="AY1101" s="226"/>
      <c r="AZ1101" s="226"/>
      <c r="BA1101" s="226"/>
      <c r="BB1101" s="226"/>
      <c r="BC1101" s="226"/>
      <c r="BD1101" s="226"/>
      <c r="BE1101" s="226"/>
      <c r="BF1101" s="226"/>
      <c r="BG1101" s="226"/>
      <c r="BH1101" s="226"/>
      <c r="BI1101" s="226"/>
      <c r="BJ1101" s="226"/>
      <c r="BK1101" s="226"/>
      <c r="BL1101" s="226"/>
      <c r="BM1101" s="231"/>
    </row>
    <row r="1102" spans="1:65">
      <c r="A1102" s="30"/>
      <c r="B1102" s="20" t="s">
        <v>256</v>
      </c>
      <c r="C1102" s="12"/>
      <c r="D1102" s="232">
        <v>191.31666666666669</v>
      </c>
      <c r="E1102" s="232">
        <v>181.65780000000004</v>
      </c>
      <c r="F1102" s="232">
        <v>192.38022718862399</v>
      </c>
      <c r="G1102" s="232">
        <v>198.56145000000001</v>
      </c>
      <c r="H1102" s="232">
        <v>186.5</v>
      </c>
      <c r="I1102" s="232">
        <v>9.5</v>
      </c>
      <c r="J1102" s="232">
        <v>182.16666666666666</v>
      </c>
      <c r="K1102" s="232">
        <v>171.66666666666666</v>
      </c>
      <c r="L1102" s="232">
        <v>192.41666666666666</v>
      </c>
      <c r="M1102" s="232">
        <v>197.20000000000002</v>
      </c>
      <c r="N1102" s="232">
        <v>160.45336445000004</v>
      </c>
      <c r="O1102" s="232">
        <v>188.08333333333334</v>
      </c>
      <c r="P1102" s="232">
        <v>187.21763524310722</v>
      </c>
      <c r="Q1102" s="232">
        <v>197</v>
      </c>
      <c r="R1102" s="232">
        <v>193.75</v>
      </c>
      <c r="S1102" s="232">
        <v>194.16666666666666</v>
      </c>
      <c r="T1102" s="232">
        <v>186.58333333333334</v>
      </c>
      <c r="U1102" s="232">
        <v>180.5</v>
      </c>
      <c r="V1102" s="225"/>
      <c r="W1102" s="226"/>
      <c r="X1102" s="226"/>
      <c r="Y1102" s="226"/>
      <c r="Z1102" s="226"/>
      <c r="AA1102" s="226"/>
      <c r="AB1102" s="226"/>
      <c r="AC1102" s="226"/>
      <c r="AD1102" s="226"/>
      <c r="AE1102" s="226"/>
      <c r="AF1102" s="226"/>
      <c r="AG1102" s="226"/>
      <c r="AH1102" s="226"/>
      <c r="AI1102" s="226"/>
      <c r="AJ1102" s="226"/>
      <c r="AK1102" s="226"/>
      <c r="AL1102" s="226"/>
      <c r="AM1102" s="226"/>
      <c r="AN1102" s="226"/>
      <c r="AO1102" s="226"/>
      <c r="AP1102" s="226"/>
      <c r="AQ1102" s="226"/>
      <c r="AR1102" s="226"/>
      <c r="AS1102" s="226"/>
      <c r="AT1102" s="226"/>
      <c r="AU1102" s="226"/>
      <c r="AV1102" s="226"/>
      <c r="AW1102" s="226"/>
      <c r="AX1102" s="226"/>
      <c r="AY1102" s="226"/>
      <c r="AZ1102" s="226"/>
      <c r="BA1102" s="226"/>
      <c r="BB1102" s="226"/>
      <c r="BC1102" s="226"/>
      <c r="BD1102" s="226"/>
      <c r="BE1102" s="226"/>
      <c r="BF1102" s="226"/>
      <c r="BG1102" s="226"/>
      <c r="BH1102" s="226"/>
      <c r="BI1102" s="226"/>
      <c r="BJ1102" s="226"/>
      <c r="BK1102" s="226"/>
      <c r="BL1102" s="226"/>
      <c r="BM1102" s="231"/>
    </row>
    <row r="1103" spans="1:65">
      <c r="A1103" s="30"/>
      <c r="B1103" s="3" t="s">
        <v>257</v>
      </c>
      <c r="C1103" s="29"/>
      <c r="D1103" s="228">
        <v>192</v>
      </c>
      <c r="E1103" s="228">
        <v>181.87740000000002</v>
      </c>
      <c r="F1103" s="228">
        <v>192.08013065439587</v>
      </c>
      <c r="G1103" s="228">
        <v>198.25889999999998</v>
      </c>
      <c r="H1103" s="228">
        <v>187</v>
      </c>
      <c r="I1103" s="228">
        <v>7.5</v>
      </c>
      <c r="J1103" s="228">
        <v>182</v>
      </c>
      <c r="K1103" s="228">
        <v>172</v>
      </c>
      <c r="L1103" s="228">
        <v>192.75</v>
      </c>
      <c r="M1103" s="228">
        <v>198.5</v>
      </c>
      <c r="N1103" s="228">
        <v>161.1568302</v>
      </c>
      <c r="O1103" s="228">
        <v>184.75</v>
      </c>
      <c r="P1103" s="228">
        <v>187.42178637522909</v>
      </c>
      <c r="Q1103" s="228">
        <v>196.5</v>
      </c>
      <c r="R1103" s="228">
        <v>193.5</v>
      </c>
      <c r="S1103" s="228">
        <v>195.25</v>
      </c>
      <c r="T1103" s="228">
        <v>184.75</v>
      </c>
      <c r="U1103" s="228">
        <v>180.5</v>
      </c>
      <c r="V1103" s="225"/>
      <c r="W1103" s="226"/>
      <c r="X1103" s="226"/>
      <c r="Y1103" s="226"/>
      <c r="Z1103" s="226"/>
      <c r="AA1103" s="226"/>
      <c r="AB1103" s="226"/>
      <c r="AC1103" s="226"/>
      <c r="AD1103" s="226"/>
      <c r="AE1103" s="226"/>
      <c r="AF1103" s="226"/>
      <c r="AG1103" s="226"/>
      <c r="AH1103" s="226"/>
      <c r="AI1103" s="226"/>
      <c r="AJ1103" s="226"/>
      <c r="AK1103" s="226"/>
      <c r="AL1103" s="226"/>
      <c r="AM1103" s="226"/>
      <c r="AN1103" s="226"/>
      <c r="AO1103" s="226"/>
      <c r="AP1103" s="226"/>
      <c r="AQ1103" s="226"/>
      <c r="AR1103" s="226"/>
      <c r="AS1103" s="226"/>
      <c r="AT1103" s="226"/>
      <c r="AU1103" s="226"/>
      <c r="AV1103" s="226"/>
      <c r="AW1103" s="226"/>
      <c r="AX1103" s="226"/>
      <c r="AY1103" s="226"/>
      <c r="AZ1103" s="226"/>
      <c r="BA1103" s="226"/>
      <c r="BB1103" s="226"/>
      <c r="BC1103" s="226"/>
      <c r="BD1103" s="226"/>
      <c r="BE1103" s="226"/>
      <c r="BF1103" s="226"/>
      <c r="BG1103" s="226"/>
      <c r="BH1103" s="226"/>
      <c r="BI1103" s="226"/>
      <c r="BJ1103" s="226"/>
      <c r="BK1103" s="226"/>
      <c r="BL1103" s="226"/>
      <c r="BM1103" s="231"/>
    </row>
    <row r="1104" spans="1:65">
      <c r="A1104" s="30"/>
      <c r="B1104" s="3" t="s">
        <v>258</v>
      </c>
      <c r="C1104" s="29"/>
      <c r="D1104" s="228">
        <v>2.5864389934167495</v>
      </c>
      <c r="E1104" s="228">
        <v>1.2710166954056841</v>
      </c>
      <c r="F1104" s="228">
        <v>2.1165222158795896</v>
      </c>
      <c r="G1104" s="228">
        <v>3.1141378073232446</v>
      </c>
      <c r="H1104" s="228">
        <v>2.2583179581272428</v>
      </c>
      <c r="I1104" s="228">
        <v>4.3243496620879309</v>
      </c>
      <c r="J1104" s="228">
        <v>1.1690451944500122</v>
      </c>
      <c r="K1104" s="228">
        <v>1.8618986725025257</v>
      </c>
      <c r="L1104" s="228">
        <v>4.8519755426698792</v>
      </c>
      <c r="M1104" s="228">
        <v>2.9092954473549124</v>
      </c>
      <c r="N1104" s="228">
        <v>1.4158471731882845</v>
      </c>
      <c r="O1104" s="228">
        <v>10.155868582581535</v>
      </c>
      <c r="P1104" s="228">
        <v>2.1983787502781578</v>
      </c>
      <c r="Q1104" s="228">
        <v>2.0976176963403033</v>
      </c>
      <c r="R1104" s="228">
        <v>4.2278836313219408</v>
      </c>
      <c r="S1104" s="228">
        <v>5.4650404085117854</v>
      </c>
      <c r="T1104" s="228">
        <v>6.4993589427470972</v>
      </c>
      <c r="U1104" s="228">
        <v>3.5071355833500366</v>
      </c>
      <c r="V1104" s="225"/>
      <c r="W1104" s="226"/>
      <c r="X1104" s="226"/>
      <c r="Y1104" s="226"/>
      <c r="Z1104" s="226"/>
      <c r="AA1104" s="226"/>
      <c r="AB1104" s="226"/>
      <c r="AC1104" s="226"/>
      <c r="AD1104" s="226"/>
      <c r="AE1104" s="226"/>
      <c r="AF1104" s="226"/>
      <c r="AG1104" s="226"/>
      <c r="AH1104" s="226"/>
      <c r="AI1104" s="226"/>
      <c r="AJ1104" s="226"/>
      <c r="AK1104" s="226"/>
      <c r="AL1104" s="226"/>
      <c r="AM1104" s="226"/>
      <c r="AN1104" s="226"/>
      <c r="AO1104" s="226"/>
      <c r="AP1104" s="226"/>
      <c r="AQ1104" s="226"/>
      <c r="AR1104" s="226"/>
      <c r="AS1104" s="226"/>
      <c r="AT1104" s="226"/>
      <c r="AU1104" s="226"/>
      <c r="AV1104" s="226"/>
      <c r="AW1104" s="226"/>
      <c r="AX1104" s="226"/>
      <c r="AY1104" s="226"/>
      <c r="AZ1104" s="226"/>
      <c r="BA1104" s="226"/>
      <c r="BB1104" s="226"/>
      <c r="BC1104" s="226"/>
      <c r="BD1104" s="226"/>
      <c r="BE1104" s="226"/>
      <c r="BF1104" s="226"/>
      <c r="BG1104" s="226"/>
      <c r="BH1104" s="226"/>
      <c r="BI1104" s="226"/>
      <c r="BJ1104" s="226"/>
      <c r="BK1104" s="226"/>
      <c r="BL1104" s="226"/>
      <c r="BM1104" s="231"/>
    </row>
    <row r="1105" spans="1:65">
      <c r="A1105" s="30"/>
      <c r="B1105" s="3" t="s">
        <v>86</v>
      </c>
      <c r="C1105" s="29"/>
      <c r="D1105" s="13">
        <v>1.3519151459622349E-2</v>
      </c>
      <c r="E1105" s="13">
        <v>6.9967636699645366E-3</v>
      </c>
      <c r="F1105" s="13">
        <v>1.1001765861334558E-2</v>
      </c>
      <c r="G1105" s="13">
        <v>1.5683496506110551E-2</v>
      </c>
      <c r="H1105" s="13">
        <v>1.2108943475213099E-2</v>
      </c>
      <c r="I1105" s="13">
        <v>0.45519470127241379</v>
      </c>
      <c r="J1105" s="13">
        <v>6.4174484599268744E-3</v>
      </c>
      <c r="K1105" s="13">
        <v>1.0846011684480733E-2</v>
      </c>
      <c r="L1105" s="13">
        <v>2.5215983764416871E-2</v>
      </c>
      <c r="M1105" s="13">
        <v>1.4753019509913347E-2</v>
      </c>
      <c r="N1105" s="13">
        <v>8.8240416649504796E-3</v>
      </c>
      <c r="O1105" s="13">
        <v>5.3996642884793271E-2</v>
      </c>
      <c r="P1105" s="13">
        <v>1.1742370035939738E-2</v>
      </c>
      <c r="Q1105" s="13">
        <v>1.0647805565179204E-2</v>
      </c>
      <c r="R1105" s="13">
        <v>2.1821334871339051E-2</v>
      </c>
      <c r="S1105" s="13">
        <v>2.8146130859288167E-2</v>
      </c>
      <c r="T1105" s="13">
        <v>3.4833545025888861E-2</v>
      </c>
      <c r="U1105" s="13">
        <v>1.943011403518026E-2</v>
      </c>
      <c r="V1105" s="15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259</v>
      </c>
      <c r="C1106" s="29"/>
      <c r="D1106" s="13">
        <v>1.3458258486096497E-2</v>
      </c>
      <c r="E1106" s="13">
        <v>-3.7707478203246048E-2</v>
      </c>
      <c r="F1106" s="13">
        <v>1.909223807165672E-2</v>
      </c>
      <c r="G1106" s="13">
        <v>5.1835915948118094E-2</v>
      </c>
      <c r="H1106" s="13">
        <v>-1.2056981230122887E-2</v>
      </c>
      <c r="I1106" s="13">
        <v>-0.94967582478115908</v>
      </c>
      <c r="J1106" s="13">
        <v>-3.5011868172050375E-2</v>
      </c>
      <c r="K1106" s="13">
        <v>-9.0633324992874575E-2</v>
      </c>
      <c r="L1106" s="13">
        <v>1.9285268248278031E-2</v>
      </c>
      <c r="M1106" s="13">
        <v>4.4623931911098147E-2</v>
      </c>
      <c r="N1106" s="13">
        <v>-0.15003334452270067</v>
      </c>
      <c r="O1106" s="13">
        <v>-3.6696186936493458E-3</v>
      </c>
      <c r="P1106" s="13">
        <v>-8.2554652598761935E-3</v>
      </c>
      <c r="Q1106" s="13">
        <v>4.3564475590701202E-2</v>
      </c>
      <c r="R1106" s="13">
        <v>2.6348310384255669E-2</v>
      </c>
      <c r="S1106" s="13">
        <v>2.8555511051748805E-2</v>
      </c>
      <c r="T1106" s="13">
        <v>-1.1615541096624216E-2</v>
      </c>
      <c r="U1106" s="13">
        <v>-4.3840670842022367E-2</v>
      </c>
      <c r="V1106" s="15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46" t="s">
        <v>260</v>
      </c>
      <c r="C1107" s="47"/>
      <c r="D1107" s="45">
        <v>0.41</v>
      </c>
      <c r="E1107" s="45">
        <v>0.67</v>
      </c>
      <c r="F1107" s="45">
        <v>0.53</v>
      </c>
      <c r="G1107" s="45">
        <v>1.22</v>
      </c>
      <c r="H1107" s="45">
        <v>0.13</v>
      </c>
      <c r="I1107" s="45">
        <v>19.87</v>
      </c>
      <c r="J1107" s="45">
        <v>0.61</v>
      </c>
      <c r="K1107" s="45">
        <v>1.78</v>
      </c>
      <c r="L1107" s="45">
        <v>0.53</v>
      </c>
      <c r="M1107" s="45">
        <v>1.07</v>
      </c>
      <c r="N1107" s="45">
        <v>3.03</v>
      </c>
      <c r="O1107" s="45">
        <v>0.05</v>
      </c>
      <c r="P1107" s="45">
        <v>0.05</v>
      </c>
      <c r="Q1107" s="45">
        <v>1.04</v>
      </c>
      <c r="R1107" s="45">
        <v>0.68</v>
      </c>
      <c r="S1107" s="45">
        <v>0.73</v>
      </c>
      <c r="T1107" s="45">
        <v>0.12</v>
      </c>
      <c r="U1107" s="45">
        <v>0.8</v>
      </c>
      <c r="V1107" s="15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B1108" s="31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BM1108" s="55"/>
    </row>
    <row r="1109" spans="1:65">
      <c r="BM1109" s="55"/>
    </row>
    <row r="1110" spans="1:65">
      <c r="BM1110" s="55"/>
    </row>
    <row r="1111" spans="1:65">
      <c r="BM1111" s="55"/>
    </row>
    <row r="1112" spans="1:65">
      <c r="BM1112" s="55"/>
    </row>
    <row r="1113" spans="1:65">
      <c r="BM1113" s="55"/>
    </row>
    <row r="1114" spans="1:65">
      <c r="BM1114" s="55"/>
    </row>
    <row r="1115" spans="1:65">
      <c r="BM1115" s="55"/>
    </row>
    <row r="1116" spans="1:65">
      <c r="BM1116" s="55"/>
    </row>
    <row r="1117" spans="1:65">
      <c r="BM1117" s="55"/>
    </row>
    <row r="1118" spans="1:65">
      <c r="BM1118" s="55"/>
    </row>
    <row r="1119" spans="1:65"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6"/>
    </row>
    <row r="1158" spans="65:65">
      <c r="BM1158" s="57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</sheetData>
  <dataConsolidate/>
  <conditionalFormatting sqref="B6:S11 B25:U30 B43:T48 B62:U67 B80:T85 B99:U104 B118:U123 B136:S141 B154:Q159 B172:U177 B190:S195 B208:Q213 B226:T231 B244:J249 B262:J267 B280:J285 B298:U303 B316:S321 B334:J339 B352:P357 B370:S375 B388:F393 B406:J411 B425:Q430 B443:U448 B461:R466 B479:U484 B497:J502 B516:U521 B534:U539 B552:T557 B570:U575 B588:T593 B606:I611 B624:T629 B642:T647 B660:T665 B679:J684 B697:R702 B715:P720 B733:T738 B751:T756 B769:S774 B788:S793 B806:J811 B824:T829 B842:U847 B860:S865 B878:K883 B896:R901 B914:S919 B932:U937 B950:S955 B968:J973 B987:S992 B1005:U1010 B1023:U1028 B1041:T1046 B1059:K1064 B1078:U1083 B1096:U1101">
    <cfRule type="expression" dxfId="17" priority="183">
      <formula>AND($B6&lt;&gt;$B5,NOT(ISBLANK(INDIRECT(Anlyt_LabRefThisCol))))</formula>
    </cfRule>
  </conditionalFormatting>
  <conditionalFormatting sqref="C2:S17 C21:U36 C39:T54 C58:U73 C76:T91 C95:U110 C114:U129 C132:S147 C150:Q165 C168:U183 C186:S201 C204:Q219 C222:T237 C240:J255 C258:J273 C276:J291 C294:U309 C312:S327 C330:J345 C348:P363 C366:S381 C384:F399 C402:J417 C421:Q436 C439:U454 C457:R472 C475:U490 C493:J508 C512:U527 C530:U545 C548:T563 C566:U581 C584:T599 C602:I617 C620:T635 C638:T653 C656:T671 C675:J690 C693:R708 C711:P726 C729:T744 C747:T762 C765:S780 C784:S799 C802:J817 C820:T835 C838:U853 C856:S871 C874:K889 C892:R907 C910:S925 C928:U943 C946:S961 C964:J979 C983:S998 C1001:U1016 C1019:U1034 C1037:T1052 C1055:K1070 C1074:U1089 C1092:U1107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5C6D-1E61-4C46-BAF4-707AA7A1B00B}">
  <sheetPr codeName="Sheet15"/>
  <dimension ref="A1:BN1249"/>
  <sheetViews>
    <sheetView zoomScale="110" zoomScaleNormal="11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500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5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1" t="s">
        <v>230</v>
      </c>
      <c r="E3" s="152" t="s">
        <v>232</v>
      </c>
      <c r="F3" s="152" t="s">
        <v>234</v>
      </c>
      <c r="G3" s="152" t="s">
        <v>236</v>
      </c>
      <c r="H3" s="152" t="s">
        <v>238</v>
      </c>
      <c r="I3" s="152" t="s">
        <v>239</v>
      </c>
      <c r="J3" s="152" t="s">
        <v>240</v>
      </c>
      <c r="K3" s="152" t="s">
        <v>241</v>
      </c>
      <c r="L3" s="152" t="s">
        <v>242</v>
      </c>
      <c r="M3" s="152" t="s">
        <v>243</v>
      </c>
      <c r="N3" s="152" t="s">
        <v>244</v>
      </c>
      <c r="O3" s="152" t="s">
        <v>245</v>
      </c>
      <c r="P3" s="152" t="s">
        <v>246</v>
      </c>
      <c r="Q3" s="152" t="s">
        <v>247</v>
      </c>
      <c r="R3" s="152" t="s">
        <v>248</v>
      </c>
      <c r="S3" s="152" t="s">
        <v>249</v>
      </c>
      <c r="T3" s="15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262</v>
      </c>
      <c r="E4" s="11" t="s">
        <v>262</v>
      </c>
      <c r="F4" s="11" t="s">
        <v>299</v>
      </c>
      <c r="G4" s="11" t="s">
        <v>264</v>
      </c>
      <c r="H4" s="11" t="s">
        <v>264</v>
      </c>
      <c r="I4" s="11" t="s">
        <v>262</v>
      </c>
      <c r="J4" s="11" t="s">
        <v>299</v>
      </c>
      <c r="K4" s="11" t="s">
        <v>262</v>
      </c>
      <c r="L4" s="11" t="s">
        <v>262</v>
      </c>
      <c r="M4" s="11" t="s">
        <v>264</v>
      </c>
      <c r="N4" s="11" t="s">
        <v>262</v>
      </c>
      <c r="O4" s="11" t="s">
        <v>264</v>
      </c>
      <c r="P4" s="11" t="s">
        <v>264</v>
      </c>
      <c r="Q4" s="11" t="s">
        <v>262</v>
      </c>
      <c r="R4" s="11" t="s">
        <v>262</v>
      </c>
      <c r="S4" s="11" t="s">
        <v>262</v>
      </c>
      <c r="T4" s="15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 t="s">
        <v>116</v>
      </c>
      <c r="E5" s="26" t="s">
        <v>300</v>
      </c>
      <c r="F5" s="26" t="s">
        <v>300</v>
      </c>
      <c r="G5" s="26" t="s">
        <v>301</v>
      </c>
      <c r="H5" s="26" t="s">
        <v>302</v>
      </c>
      <c r="I5" s="26" t="s">
        <v>300</v>
      </c>
      <c r="J5" s="26" t="s">
        <v>302</v>
      </c>
      <c r="K5" s="26" t="s">
        <v>302</v>
      </c>
      <c r="L5" s="26" t="s">
        <v>302</v>
      </c>
      <c r="M5" s="26" t="s">
        <v>302</v>
      </c>
      <c r="N5" s="26" t="s">
        <v>302</v>
      </c>
      <c r="O5" s="26" t="s">
        <v>301</v>
      </c>
      <c r="P5" s="26" t="s">
        <v>300</v>
      </c>
      <c r="Q5" s="26" t="s">
        <v>302</v>
      </c>
      <c r="R5" s="26" t="s">
        <v>302</v>
      </c>
      <c r="S5" s="26" t="s">
        <v>302</v>
      </c>
      <c r="T5" s="15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6">
        <v>0.93</v>
      </c>
      <c r="E6" s="206">
        <v>0.90847905653193872</v>
      </c>
      <c r="F6" s="207" t="s">
        <v>96</v>
      </c>
      <c r="G6" s="206">
        <v>0.9</v>
      </c>
      <c r="H6" s="206">
        <v>0.92700000000000005</v>
      </c>
      <c r="I6" s="206">
        <v>0.89</v>
      </c>
      <c r="J6" s="206">
        <v>0.90193333333333336</v>
      </c>
      <c r="K6" s="206">
        <v>0.93</v>
      </c>
      <c r="L6" s="207">
        <v>0.9</v>
      </c>
      <c r="M6" s="207">
        <v>1.089</v>
      </c>
      <c r="N6" s="206">
        <v>0.9</v>
      </c>
      <c r="O6" s="207">
        <v>0.84186336676108942</v>
      </c>
      <c r="P6" s="207">
        <v>1</v>
      </c>
      <c r="Q6" s="206">
        <v>0.95</v>
      </c>
      <c r="R6" s="206">
        <v>0.93</v>
      </c>
      <c r="S6" s="206">
        <v>0.95</v>
      </c>
      <c r="T6" s="204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8">
        <v>1</v>
      </c>
    </row>
    <row r="7" spans="1:66">
      <c r="A7" s="30"/>
      <c r="B7" s="19">
        <v>1</v>
      </c>
      <c r="C7" s="9">
        <v>2</v>
      </c>
      <c r="D7" s="24">
        <v>0.93</v>
      </c>
      <c r="E7" s="24">
        <v>0.91541159176789799</v>
      </c>
      <c r="F7" s="209" t="s">
        <v>96</v>
      </c>
      <c r="G7" s="24">
        <v>0.91</v>
      </c>
      <c r="H7" s="24">
        <v>0.97099999999999986</v>
      </c>
      <c r="I7" s="24">
        <v>0.92</v>
      </c>
      <c r="J7" s="24">
        <v>0.89536666666666653</v>
      </c>
      <c r="K7" s="24">
        <v>0.94</v>
      </c>
      <c r="L7" s="209">
        <v>1</v>
      </c>
      <c r="M7" s="209">
        <v>1.0804</v>
      </c>
      <c r="N7" s="24">
        <v>0.9</v>
      </c>
      <c r="O7" s="209">
        <v>0.79580802496108149</v>
      </c>
      <c r="P7" s="209">
        <v>0.9</v>
      </c>
      <c r="Q7" s="24">
        <v>0.93</v>
      </c>
      <c r="R7" s="24">
        <v>0.97000000000000008</v>
      </c>
      <c r="S7" s="24">
        <v>0.94</v>
      </c>
      <c r="T7" s="204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8">
        <v>20</v>
      </c>
    </row>
    <row r="8" spans="1:66">
      <c r="A8" s="30"/>
      <c r="B8" s="19">
        <v>1</v>
      </c>
      <c r="C8" s="9">
        <v>3</v>
      </c>
      <c r="D8" s="24">
        <v>0.92</v>
      </c>
      <c r="E8" s="24">
        <v>0.90500356580961128</v>
      </c>
      <c r="F8" s="209" t="s">
        <v>96</v>
      </c>
      <c r="G8" s="24">
        <v>0.91</v>
      </c>
      <c r="H8" s="24">
        <v>0.99699999999999989</v>
      </c>
      <c r="I8" s="24">
        <v>0.91</v>
      </c>
      <c r="J8" s="24">
        <v>0.91163333333333341</v>
      </c>
      <c r="K8" s="24">
        <v>0.92</v>
      </c>
      <c r="L8" s="209">
        <v>0.9</v>
      </c>
      <c r="M8" s="209">
        <v>1.0920000000000001</v>
      </c>
      <c r="N8" s="24">
        <v>0.9</v>
      </c>
      <c r="O8" s="209">
        <v>0.80474237520111436</v>
      </c>
      <c r="P8" s="209">
        <v>1</v>
      </c>
      <c r="Q8" s="24">
        <v>0.94</v>
      </c>
      <c r="R8" s="24">
        <v>0.91</v>
      </c>
      <c r="S8" s="24">
        <v>0.98</v>
      </c>
      <c r="T8" s="204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8">
        <v>16</v>
      </c>
    </row>
    <row r="9" spans="1:66">
      <c r="A9" s="30"/>
      <c r="B9" s="19">
        <v>1</v>
      </c>
      <c r="C9" s="9">
        <v>4</v>
      </c>
      <c r="D9" s="24">
        <v>0.93</v>
      </c>
      <c r="E9" s="24">
        <v>0.93336652782057494</v>
      </c>
      <c r="F9" s="209" t="s">
        <v>96</v>
      </c>
      <c r="G9" s="24">
        <v>0.87</v>
      </c>
      <c r="H9" s="24">
        <v>0.97000000000000008</v>
      </c>
      <c r="I9" s="24">
        <v>0.93</v>
      </c>
      <c r="J9" s="24">
        <v>0.87759999999999994</v>
      </c>
      <c r="K9" s="24">
        <v>0.92</v>
      </c>
      <c r="L9" s="209">
        <v>0.9</v>
      </c>
      <c r="M9" s="209">
        <v>1.0871999999999999</v>
      </c>
      <c r="N9" s="24">
        <v>0.9900000000000001</v>
      </c>
      <c r="O9" s="209">
        <v>0.84770342452338499</v>
      </c>
      <c r="P9" s="209">
        <v>0.9</v>
      </c>
      <c r="Q9" s="210">
        <v>0.9</v>
      </c>
      <c r="R9" s="24">
        <v>0.98</v>
      </c>
      <c r="S9" s="24">
        <v>0.97000000000000008</v>
      </c>
      <c r="T9" s="204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8">
        <v>0.92813493274215919</v>
      </c>
      <c r="BN9" s="28"/>
    </row>
    <row r="10" spans="1:66">
      <c r="A10" s="30"/>
      <c r="B10" s="19">
        <v>1</v>
      </c>
      <c r="C10" s="9">
        <v>5</v>
      </c>
      <c r="D10" s="24">
        <v>0.93</v>
      </c>
      <c r="E10" s="24">
        <v>0.90477678542873874</v>
      </c>
      <c r="F10" s="209" t="s">
        <v>96</v>
      </c>
      <c r="G10" s="24">
        <v>0.92</v>
      </c>
      <c r="H10" s="24">
        <v>0.94599999999999995</v>
      </c>
      <c r="I10" s="24">
        <v>0.91</v>
      </c>
      <c r="J10" s="24">
        <v>0.87849999999999995</v>
      </c>
      <c r="K10" s="24">
        <v>0.9</v>
      </c>
      <c r="L10" s="209">
        <v>1</v>
      </c>
      <c r="M10" s="209">
        <v>1.087</v>
      </c>
      <c r="N10" s="24">
        <v>0.93</v>
      </c>
      <c r="O10" s="209">
        <v>0.79815609239382501</v>
      </c>
      <c r="P10" s="209">
        <v>1</v>
      </c>
      <c r="Q10" s="24">
        <v>0.95</v>
      </c>
      <c r="R10" s="24">
        <v>0.93</v>
      </c>
      <c r="S10" s="24">
        <v>0.96</v>
      </c>
      <c r="T10" s="204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8">
        <v>71</v>
      </c>
    </row>
    <row r="11" spans="1:66">
      <c r="A11" s="30"/>
      <c r="B11" s="19">
        <v>1</v>
      </c>
      <c r="C11" s="9">
        <v>6</v>
      </c>
      <c r="D11" s="24">
        <v>0.95</v>
      </c>
      <c r="E11" s="24">
        <v>0.89963470029041204</v>
      </c>
      <c r="F11" s="209" t="s">
        <v>96</v>
      </c>
      <c r="G11" s="24">
        <v>0.87</v>
      </c>
      <c r="H11" s="24">
        <v>0.92400000000000004</v>
      </c>
      <c r="I11" s="24">
        <v>0.91</v>
      </c>
      <c r="J11" s="24">
        <v>0.91819999999999991</v>
      </c>
      <c r="K11" s="24">
        <v>0.92</v>
      </c>
      <c r="L11" s="209">
        <v>0.9</v>
      </c>
      <c r="M11" s="209">
        <v>1.0704</v>
      </c>
      <c r="N11" s="24">
        <v>0.95</v>
      </c>
      <c r="O11" s="209">
        <v>0.83362552612340812</v>
      </c>
      <c r="P11" s="209">
        <v>0.9</v>
      </c>
      <c r="Q11" s="24">
        <v>0.94</v>
      </c>
      <c r="R11" s="24">
        <v>1</v>
      </c>
      <c r="S11" s="24">
        <v>0.96</v>
      </c>
      <c r="T11" s="204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256</v>
      </c>
      <c r="C12" s="12"/>
      <c r="D12" s="211">
        <v>0.93166666666666675</v>
      </c>
      <c r="E12" s="211">
        <v>0.91111203794152906</v>
      </c>
      <c r="F12" s="211" t="s">
        <v>628</v>
      </c>
      <c r="G12" s="211">
        <v>0.89666666666666683</v>
      </c>
      <c r="H12" s="211">
        <v>0.95583333333333342</v>
      </c>
      <c r="I12" s="211">
        <v>0.91166666666666674</v>
      </c>
      <c r="J12" s="211">
        <v>0.89720555555555548</v>
      </c>
      <c r="K12" s="211">
        <v>0.92166666666666675</v>
      </c>
      <c r="L12" s="211">
        <v>0.93333333333333324</v>
      </c>
      <c r="M12" s="211">
        <v>1.0843333333333334</v>
      </c>
      <c r="N12" s="211">
        <v>0.92833333333333334</v>
      </c>
      <c r="O12" s="211">
        <v>0.82031646832731731</v>
      </c>
      <c r="P12" s="211">
        <v>0.95000000000000007</v>
      </c>
      <c r="Q12" s="211">
        <v>0.93499999999999994</v>
      </c>
      <c r="R12" s="211">
        <v>0.95333333333333325</v>
      </c>
      <c r="S12" s="211">
        <v>0.96000000000000008</v>
      </c>
      <c r="T12" s="204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257</v>
      </c>
      <c r="C13" s="29"/>
      <c r="D13" s="24">
        <v>0.93</v>
      </c>
      <c r="E13" s="24">
        <v>0.90674131117077494</v>
      </c>
      <c r="F13" s="24" t="s">
        <v>628</v>
      </c>
      <c r="G13" s="24">
        <v>0.90500000000000003</v>
      </c>
      <c r="H13" s="24">
        <v>0.95799999999999996</v>
      </c>
      <c r="I13" s="24">
        <v>0.91</v>
      </c>
      <c r="J13" s="24">
        <v>0.89864999999999995</v>
      </c>
      <c r="K13" s="24">
        <v>0.92</v>
      </c>
      <c r="L13" s="24">
        <v>0.9</v>
      </c>
      <c r="M13" s="24">
        <v>1.0871</v>
      </c>
      <c r="N13" s="24">
        <v>0.91500000000000004</v>
      </c>
      <c r="O13" s="24">
        <v>0.81918395066226124</v>
      </c>
      <c r="P13" s="24">
        <v>0.95</v>
      </c>
      <c r="Q13" s="24">
        <v>0.94</v>
      </c>
      <c r="R13" s="24">
        <v>0.95000000000000007</v>
      </c>
      <c r="S13" s="24">
        <v>0.96</v>
      </c>
      <c r="T13" s="204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258</v>
      </c>
      <c r="C14" s="29"/>
      <c r="D14" s="24">
        <v>9.8319208025017171E-3</v>
      </c>
      <c r="E14" s="24">
        <v>1.2081880728848703E-2</v>
      </c>
      <c r="F14" s="24" t="s">
        <v>628</v>
      </c>
      <c r="G14" s="24">
        <v>2.1602468994692887E-2</v>
      </c>
      <c r="H14" s="24">
        <v>2.851958391468332E-2</v>
      </c>
      <c r="I14" s="24">
        <v>1.3291601358251267E-2</v>
      </c>
      <c r="J14" s="24">
        <v>1.6786521268455146E-2</v>
      </c>
      <c r="K14" s="24">
        <v>1.3291601358251238E-2</v>
      </c>
      <c r="L14" s="24">
        <v>5.1639777949432211E-2</v>
      </c>
      <c r="M14" s="24">
        <v>7.8165636098394674E-3</v>
      </c>
      <c r="N14" s="24">
        <v>3.6560452221856721E-2</v>
      </c>
      <c r="O14" s="24">
        <v>2.3348420313475775E-2</v>
      </c>
      <c r="P14" s="24">
        <v>5.4772255750516599E-2</v>
      </c>
      <c r="Q14" s="24">
        <v>1.8708286933869677E-2</v>
      </c>
      <c r="R14" s="24">
        <v>3.5023801430836506E-2</v>
      </c>
      <c r="S14" s="24">
        <v>1.414213562373098E-2</v>
      </c>
      <c r="T14" s="204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86</v>
      </c>
      <c r="C15" s="29"/>
      <c r="D15" s="13">
        <v>1.0553045584080554E-2</v>
      </c>
      <c r="E15" s="13">
        <v>1.3260587310585025E-2</v>
      </c>
      <c r="F15" s="13" t="s">
        <v>628</v>
      </c>
      <c r="G15" s="13">
        <v>2.4091972856534815E-2</v>
      </c>
      <c r="H15" s="13">
        <v>2.9837402526259792E-2</v>
      </c>
      <c r="I15" s="13">
        <v>1.4579453043785667E-2</v>
      </c>
      <c r="J15" s="13">
        <v>1.8709783019634583E-2</v>
      </c>
      <c r="K15" s="13">
        <v>1.4421267296475122E-2</v>
      </c>
      <c r="L15" s="13">
        <v>5.5328333517248807E-2</v>
      </c>
      <c r="M15" s="13">
        <v>7.2086353610569939E-3</v>
      </c>
      <c r="N15" s="13">
        <v>3.938289287812214E-2</v>
      </c>
      <c r="O15" s="13">
        <v>2.8462698501085609E-2</v>
      </c>
      <c r="P15" s="13">
        <v>5.7655006053175362E-2</v>
      </c>
      <c r="Q15" s="13">
        <v>2.0008863030876661E-2</v>
      </c>
      <c r="R15" s="13">
        <v>3.6738253249129202E-2</v>
      </c>
      <c r="S15" s="13">
        <v>1.4731391274719769E-2</v>
      </c>
      <c r="T15" s="15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259</v>
      </c>
      <c r="C16" s="29"/>
      <c r="D16" s="13">
        <v>3.8051944818768835E-3</v>
      </c>
      <c r="E16" s="13">
        <v>-1.8340969831117437E-2</v>
      </c>
      <c r="F16" s="13" t="s">
        <v>628</v>
      </c>
      <c r="G16" s="13">
        <v>-3.390483965787161E-2</v>
      </c>
      <c r="H16" s="13">
        <v>2.9843075197417468E-2</v>
      </c>
      <c r="I16" s="13">
        <v>-1.7743396455122351E-2</v>
      </c>
      <c r="J16" s="13">
        <v>-3.3324224846513872E-2</v>
      </c>
      <c r="K16" s="13">
        <v>-6.9691009866227338E-3</v>
      </c>
      <c r="L16" s="13">
        <v>5.6009103932932458E-3</v>
      </c>
      <c r="M16" s="13">
        <v>0.16829277196763681</v>
      </c>
      <c r="N16" s="13">
        <v>2.1376265904349268E-4</v>
      </c>
      <c r="O16" s="13">
        <v>-0.11616679925654128</v>
      </c>
      <c r="P16" s="13">
        <v>2.3558069507459312E-2</v>
      </c>
      <c r="Q16" s="13">
        <v>7.3966263047098302E-3</v>
      </c>
      <c r="R16" s="13">
        <v>2.7149501330292258E-2</v>
      </c>
      <c r="S16" s="13">
        <v>3.4332364975958818E-2</v>
      </c>
      <c r="T16" s="15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260</v>
      </c>
      <c r="C17" s="47"/>
      <c r="D17" s="45">
        <v>0.05</v>
      </c>
      <c r="E17" s="45">
        <v>0.52</v>
      </c>
      <c r="F17" s="45">
        <v>111.64</v>
      </c>
      <c r="G17" s="45">
        <v>0.91</v>
      </c>
      <c r="H17" s="45">
        <v>0.71</v>
      </c>
      <c r="I17" s="45">
        <v>0.5</v>
      </c>
      <c r="J17" s="45">
        <v>0.9</v>
      </c>
      <c r="K17" s="45">
        <v>0.23</v>
      </c>
      <c r="L17" s="45" t="s">
        <v>261</v>
      </c>
      <c r="M17" s="45">
        <v>4.2300000000000004</v>
      </c>
      <c r="N17" s="45">
        <v>0.05</v>
      </c>
      <c r="O17" s="45">
        <v>3.01</v>
      </c>
      <c r="P17" s="45" t="s">
        <v>261</v>
      </c>
      <c r="Q17" s="45">
        <v>0.14000000000000001</v>
      </c>
      <c r="R17" s="45">
        <v>0.64</v>
      </c>
      <c r="S17" s="45">
        <v>0.82</v>
      </c>
      <c r="T17" s="15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303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BM18" s="55"/>
    </row>
    <row r="19" spans="1:65">
      <c r="BM19" s="55"/>
    </row>
    <row r="20" spans="1:65" ht="15">
      <c r="B20" s="8" t="s">
        <v>501</v>
      </c>
      <c r="BM20" s="28" t="s">
        <v>66</v>
      </c>
    </row>
    <row r="21" spans="1:65" ht="15">
      <c r="A21" s="25" t="s">
        <v>48</v>
      </c>
      <c r="B21" s="18" t="s">
        <v>110</v>
      </c>
      <c r="C21" s="15" t="s">
        <v>111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5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228</v>
      </c>
      <c r="C22" s="9" t="s">
        <v>228</v>
      </c>
      <c r="D22" s="151" t="s">
        <v>230</v>
      </c>
      <c r="E22" s="152" t="s">
        <v>231</v>
      </c>
      <c r="F22" s="152" t="s">
        <v>232</v>
      </c>
      <c r="G22" s="152" t="s">
        <v>235</v>
      </c>
      <c r="H22" s="152" t="s">
        <v>236</v>
      </c>
      <c r="I22" s="152" t="s">
        <v>238</v>
      </c>
      <c r="J22" s="152" t="s">
        <v>239</v>
      </c>
      <c r="K22" s="152" t="s">
        <v>240</v>
      </c>
      <c r="L22" s="152" t="s">
        <v>241</v>
      </c>
      <c r="M22" s="152" t="s">
        <v>242</v>
      </c>
      <c r="N22" s="152" t="s">
        <v>244</v>
      </c>
      <c r="O22" s="152" t="s">
        <v>245</v>
      </c>
      <c r="P22" s="152" t="s">
        <v>246</v>
      </c>
      <c r="Q22" s="152" t="s">
        <v>247</v>
      </c>
      <c r="R22" s="152" t="s">
        <v>248</v>
      </c>
      <c r="S22" s="152" t="s">
        <v>249</v>
      </c>
      <c r="T22" s="152" t="s">
        <v>250</v>
      </c>
      <c r="U22" s="15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299</v>
      </c>
      <c r="E23" s="11" t="s">
        <v>299</v>
      </c>
      <c r="F23" s="11" t="s">
        <v>262</v>
      </c>
      <c r="G23" s="11" t="s">
        <v>299</v>
      </c>
      <c r="H23" s="11" t="s">
        <v>264</v>
      </c>
      <c r="I23" s="11" t="s">
        <v>264</v>
      </c>
      <c r="J23" s="11" t="s">
        <v>262</v>
      </c>
      <c r="K23" s="11" t="s">
        <v>299</v>
      </c>
      <c r="L23" s="11" t="s">
        <v>262</v>
      </c>
      <c r="M23" s="11" t="s">
        <v>262</v>
      </c>
      <c r="N23" s="11" t="s">
        <v>262</v>
      </c>
      <c r="O23" s="11" t="s">
        <v>264</v>
      </c>
      <c r="P23" s="11" t="s">
        <v>264</v>
      </c>
      <c r="Q23" s="11" t="s">
        <v>262</v>
      </c>
      <c r="R23" s="11" t="s">
        <v>262</v>
      </c>
      <c r="S23" s="11" t="s">
        <v>262</v>
      </c>
      <c r="T23" s="11" t="s">
        <v>299</v>
      </c>
      <c r="U23" s="15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 t="s">
        <v>116</v>
      </c>
      <c r="E24" s="26" t="s">
        <v>302</v>
      </c>
      <c r="F24" s="26" t="s">
        <v>300</v>
      </c>
      <c r="G24" s="26" t="s">
        <v>302</v>
      </c>
      <c r="H24" s="26" t="s">
        <v>301</v>
      </c>
      <c r="I24" s="26" t="s">
        <v>302</v>
      </c>
      <c r="J24" s="26" t="s">
        <v>300</v>
      </c>
      <c r="K24" s="26" t="s">
        <v>302</v>
      </c>
      <c r="L24" s="26" t="s">
        <v>302</v>
      </c>
      <c r="M24" s="26" t="s">
        <v>302</v>
      </c>
      <c r="N24" s="26" t="s">
        <v>302</v>
      </c>
      <c r="O24" s="26" t="s">
        <v>301</v>
      </c>
      <c r="P24" s="26" t="s">
        <v>300</v>
      </c>
      <c r="Q24" s="26" t="s">
        <v>302</v>
      </c>
      <c r="R24" s="26" t="s">
        <v>302</v>
      </c>
      <c r="S24" s="26" t="s">
        <v>302</v>
      </c>
      <c r="T24" s="26" t="s">
        <v>304</v>
      </c>
      <c r="U24" s="15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1.6747999999999998</v>
      </c>
      <c r="E25" s="22">
        <v>1.9648440000000003</v>
      </c>
      <c r="F25" s="22">
        <v>1.6560231396807168</v>
      </c>
      <c r="G25" s="22">
        <v>1.48</v>
      </c>
      <c r="H25" s="22">
        <v>1.9300000000000002</v>
      </c>
      <c r="I25" s="22">
        <v>1.78</v>
      </c>
      <c r="J25" s="22">
        <v>1.45</v>
      </c>
      <c r="K25" s="22">
        <v>1.78</v>
      </c>
      <c r="L25" s="22">
        <v>1.6200000000000003</v>
      </c>
      <c r="M25" s="22">
        <v>1.58</v>
      </c>
      <c r="N25" s="22">
        <v>1.54</v>
      </c>
      <c r="O25" s="22">
        <v>1.842245310174766</v>
      </c>
      <c r="P25" s="22">
        <v>1.9299999999999997</v>
      </c>
      <c r="Q25" s="22">
        <v>1.7399999999999998</v>
      </c>
      <c r="R25" s="22">
        <v>1.6500000000000001</v>
      </c>
      <c r="S25" s="22">
        <v>1.63</v>
      </c>
      <c r="T25" s="22">
        <v>1.502</v>
      </c>
      <c r="U25" s="15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1.7253999999999998</v>
      </c>
      <c r="E26" s="11">
        <v>1.9908720000000002</v>
      </c>
      <c r="F26" s="11">
        <v>1.6969811054289672</v>
      </c>
      <c r="G26" s="11">
        <v>1.32</v>
      </c>
      <c r="H26" s="11">
        <v>1.95</v>
      </c>
      <c r="I26" s="11">
        <v>1.82</v>
      </c>
      <c r="J26" s="11">
        <v>1.5</v>
      </c>
      <c r="K26" s="11">
        <v>1.76</v>
      </c>
      <c r="L26" s="11">
        <v>1.56</v>
      </c>
      <c r="M26" s="11">
        <v>1.6200000000000003</v>
      </c>
      <c r="N26" s="11">
        <v>1.52</v>
      </c>
      <c r="O26" s="11">
        <v>1.8062173972388433</v>
      </c>
      <c r="P26" s="11">
        <v>1.9299999999999997</v>
      </c>
      <c r="Q26" s="11">
        <v>1.66</v>
      </c>
      <c r="R26" s="11">
        <v>1.69</v>
      </c>
      <c r="S26" s="11">
        <v>1.6</v>
      </c>
      <c r="T26" s="11">
        <v>1.514</v>
      </c>
      <c r="U26" s="15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1.7398</v>
      </c>
      <c r="E27" s="11">
        <v>1.9127879999999999</v>
      </c>
      <c r="F27" s="11">
        <v>1.66881968452868</v>
      </c>
      <c r="G27" s="11">
        <v>1.53</v>
      </c>
      <c r="H27" s="11">
        <v>1.92</v>
      </c>
      <c r="I27" s="11">
        <v>1.83</v>
      </c>
      <c r="J27" s="11">
        <v>1.5700000000000003</v>
      </c>
      <c r="K27" s="11">
        <v>1.8000000000000003</v>
      </c>
      <c r="L27" s="11">
        <v>1.59</v>
      </c>
      <c r="M27" s="11">
        <v>1.6099999999999999</v>
      </c>
      <c r="N27" s="11">
        <v>1.53</v>
      </c>
      <c r="O27" s="11">
        <v>1.7824860422842346</v>
      </c>
      <c r="P27" s="11">
        <v>1.91</v>
      </c>
      <c r="Q27" s="11">
        <v>1.7399999999999998</v>
      </c>
      <c r="R27" s="11">
        <v>1.56</v>
      </c>
      <c r="S27" s="11">
        <v>1.58</v>
      </c>
      <c r="T27" s="11">
        <v>1.496</v>
      </c>
      <c r="U27" s="15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1.7179</v>
      </c>
      <c r="E28" s="11">
        <v>1.9024200000000002</v>
      </c>
      <c r="F28" s="11">
        <v>1.7162416827869855</v>
      </c>
      <c r="G28" s="11">
        <v>1.44</v>
      </c>
      <c r="H28" s="11">
        <v>1.87</v>
      </c>
      <c r="I28" s="11">
        <v>1.77</v>
      </c>
      <c r="J28" s="11">
        <v>1.59</v>
      </c>
      <c r="K28" s="11">
        <v>1.77</v>
      </c>
      <c r="L28" s="11">
        <v>1.6</v>
      </c>
      <c r="M28" s="11">
        <v>1.56</v>
      </c>
      <c r="N28" s="11">
        <v>1.6099999999999999</v>
      </c>
      <c r="O28" s="11">
        <v>1.7824860422842346</v>
      </c>
      <c r="P28" s="11">
        <v>1.9299999999999997</v>
      </c>
      <c r="Q28" s="11">
        <v>1.66</v>
      </c>
      <c r="R28" s="11">
        <v>1.73</v>
      </c>
      <c r="S28" s="11">
        <v>1.59</v>
      </c>
      <c r="T28" s="11">
        <v>1.4550000000000001</v>
      </c>
      <c r="U28" s="15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1.6879485217172914</v>
      </c>
    </row>
    <row r="29" spans="1:65">
      <c r="A29" s="30"/>
      <c r="B29" s="19">
        <v>1</v>
      </c>
      <c r="C29" s="9">
        <v>5</v>
      </c>
      <c r="D29" s="11">
        <v>1.7059000000000002</v>
      </c>
      <c r="E29" s="11">
        <v>1.9749960000000004</v>
      </c>
      <c r="F29" s="11">
        <v>1.6863308020277974</v>
      </c>
      <c r="G29" s="11">
        <v>1.33</v>
      </c>
      <c r="H29" s="11">
        <v>1.8900000000000001</v>
      </c>
      <c r="I29" s="11">
        <v>1.83</v>
      </c>
      <c r="J29" s="11">
        <v>1.56</v>
      </c>
      <c r="K29" s="11">
        <v>1.79</v>
      </c>
      <c r="L29" s="11">
        <v>1.56</v>
      </c>
      <c r="M29" s="11">
        <v>1.67</v>
      </c>
      <c r="N29" s="11">
        <v>1.5700000000000003</v>
      </c>
      <c r="O29" s="11">
        <v>1.85813691662179</v>
      </c>
      <c r="P29" s="11">
        <v>1.91</v>
      </c>
      <c r="Q29" s="11">
        <v>1.72</v>
      </c>
      <c r="R29" s="11">
        <v>1.63</v>
      </c>
      <c r="S29" s="11">
        <v>1.58</v>
      </c>
      <c r="T29" s="11">
        <v>1.4139999999999999</v>
      </c>
      <c r="U29" s="15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72</v>
      </c>
    </row>
    <row r="30" spans="1:65">
      <c r="A30" s="30"/>
      <c r="B30" s="19">
        <v>1</v>
      </c>
      <c r="C30" s="9">
        <v>6</v>
      </c>
      <c r="D30" s="11">
        <v>1.6521999999999999</v>
      </c>
      <c r="E30" s="11">
        <v>1.9220760000000003</v>
      </c>
      <c r="F30" s="11">
        <v>1.6984612165396575</v>
      </c>
      <c r="G30" s="11">
        <v>1.4</v>
      </c>
      <c r="H30" s="11">
        <v>1.91</v>
      </c>
      <c r="I30" s="11">
        <v>1.77</v>
      </c>
      <c r="J30" s="11">
        <v>1.47</v>
      </c>
      <c r="K30" s="11">
        <v>1.73</v>
      </c>
      <c r="L30" s="11">
        <v>1.6</v>
      </c>
      <c r="M30" s="11">
        <v>1.6</v>
      </c>
      <c r="N30" s="11">
        <v>1.63</v>
      </c>
      <c r="O30" s="11">
        <v>1.8273238755670707</v>
      </c>
      <c r="P30" s="11">
        <v>1.9299999999999997</v>
      </c>
      <c r="Q30" s="11">
        <v>1.7000000000000002</v>
      </c>
      <c r="R30" s="11">
        <v>1.72</v>
      </c>
      <c r="S30" s="11">
        <v>1.59</v>
      </c>
      <c r="T30" s="11">
        <v>1.464</v>
      </c>
      <c r="U30" s="15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256</v>
      </c>
      <c r="C31" s="12"/>
      <c r="D31" s="23">
        <v>1.7026666666666668</v>
      </c>
      <c r="E31" s="23">
        <v>1.9446660000000004</v>
      </c>
      <c r="F31" s="23">
        <v>1.6871429384988008</v>
      </c>
      <c r="G31" s="23">
        <v>1.4166666666666667</v>
      </c>
      <c r="H31" s="23">
        <v>1.9116666666666668</v>
      </c>
      <c r="I31" s="23">
        <v>1.7999999999999998</v>
      </c>
      <c r="J31" s="23">
        <v>1.5233333333333334</v>
      </c>
      <c r="K31" s="23">
        <v>1.7716666666666665</v>
      </c>
      <c r="L31" s="23">
        <v>1.5883333333333336</v>
      </c>
      <c r="M31" s="23">
        <v>1.6066666666666667</v>
      </c>
      <c r="N31" s="23">
        <v>1.5666666666666664</v>
      </c>
      <c r="O31" s="23">
        <v>1.8164825973618235</v>
      </c>
      <c r="P31" s="23">
        <v>1.9233333333333331</v>
      </c>
      <c r="Q31" s="23">
        <v>1.7033333333333331</v>
      </c>
      <c r="R31" s="23">
        <v>1.6633333333333338</v>
      </c>
      <c r="S31" s="23">
        <v>1.595</v>
      </c>
      <c r="T31" s="23">
        <v>1.4741666666666668</v>
      </c>
      <c r="U31" s="15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257</v>
      </c>
      <c r="C32" s="29"/>
      <c r="D32" s="11">
        <v>1.7119</v>
      </c>
      <c r="E32" s="11">
        <v>1.9434600000000004</v>
      </c>
      <c r="F32" s="11">
        <v>1.6916559537283824</v>
      </c>
      <c r="G32" s="11">
        <v>1.42</v>
      </c>
      <c r="H32" s="11">
        <v>1.915</v>
      </c>
      <c r="I32" s="11">
        <v>1.8</v>
      </c>
      <c r="J32" s="11">
        <v>1.53</v>
      </c>
      <c r="K32" s="11">
        <v>1.7749999999999999</v>
      </c>
      <c r="L32" s="11">
        <v>1.5950000000000002</v>
      </c>
      <c r="M32" s="11">
        <v>1.605</v>
      </c>
      <c r="N32" s="11">
        <v>1.5550000000000002</v>
      </c>
      <c r="O32" s="11">
        <v>1.816770636402957</v>
      </c>
      <c r="P32" s="11">
        <v>1.9299999999999997</v>
      </c>
      <c r="Q32" s="11">
        <v>1.71</v>
      </c>
      <c r="R32" s="11">
        <v>1.67</v>
      </c>
      <c r="S32" s="11">
        <v>1.59</v>
      </c>
      <c r="T32" s="11">
        <v>1.48</v>
      </c>
      <c r="U32" s="15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258</v>
      </c>
      <c r="C33" s="29"/>
      <c r="D33" s="24">
        <v>3.3050365605642992E-2</v>
      </c>
      <c r="E33" s="24">
        <v>3.6805691190358106E-2</v>
      </c>
      <c r="F33" s="24">
        <v>2.1801252008470641E-2</v>
      </c>
      <c r="G33" s="24">
        <v>8.3106357558652894E-2</v>
      </c>
      <c r="H33" s="24">
        <v>2.8577380332470367E-2</v>
      </c>
      <c r="I33" s="24">
        <v>2.966479394838268E-2</v>
      </c>
      <c r="J33" s="24">
        <v>5.785038173311112E-2</v>
      </c>
      <c r="K33" s="24">
        <v>2.4832774042918972E-2</v>
      </c>
      <c r="L33" s="24">
        <v>2.4013884872437247E-2</v>
      </c>
      <c r="M33" s="24">
        <v>3.7771241264574089E-2</v>
      </c>
      <c r="N33" s="24">
        <v>4.5018514709690954E-2</v>
      </c>
      <c r="O33" s="24">
        <v>3.1410949827946448E-2</v>
      </c>
      <c r="P33" s="24">
        <v>1.0327955589886339E-2</v>
      </c>
      <c r="Q33" s="24">
        <v>3.6696957185394299E-2</v>
      </c>
      <c r="R33" s="24">
        <v>6.3770421565696608E-2</v>
      </c>
      <c r="S33" s="24">
        <v>1.8708286933869642E-2</v>
      </c>
      <c r="T33" s="24">
        <v>3.7225887050098196E-2</v>
      </c>
      <c r="U33" s="204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30"/>
      <c r="B34" s="3" t="s">
        <v>86</v>
      </c>
      <c r="C34" s="29"/>
      <c r="D34" s="13">
        <v>1.9410942994700267E-2</v>
      </c>
      <c r="E34" s="13">
        <v>1.8926484645876516E-2</v>
      </c>
      <c r="F34" s="13">
        <v>1.2921994640163168E-2</v>
      </c>
      <c r="G34" s="13">
        <v>5.8663311217872625E-2</v>
      </c>
      <c r="H34" s="13">
        <v>1.494893478594788E-2</v>
      </c>
      <c r="I34" s="13">
        <v>1.6480441082434825E-2</v>
      </c>
      <c r="J34" s="13">
        <v>3.7976180568781916E-2</v>
      </c>
      <c r="K34" s="13">
        <v>1.4016617521873363E-2</v>
      </c>
      <c r="L34" s="13">
        <v>1.5118920171523973E-2</v>
      </c>
      <c r="M34" s="13">
        <v>2.3509071326498394E-2</v>
      </c>
      <c r="N34" s="13">
        <v>2.8735222155121889E-2</v>
      </c>
      <c r="O34" s="13">
        <v>1.7292183186101689E-2</v>
      </c>
      <c r="P34" s="13">
        <v>5.3698209306168145E-3</v>
      </c>
      <c r="Q34" s="13">
        <v>2.1544201870094502E-2</v>
      </c>
      <c r="R34" s="13">
        <v>3.8338930801019994E-2</v>
      </c>
      <c r="S34" s="13">
        <v>1.172933350085871E-2</v>
      </c>
      <c r="T34" s="13">
        <v>2.5252156280451007E-2</v>
      </c>
      <c r="U34" s="15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259</v>
      </c>
      <c r="C35" s="29"/>
      <c r="D35" s="13">
        <v>8.719546099902109E-3</v>
      </c>
      <c r="E35" s="13">
        <v>0.15208845233119361</v>
      </c>
      <c r="F35" s="13">
        <v>-4.7725579786694894E-4</v>
      </c>
      <c r="G35" s="13">
        <v>-0.16071690075869549</v>
      </c>
      <c r="H35" s="13">
        <v>0.1325384880350311</v>
      </c>
      <c r="I35" s="13">
        <v>6.6383231977186874E-2</v>
      </c>
      <c r="J35" s="13">
        <v>-9.7523820345232548E-2</v>
      </c>
      <c r="K35" s="13">
        <v>4.9597569992360757E-2</v>
      </c>
      <c r="L35" s="13">
        <v>-5.9015536968278437E-2</v>
      </c>
      <c r="M35" s="13">
        <v>-4.8154226272214662E-2</v>
      </c>
      <c r="N35" s="13">
        <v>-7.1851631427263363E-2</v>
      </c>
      <c r="O35" s="13">
        <v>7.6148101669453627E-2</v>
      </c>
      <c r="P35" s="13">
        <v>0.13945023120525324</v>
      </c>
      <c r="Q35" s="13">
        <v>9.1145028524859395E-3</v>
      </c>
      <c r="R35" s="13">
        <v>-1.4582902302562206E-2</v>
      </c>
      <c r="S35" s="13">
        <v>-5.5065969442437246E-2</v>
      </c>
      <c r="T35" s="13">
        <v>-0.12665188084831303</v>
      </c>
      <c r="U35" s="15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260</v>
      </c>
      <c r="C36" s="47"/>
      <c r="D36" s="45">
        <v>0.09</v>
      </c>
      <c r="E36" s="45">
        <v>1.54</v>
      </c>
      <c r="F36" s="45">
        <v>0</v>
      </c>
      <c r="G36" s="45">
        <v>1.62</v>
      </c>
      <c r="H36" s="45">
        <v>1.34</v>
      </c>
      <c r="I36" s="45">
        <v>0.67</v>
      </c>
      <c r="J36" s="45">
        <v>0.98</v>
      </c>
      <c r="K36" s="45">
        <v>0.51</v>
      </c>
      <c r="L36" s="45">
        <v>0.59</v>
      </c>
      <c r="M36" s="45">
        <v>0.48</v>
      </c>
      <c r="N36" s="45">
        <v>0.72</v>
      </c>
      <c r="O36" s="45">
        <v>0.77</v>
      </c>
      <c r="P36" s="45">
        <v>1.41</v>
      </c>
      <c r="Q36" s="45">
        <v>0.1</v>
      </c>
      <c r="R36" s="45">
        <v>0.14000000000000001</v>
      </c>
      <c r="S36" s="45">
        <v>0.55000000000000004</v>
      </c>
      <c r="T36" s="45">
        <v>1.27</v>
      </c>
      <c r="U36" s="15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BM37" s="55"/>
    </row>
    <row r="38" spans="1:65" ht="15">
      <c r="B38" s="8" t="s">
        <v>502</v>
      </c>
      <c r="BM38" s="28" t="s">
        <v>66</v>
      </c>
    </row>
    <row r="39" spans="1:65" ht="15">
      <c r="A39" s="25" t="s">
        <v>7</v>
      </c>
      <c r="B39" s="18" t="s">
        <v>110</v>
      </c>
      <c r="C39" s="15" t="s">
        <v>111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7" t="s">
        <v>227</v>
      </c>
      <c r="V39" s="15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228</v>
      </c>
      <c r="C40" s="9" t="s">
        <v>228</v>
      </c>
      <c r="D40" s="151" t="s">
        <v>230</v>
      </c>
      <c r="E40" s="152" t="s">
        <v>232</v>
      </c>
      <c r="F40" s="152" t="s">
        <v>234</v>
      </c>
      <c r="G40" s="152" t="s">
        <v>235</v>
      </c>
      <c r="H40" s="152" t="s">
        <v>236</v>
      </c>
      <c r="I40" s="152" t="s">
        <v>238</v>
      </c>
      <c r="J40" s="152" t="s">
        <v>239</v>
      </c>
      <c r="K40" s="152" t="s">
        <v>240</v>
      </c>
      <c r="L40" s="152" t="s">
        <v>241</v>
      </c>
      <c r="M40" s="152" t="s">
        <v>242</v>
      </c>
      <c r="N40" s="152" t="s">
        <v>243</v>
      </c>
      <c r="O40" s="152" t="s">
        <v>244</v>
      </c>
      <c r="P40" s="152" t="s">
        <v>245</v>
      </c>
      <c r="Q40" s="152" t="s">
        <v>246</v>
      </c>
      <c r="R40" s="152" t="s">
        <v>247</v>
      </c>
      <c r="S40" s="152" t="s">
        <v>248</v>
      </c>
      <c r="T40" s="152" t="s">
        <v>249</v>
      </c>
      <c r="U40" s="152" t="s">
        <v>250</v>
      </c>
      <c r="V40" s="15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262</v>
      </c>
      <c r="E41" s="11" t="s">
        <v>262</v>
      </c>
      <c r="F41" s="11" t="s">
        <v>299</v>
      </c>
      <c r="G41" s="11" t="s">
        <v>299</v>
      </c>
      <c r="H41" s="11" t="s">
        <v>264</v>
      </c>
      <c r="I41" s="11" t="s">
        <v>264</v>
      </c>
      <c r="J41" s="11" t="s">
        <v>262</v>
      </c>
      <c r="K41" s="11" t="s">
        <v>299</v>
      </c>
      <c r="L41" s="11" t="s">
        <v>262</v>
      </c>
      <c r="M41" s="11" t="s">
        <v>262</v>
      </c>
      <c r="N41" s="11" t="s">
        <v>264</v>
      </c>
      <c r="O41" s="11" t="s">
        <v>262</v>
      </c>
      <c r="P41" s="11" t="s">
        <v>264</v>
      </c>
      <c r="Q41" s="11" t="s">
        <v>264</v>
      </c>
      <c r="R41" s="11" t="s">
        <v>262</v>
      </c>
      <c r="S41" s="11" t="s">
        <v>262</v>
      </c>
      <c r="T41" s="11" t="s">
        <v>262</v>
      </c>
      <c r="U41" s="11" t="s">
        <v>262</v>
      </c>
      <c r="V41" s="15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2</v>
      </c>
    </row>
    <row r="42" spans="1:65">
      <c r="A42" s="30"/>
      <c r="B42" s="19"/>
      <c r="C42" s="9"/>
      <c r="D42" s="26" t="s">
        <v>116</v>
      </c>
      <c r="E42" s="26" t="s">
        <v>300</v>
      </c>
      <c r="F42" s="26" t="s">
        <v>300</v>
      </c>
      <c r="G42" s="26" t="s">
        <v>302</v>
      </c>
      <c r="H42" s="26" t="s">
        <v>301</v>
      </c>
      <c r="I42" s="26" t="s">
        <v>302</v>
      </c>
      <c r="J42" s="26" t="s">
        <v>300</v>
      </c>
      <c r="K42" s="26" t="s">
        <v>302</v>
      </c>
      <c r="L42" s="26" t="s">
        <v>302</v>
      </c>
      <c r="M42" s="26" t="s">
        <v>302</v>
      </c>
      <c r="N42" s="26" t="s">
        <v>302</v>
      </c>
      <c r="O42" s="26" t="s">
        <v>302</v>
      </c>
      <c r="P42" s="26" t="s">
        <v>301</v>
      </c>
      <c r="Q42" s="26" t="s">
        <v>300</v>
      </c>
      <c r="R42" s="26" t="s">
        <v>302</v>
      </c>
      <c r="S42" s="26" t="s">
        <v>302</v>
      </c>
      <c r="T42" s="26" t="s">
        <v>302</v>
      </c>
      <c r="U42" s="26" t="s">
        <v>304</v>
      </c>
      <c r="V42" s="15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3</v>
      </c>
    </row>
    <row r="43" spans="1:65">
      <c r="A43" s="30"/>
      <c r="B43" s="18">
        <v>1</v>
      </c>
      <c r="C43" s="14">
        <v>1</v>
      </c>
      <c r="D43" s="22">
        <v>9</v>
      </c>
      <c r="E43" s="22">
        <v>9.4386779881056135</v>
      </c>
      <c r="F43" s="147" t="s">
        <v>95</v>
      </c>
      <c r="G43" s="147">
        <v>11</v>
      </c>
      <c r="H43" s="22">
        <v>10</v>
      </c>
      <c r="I43" s="22">
        <v>9.4</v>
      </c>
      <c r="J43" s="22">
        <v>10.3</v>
      </c>
      <c r="K43" s="22">
        <v>8.8400000000000016</v>
      </c>
      <c r="L43" s="22">
        <v>8.6999999999999993</v>
      </c>
      <c r="M43" s="22">
        <v>9</v>
      </c>
      <c r="N43" s="22">
        <v>8.5399999999999991</v>
      </c>
      <c r="O43" s="22">
        <v>8.6</v>
      </c>
      <c r="P43" s="22">
        <v>8.6584187118392837</v>
      </c>
      <c r="Q43" s="22">
        <v>9.8000000000000007</v>
      </c>
      <c r="R43" s="22">
        <v>8.8000000000000007</v>
      </c>
      <c r="S43" s="22">
        <v>9.1</v>
      </c>
      <c r="T43" s="22">
        <v>8.1999999999999993</v>
      </c>
      <c r="U43" s="22">
        <v>11</v>
      </c>
      <c r="V43" s="15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8">
        <v>1</v>
      </c>
    </row>
    <row r="44" spans="1:65">
      <c r="A44" s="30"/>
      <c r="B44" s="19">
        <v>1</v>
      </c>
      <c r="C44" s="9">
        <v>2</v>
      </c>
      <c r="D44" s="11">
        <v>9</v>
      </c>
      <c r="E44" s="11">
        <v>9.519365319801123</v>
      </c>
      <c r="F44" s="149" t="s">
        <v>95</v>
      </c>
      <c r="G44" s="149">
        <v>12</v>
      </c>
      <c r="H44" s="11">
        <v>10</v>
      </c>
      <c r="I44" s="11">
        <v>9.5</v>
      </c>
      <c r="J44" s="11">
        <v>10.3</v>
      </c>
      <c r="K44" s="11">
        <v>9.3633333333333351</v>
      </c>
      <c r="L44" s="11">
        <v>8.5</v>
      </c>
      <c r="M44" s="11">
        <v>9.4</v>
      </c>
      <c r="N44" s="11">
        <v>8.5050000000000008</v>
      </c>
      <c r="O44" s="11">
        <v>8.5</v>
      </c>
      <c r="P44" s="11">
        <v>8.913743374253011</v>
      </c>
      <c r="Q44" s="11">
        <v>9.8000000000000007</v>
      </c>
      <c r="R44" s="11">
        <v>8.5</v>
      </c>
      <c r="S44" s="11">
        <v>9.1999999999999993</v>
      </c>
      <c r="T44" s="11">
        <v>8.5</v>
      </c>
      <c r="U44" s="11">
        <v>11</v>
      </c>
      <c r="V44" s="15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21</v>
      </c>
    </row>
    <row r="45" spans="1:65">
      <c r="A45" s="30"/>
      <c r="B45" s="19">
        <v>1</v>
      </c>
      <c r="C45" s="9">
        <v>3</v>
      </c>
      <c r="D45" s="11">
        <v>9</v>
      </c>
      <c r="E45" s="11">
        <v>9.7237190897196122</v>
      </c>
      <c r="F45" s="149" t="s">
        <v>95</v>
      </c>
      <c r="G45" s="149">
        <v>11</v>
      </c>
      <c r="H45" s="11">
        <v>10</v>
      </c>
      <c r="I45" s="11">
        <v>9.5</v>
      </c>
      <c r="J45" s="11">
        <v>10.6</v>
      </c>
      <c r="K45" s="11">
        <v>9.2566666666666677</v>
      </c>
      <c r="L45" s="11">
        <v>8.3000000000000007</v>
      </c>
      <c r="M45" s="11">
        <v>8.6999999999999993</v>
      </c>
      <c r="N45" s="11">
        <v>8.5169999999999995</v>
      </c>
      <c r="O45" s="11">
        <v>8.5</v>
      </c>
      <c r="P45" s="11">
        <v>8.6580698787974075</v>
      </c>
      <c r="Q45" s="11">
        <v>10.3</v>
      </c>
      <c r="R45" s="11">
        <v>8.6999999999999993</v>
      </c>
      <c r="S45" s="11">
        <v>9.3000000000000007</v>
      </c>
      <c r="T45" s="11">
        <v>8.9</v>
      </c>
      <c r="U45" s="11">
        <v>11</v>
      </c>
      <c r="V45" s="15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>
        <v>16</v>
      </c>
    </row>
    <row r="46" spans="1:65">
      <c r="A46" s="30"/>
      <c r="B46" s="19">
        <v>1</v>
      </c>
      <c r="C46" s="9">
        <v>4</v>
      </c>
      <c r="D46" s="11">
        <v>9</v>
      </c>
      <c r="E46" s="11">
        <v>9.8744702225818823</v>
      </c>
      <c r="F46" s="149" t="s">
        <v>95</v>
      </c>
      <c r="G46" s="149">
        <v>11</v>
      </c>
      <c r="H46" s="11">
        <v>10</v>
      </c>
      <c r="I46" s="11">
        <v>9.1999999999999993</v>
      </c>
      <c r="J46" s="11">
        <v>10.6</v>
      </c>
      <c r="K46" s="11">
        <v>8.36</v>
      </c>
      <c r="L46" s="11">
        <v>8.4</v>
      </c>
      <c r="M46" s="11">
        <v>8.5</v>
      </c>
      <c r="N46" s="11">
        <v>8.5436999999999994</v>
      </c>
      <c r="O46" s="11">
        <v>9.1</v>
      </c>
      <c r="P46" s="11">
        <v>8.6484467979680062</v>
      </c>
      <c r="Q46" s="11">
        <v>10.3</v>
      </c>
      <c r="R46" s="11">
        <v>8.3000000000000007</v>
      </c>
      <c r="S46" s="11">
        <v>10.5</v>
      </c>
      <c r="T46" s="11">
        <v>8.5</v>
      </c>
      <c r="U46" s="11">
        <v>11</v>
      </c>
      <c r="V46" s="15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9.2497847787435798</v>
      </c>
    </row>
    <row r="47" spans="1:65">
      <c r="A47" s="30"/>
      <c r="B47" s="19">
        <v>1</v>
      </c>
      <c r="C47" s="9">
        <v>5</v>
      </c>
      <c r="D47" s="11">
        <v>9</v>
      </c>
      <c r="E47" s="11">
        <v>9.7052972289438557</v>
      </c>
      <c r="F47" s="149" t="s">
        <v>95</v>
      </c>
      <c r="G47" s="148">
        <v>36</v>
      </c>
      <c r="H47" s="11">
        <v>9</v>
      </c>
      <c r="I47" s="11">
        <v>9.4</v>
      </c>
      <c r="J47" s="11">
        <v>10.7</v>
      </c>
      <c r="K47" s="11">
        <v>9.1166666666666671</v>
      </c>
      <c r="L47" s="11">
        <v>8.6999999999999993</v>
      </c>
      <c r="M47" s="11">
        <v>9.5</v>
      </c>
      <c r="N47" s="11">
        <v>8.5050000000000008</v>
      </c>
      <c r="O47" s="11">
        <v>8.8000000000000007</v>
      </c>
      <c r="P47" s="11">
        <v>8.6382692346009584</v>
      </c>
      <c r="Q47" s="11">
        <v>10.199999999999999</v>
      </c>
      <c r="R47" s="11">
        <v>8.8000000000000007</v>
      </c>
      <c r="S47" s="11">
        <v>9.3000000000000007</v>
      </c>
      <c r="T47" s="11">
        <v>8.4</v>
      </c>
      <c r="U47" s="11">
        <v>10</v>
      </c>
      <c r="V47" s="15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73</v>
      </c>
    </row>
    <row r="48" spans="1:65">
      <c r="A48" s="30"/>
      <c r="B48" s="19">
        <v>1</v>
      </c>
      <c r="C48" s="9">
        <v>6</v>
      </c>
      <c r="D48" s="11">
        <v>9</v>
      </c>
      <c r="E48" s="11">
        <v>9.6627713132813344</v>
      </c>
      <c r="F48" s="149" t="s">
        <v>95</v>
      </c>
      <c r="G48" s="149">
        <v>14</v>
      </c>
      <c r="H48" s="11">
        <v>9</v>
      </c>
      <c r="I48" s="11">
        <v>9.1</v>
      </c>
      <c r="J48" s="11">
        <v>10.3</v>
      </c>
      <c r="K48" s="11">
        <v>8.2333333333333325</v>
      </c>
      <c r="L48" s="11">
        <v>8.1999999999999993</v>
      </c>
      <c r="M48" s="11">
        <v>8.5</v>
      </c>
      <c r="N48" s="11">
        <v>8.5540000000000003</v>
      </c>
      <c r="O48" s="11">
        <v>9</v>
      </c>
      <c r="P48" s="148">
        <v>9.226934253887185</v>
      </c>
      <c r="Q48" s="11">
        <v>10</v>
      </c>
      <c r="R48" s="11">
        <v>8.6</v>
      </c>
      <c r="S48" s="11">
        <v>10.199999999999999</v>
      </c>
      <c r="T48" s="11">
        <v>8.5</v>
      </c>
      <c r="U48" s="11">
        <v>11</v>
      </c>
      <c r="V48" s="15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20" t="s">
        <v>256</v>
      </c>
      <c r="C49" s="12"/>
      <c r="D49" s="23">
        <v>9</v>
      </c>
      <c r="E49" s="23">
        <v>9.6540501937389021</v>
      </c>
      <c r="F49" s="23" t="s">
        <v>628</v>
      </c>
      <c r="G49" s="23">
        <v>15.833333333333334</v>
      </c>
      <c r="H49" s="23">
        <v>9.6666666666666661</v>
      </c>
      <c r="I49" s="23">
        <v>9.35</v>
      </c>
      <c r="J49" s="23">
        <v>10.466666666666667</v>
      </c>
      <c r="K49" s="23">
        <v>8.8616666666666681</v>
      </c>
      <c r="L49" s="23">
        <v>8.4666666666666668</v>
      </c>
      <c r="M49" s="23">
        <v>8.9333333333333318</v>
      </c>
      <c r="N49" s="23">
        <v>8.52745</v>
      </c>
      <c r="O49" s="23">
        <v>8.75</v>
      </c>
      <c r="P49" s="23">
        <v>8.7906470418909759</v>
      </c>
      <c r="Q49" s="23">
        <v>10.066666666666668</v>
      </c>
      <c r="R49" s="23">
        <v>8.6166666666666654</v>
      </c>
      <c r="S49" s="23">
        <v>9.6</v>
      </c>
      <c r="T49" s="23">
        <v>8.5</v>
      </c>
      <c r="U49" s="23">
        <v>10.833333333333334</v>
      </c>
      <c r="V49" s="15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0"/>
      <c r="B50" s="3" t="s">
        <v>257</v>
      </c>
      <c r="C50" s="29"/>
      <c r="D50" s="11">
        <v>9</v>
      </c>
      <c r="E50" s="11">
        <v>9.6840342711125942</v>
      </c>
      <c r="F50" s="11" t="s">
        <v>628</v>
      </c>
      <c r="G50" s="11">
        <v>11.5</v>
      </c>
      <c r="H50" s="11">
        <v>10</v>
      </c>
      <c r="I50" s="11">
        <v>9.4</v>
      </c>
      <c r="J50" s="11">
        <v>10.45</v>
      </c>
      <c r="K50" s="11">
        <v>8.9783333333333353</v>
      </c>
      <c r="L50" s="11">
        <v>8.4499999999999993</v>
      </c>
      <c r="M50" s="11">
        <v>8.85</v>
      </c>
      <c r="N50" s="11">
        <v>8.5284999999999993</v>
      </c>
      <c r="O50" s="11">
        <v>8.6999999999999993</v>
      </c>
      <c r="P50" s="11">
        <v>8.6582442953183456</v>
      </c>
      <c r="Q50" s="11">
        <v>10.1</v>
      </c>
      <c r="R50" s="11">
        <v>8.6499999999999986</v>
      </c>
      <c r="S50" s="11">
        <v>9.3000000000000007</v>
      </c>
      <c r="T50" s="11">
        <v>8.5</v>
      </c>
      <c r="U50" s="11">
        <v>11</v>
      </c>
      <c r="V50" s="15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30"/>
      <c r="B51" s="3" t="s">
        <v>258</v>
      </c>
      <c r="C51" s="29"/>
      <c r="D51" s="24">
        <v>0</v>
      </c>
      <c r="E51" s="24">
        <v>0.1553488094274722</v>
      </c>
      <c r="F51" s="24" t="s">
        <v>628</v>
      </c>
      <c r="G51" s="24">
        <v>9.9481991670184531</v>
      </c>
      <c r="H51" s="24">
        <v>0.51639777949432231</v>
      </c>
      <c r="I51" s="24">
        <v>0.16431676725155012</v>
      </c>
      <c r="J51" s="24">
        <v>0.18618986725025188</v>
      </c>
      <c r="K51" s="24">
        <v>0.47321477388414562</v>
      </c>
      <c r="L51" s="24">
        <v>0.20655911179772862</v>
      </c>
      <c r="M51" s="24">
        <v>0.44121045620731475</v>
      </c>
      <c r="N51" s="24">
        <v>2.1183366115893453E-2</v>
      </c>
      <c r="O51" s="24">
        <v>0.25884358211089564</v>
      </c>
      <c r="P51" s="24">
        <v>0.23832758101439849</v>
      </c>
      <c r="Q51" s="24">
        <v>0.23380903889000229</v>
      </c>
      <c r="R51" s="24">
        <v>0.19407902170679514</v>
      </c>
      <c r="S51" s="24">
        <v>0.5932958789676529</v>
      </c>
      <c r="T51" s="24">
        <v>0.22803508501982789</v>
      </c>
      <c r="U51" s="24">
        <v>0.40824829046386302</v>
      </c>
      <c r="V51" s="204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56"/>
    </row>
    <row r="52" spans="1:65">
      <c r="A52" s="30"/>
      <c r="B52" s="3" t="s">
        <v>86</v>
      </c>
      <c r="C52" s="29"/>
      <c r="D52" s="13">
        <v>0</v>
      </c>
      <c r="E52" s="13">
        <v>1.6091568441214763E-2</v>
      </c>
      <c r="F52" s="13" t="s">
        <v>628</v>
      </c>
      <c r="G52" s="13">
        <v>0.62830731581169175</v>
      </c>
      <c r="H52" s="13">
        <v>5.3420459947688514E-2</v>
      </c>
      <c r="I52" s="13">
        <v>1.7573985802304827E-2</v>
      </c>
      <c r="J52" s="13">
        <v>1.7788840820087758E-2</v>
      </c>
      <c r="K52" s="13">
        <v>5.340020017500232E-2</v>
      </c>
      <c r="L52" s="13">
        <v>2.4396745487920705E-2</v>
      </c>
      <c r="M52" s="13">
        <v>4.9389230172460614E-2</v>
      </c>
      <c r="N52" s="13">
        <v>2.4841384136985211E-3</v>
      </c>
      <c r="O52" s="13">
        <v>2.9582123669816645E-2</v>
      </c>
      <c r="P52" s="13">
        <v>2.7111494737380708E-2</v>
      </c>
      <c r="Q52" s="13">
        <v>2.3226063465894262E-2</v>
      </c>
      <c r="R52" s="13">
        <v>2.2523677567519749E-2</v>
      </c>
      <c r="S52" s="13">
        <v>6.1801654059130511E-2</v>
      </c>
      <c r="T52" s="13">
        <v>2.6827657061156224E-2</v>
      </c>
      <c r="U52" s="13">
        <v>3.7684457581279661E-2</v>
      </c>
      <c r="V52" s="15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259</v>
      </c>
      <c r="C53" s="29"/>
      <c r="D53" s="13">
        <v>-2.7004388179668437E-2</v>
      </c>
      <c r="E53" s="13">
        <v>4.3705386089019305E-2</v>
      </c>
      <c r="F53" s="13" t="s">
        <v>628</v>
      </c>
      <c r="G53" s="13">
        <v>0.71175153931354629</v>
      </c>
      <c r="H53" s="13">
        <v>4.5069360844059769E-2</v>
      </c>
      <c r="I53" s="13">
        <v>1.0834330057788888E-2</v>
      </c>
      <c r="J53" s="13">
        <v>0.13155785967253375</v>
      </c>
      <c r="K53" s="13">
        <v>-4.1959691102091856E-2</v>
      </c>
      <c r="L53" s="13">
        <v>-8.466338739865098E-2</v>
      </c>
      <c r="M53" s="13">
        <v>-3.4211763082041435E-2</v>
      </c>
      <c r="N53" s="13">
        <v>-7.8092063331412609E-2</v>
      </c>
      <c r="O53" s="13">
        <v>-5.4032044063566542E-2</v>
      </c>
      <c r="P53" s="13">
        <v>-4.9637667019855725E-2</v>
      </c>
      <c r="Q53" s="13">
        <v>8.8313610258297093E-2</v>
      </c>
      <c r="R53" s="13">
        <v>-6.8446793868312317E-2</v>
      </c>
      <c r="S53" s="13">
        <v>3.7861985941687104E-2</v>
      </c>
      <c r="T53" s="13">
        <v>-8.1059699947464647E-2</v>
      </c>
      <c r="U53" s="13">
        <v>0.17119842163558441</v>
      </c>
      <c r="V53" s="15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260</v>
      </c>
      <c r="C54" s="47"/>
      <c r="D54" s="45">
        <v>0.22</v>
      </c>
      <c r="E54" s="45">
        <v>0.62</v>
      </c>
      <c r="F54" s="45">
        <v>52.44</v>
      </c>
      <c r="G54" s="45">
        <v>8.5500000000000007</v>
      </c>
      <c r="H54" s="45">
        <v>0.63</v>
      </c>
      <c r="I54" s="45">
        <v>0.22</v>
      </c>
      <c r="J54" s="45">
        <v>1.66</v>
      </c>
      <c r="K54" s="45">
        <v>0.4</v>
      </c>
      <c r="L54" s="45">
        <v>0.91</v>
      </c>
      <c r="M54" s="45">
        <v>0.31</v>
      </c>
      <c r="N54" s="45">
        <v>0.83</v>
      </c>
      <c r="O54" s="45">
        <v>0.55000000000000004</v>
      </c>
      <c r="P54" s="45">
        <v>0.49</v>
      </c>
      <c r="Q54" s="45">
        <v>1.1499999999999999</v>
      </c>
      <c r="R54" s="45">
        <v>0.72</v>
      </c>
      <c r="S54" s="45">
        <v>0.55000000000000004</v>
      </c>
      <c r="T54" s="45">
        <v>0.87</v>
      </c>
      <c r="U54" s="45">
        <v>2.13</v>
      </c>
      <c r="V54" s="15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M55" s="55"/>
    </row>
    <row r="56" spans="1:65" ht="15">
      <c r="B56" s="8" t="s">
        <v>503</v>
      </c>
      <c r="BM56" s="28" t="s">
        <v>66</v>
      </c>
    </row>
    <row r="57" spans="1:65" ht="15">
      <c r="A57" s="25" t="s">
        <v>49</v>
      </c>
      <c r="B57" s="18" t="s">
        <v>110</v>
      </c>
      <c r="C57" s="15" t="s">
        <v>111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7" t="s">
        <v>227</v>
      </c>
      <c r="L57" s="17" t="s">
        <v>227</v>
      </c>
      <c r="M57" s="17" t="s">
        <v>227</v>
      </c>
      <c r="N57" s="15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228</v>
      </c>
      <c r="C58" s="9" t="s">
        <v>228</v>
      </c>
      <c r="D58" s="151" t="s">
        <v>230</v>
      </c>
      <c r="E58" s="152" t="s">
        <v>235</v>
      </c>
      <c r="F58" s="152" t="s">
        <v>238</v>
      </c>
      <c r="G58" s="152" t="s">
        <v>241</v>
      </c>
      <c r="H58" s="152" t="s">
        <v>242</v>
      </c>
      <c r="I58" s="152" t="s">
        <v>244</v>
      </c>
      <c r="J58" s="152" t="s">
        <v>245</v>
      </c>
      <c r="K58" s="152" t="s">
        <v>247</v>
      </c>
      <c r="L58" s="152" t="s">
        <v>248</v>
      </c>
      <c r="M58" s="152" t="s">
        <v>249</v>
      </c>
      <c r="N58" s="15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299</v>
      </c>
      <c r="E59" s="11" t="s">
        <v>299</v>
      </c>
      <c r="F59" s="11" t="s">
        <v>264</v>
      </c>
      <c r="G59" s="11" t="s">
        <v>262</v>
      </c>
      <c r="H59" s="11" t="s">
        <v>262</v>
      </c>
      <c r="I59" s="11" t="s">
        <v>262</v>
      </c>
      <c r="J59" s="11" t="s">
        <v>264</v>
      </c>
      <c r="K59" s="11" t="s">
        <v>262</v>
      </c>
      <c r="L59" s="11" t="s">
        <v>262</v>
      </c>
      <c r="M59" s="11" t="s">
        <v>262</v>
      </c>
      <c r="N59" s="15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 t="s">
        <v>116</v>
      </c>
      <c r="E60" s="26" t="s">
        <v>302</v>
      </c>
      <c r="F60" s="26" t="s">
        <v>302</v>
      </c>
      <c r="G60" s="26" t="s">
        <v>302</v>
      </c>
      <c r="H60" s="26" t="s">
        <v>302</v>
      </c>
      <c r="I60" s="26" t="s">
        <v>302</v>
      </c>
      <c r="J60" s="26" t="s">
        <v>301</v>
      </c>
      <c r="K60" s="26" t="s">
        <v>302</v>
      </c>
      <c r="L60" s="26" t="s">
        <v>302</v>
      </c>
      <c r="M60" s="26" t="s">
        <v>302</v>
      </c>
      <c r="N60" s="15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12" t="s">
        <v>96</v>
      </c>
      <c r="E61" s="212">
        <v>1.1000000000000001</v>
      </c>
      <c r="F61" s="212">
        <v>4</v>
      </c>
      <c r="G61" s="212" t="s">
        <v>96</v>
      </c>
      <c r="H61" s="212" t="s">
        <v>305</v>
      </c>
      <c r="I61" s="212" t="s">
        <v>96</v>
      </c>
      <c r="J61" s="212" t="s">
        <v>96</v>
      </c>
      <c r="K61" s="212" t="s">
        <v>96</v>
      </c>
      <c r="L61" s="212" t="s">
        <v>96</v>
      </c>
      <c r="M61" s="212" t="s">
        <v>96</v>
      </c>
      <c r="N61" s="215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6"/>
      <c r="BH61" s="216"/>
      <c r="BI61" s="216"/>
      <c r="BJ61" s="216"/>
      <c r="BK61" s="216"/>
      <c r="BL61" s="216"/>
      <c r="BM61" s="217">
        <v>1</v>
      </c>
    </row>
    <row r="62" spans="1:65">
      <c r="A62" s="30"/>
      <c r="B62" s="19">
        <v>1</v>
      </c>
      <c r="C62" s="9">
        <v>2</v>
      </c>
      <c r="D62" s="218" t="s">
        <v>96</v>
      </c>
      <c r="E62" s="218">
        <v>1.6</v>
      </c>
      <c r="F62" s="218">
        <v>3</v>
      </c>
      <c r="G62" s="218" t="s">
        <v>96</v>
      </c>
      <c r="H62" s="218" t="s">
        <v>305</v>
      </c>
      <c r="I62" s="218" t="s">
        <v>96</v>
      </c>
      <c r="J62" s="218" t="s">
        <v>96</v>
      </c>
      <c r="K62" s="218" t="s">
        <v>96</v>
      </c>
      <c r="L62" s="218" t="s">
        <v>96</v>
      </c>
      <c r="M62" s="218" t="s">
        <v>96</v>
      </c>
      <c r="N62" s="215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7" t="e">
        <v>#N/A</v>
      </c>
    </row>
    <row r="63" spans="1:65">
      <c r="A63" s="30"/>
      <c r="B63" s="19">
        <v>1</v>
      </c>
      <c r="C63" s="9">
        <v>3</v>
      </c>
      <c r="D63" s="218" t="s">
        <v>96</v>
      </c>
      <c r="E63" s="220">
        <v>13.3</v>
      </c>
      <c r="F63" s="218">
        <v>4</v>
      </c>
      <c r="G63" s="218" t="s">
        <v>96</v>
      </c>
      <c r="H63" s="218" t="s">
        <v>305</v>
      </c>
      <c r="I63" s="218" t="s">
        <v>96</v>
      </c>
      <c r="J63" s="218" t="s">
        <v>96</v>
      </c>
      <c r="K63" s="218" t="s">
        <v>96</v>
      </c>
      <c r="L63" s="218" t="s">
        <v>96</v>
      </c>
      <c r="M63" s="218" t="s">
        <v>96</v>
      </c>
      <c r="N63" s="215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7">
        <v>16</v>
      </c>
    </row>
    <row r="64" spans="1:65">
      <c r="A64" s="30"/>
      <c r="B64" s="19">
        <v>1</v>
      </c>
      <c r="C64" s="9">
        <v>4</v>
      </c>
      <c r="D64" s="218" t="s">
        <v>96</v>
      </c>
      <c r="E64" s="218">
        <v>4.5999999999999996</v>
      </c>
      <c r="F64" s="218">
        <v>4</v>
      </c>
      <c r="G64" s="218" t="s">
        <v>96</v>
      </c>
      <c r="H64" s="218" t="s">
        <v>305</v>
      </c>
      <c r="I64" s="218" t="s">
        <v>96</v>
      </c>
      <c r="J64" s="218" t="s">
        <v>96</v>
      </c>
      <c r="K64" s="218" t="s">
        <v>96</v>
      </c>
      <c r="L64" s="218" t="s">
        <v>96</v>
      </c>
      <c r="M64" s="218" t="s">
        <v>96</v>
      </c>
      <c r="N64" s="215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7" t="s">
        <v>96</v>
      </c>
    </row>
    <row r="65" spans="1:65">
      <c r="A65" s="30"/>
      <c r="B65" s="19">
        <v>1</v>
      </c>
      <c r="C65" s="9">
        <v>5</v>
      </c>
      <c r="D65" s="218" t="s">
        <v>96</v>
      </c>
      <c r="E65" s="220">
        <v>14.4</v>
      </c>
      <c r="F65" s="218">
        <v>3</v>
      </c>
      <c r="G65" s="218" t="s">
        <v>96</v>
      </c>
      <c r="H65" s="218" t="s">
        <v>305</v>
      </c>
      <c r="I65" s="218" t="s">
        <v>96</v>
      </c>
      <c r="J65" s="218" t="s">
        <v>96</v>
      </c>
      <c r="K65" s="218" t="s">
        <v>96</v>
      </c>
      <c r="L65" s="218" t="s">
        <v>96</v>
      </c>
      <c r="M65" s="218" t="s">
        <v>96</v>
      </c>
      <c r="N65" s="215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17">
        <v>74</v>
      </c>
    </row>
    <row r="66" spans="1:65">
      <c r="A66" s="30"/>
      <c r="B66" s="19">
        <v>1</v>
      </c>
      <c r="C66" s="9">
        <v>6</v>
      </c>
      <c r="D66" s="218" t="s">
        <v>96</v>
      </c>
      <c r="E66" s="218">
        <v>5.0999999999999996</v>
      </c>
      <c r="F66" s="218">
        <v>4</v>
      </c>
      <c r="G66" s="218" t="s">
        <v>96</v>
      </c>
      <c r="H66" s="218" t="s">
        <v>305</v>
      </c>
      <c r="I66" s="218" t="s">
        <v>96</v>
      </c>
      <c r="J66" s="218" t="s">
        <v>96</v>
      </c>
      <c r="K66" s="218" t="s">
        <v>96</v>
      </c>
      <c r="L66" s="218" t="s">
        <v>96</v>
      </c>
      <c r="M66" s="218" t="s">
        <v>96</v>
      </c>
      <c r="N66" s="215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21"/>
    </row>
    <row r="67" spans="1:65">
      <c r="A67" s="30"/>
      <c r="B67" s="20" t="s">
        <v>256</v>
      </c>
      <c r="C67" s="12"/>
      <c r="D67" s="222" t="s">
        <v>628</v>
      </c>
      <c r="E67" s="222">
        <v>6.6833333333333336</v>
      </c>
      <c r="F67" s="222">
        <v>3.6666666666666665</v>
      </c>
      <c r="G67" s="222" t="s">
        <v>628</v>
      </c>
      <c r="H67" s="222" t="s">
        <v>628</v>
      </c>
      <c r="I67" s="222" t="s">
        <v>628</v>
      </c>
      <c r="J67" s="222" t="s">
        <v>628</v>
      </c>
      <c r="K67" s="222" t="s">
        <v>628</v>
      </c>
      <c r="L67" s="222" t="s">
        <v>628</v>
      </c>
      <c r="M67" s="222" t="s">
        <v>628</v>
      </c>
      <c r="N67" s="215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6"/>
      <c r="BF67" s="216"/>
      <c r="BG67" s="216"/>
      <c r="BH67" s="216"/>
      <c r="BI67" s="216"/>
      <c r="BJ67" s="216"/>
      <c r="BK67" s="216"/>
      <c r="BL67" s="216"/>
      <c r="BM67" s="221"/>
    </row>
    <row r="68" spans="1:65">
      <c r="A68" s="30"/>
      <c r="B68" s="3" t="s">
        <v>257</v>
      </c>
      <c r="C68" s="29"/>
      <c r="D68" s="218" t="s">
        <v>628</v>
      </c>
      <c r="E68" s="218">
        <v>4.8499999999999996</v>
      </c>
      <c r="F68" s="218">
        <v>4</v>
      </c>
      <c r="G68" s="218" t="s">
        <v>628</v>
      </c>
      <c r="H68" s="218" t="s">
        <v>628</v>
      </c>
      <c r="I68" s="218" t="s">
        <v>628</v>
      </c>
      <c r="J68" s="218" t="s">
        <v>628</v>
      </c>
      <c r="K68" s="218" t="s">
        <v>628</v>
      </c>
      <c r="L68" s="218" t="s">
        <v>628</v>
      </c>
      <c r="M68" s="218" t="s">
        <v>628</v>
      </c>
      <c r="N68" s="215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6"/>
      <c r="BM68" s="221"/>
    </row>
    <row r="69" spans="1:65">
      <c r="A69" s="30"/>
      <c r="B69" s="3" t="s">
        <v>258</v>
      </c>
      <c r="C69" s="29"/>
      <c r="D69" s="218" t="s">
        <v>628</v>
      </c>
      <c r="E69" s="218">
        <v>5.7825311643489359</v>
      </c>
      <c r="F69" s="218">
        <v>0.51639777949432131</v>
      </c>
      <c r="G69" s="218" t="s">
        <v>628</v>
      </c>
      <c r="H69" s="218" t="s">
        <v>628</v>
      </c>
      <c r="I69" s="218" t="s">
        <v>628</v>
      </c>
      <c r="J69" s="218" t="s">
        <v>628</v>
      </c>
      <c r="K69" s="218" t="s">
        <v>628</v>
      </c>
      <c r="L69" s="218" t="s">
        <v>628</v>
      </c>
      <c r="M69" s="218" t="s">
        <v>628</v>
      </c>
      <c r="N69" s="215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6"/>
      <c r="AX69" s="216"/>
      <c r="AY69" s="216"/>
      <c r="AZ69" s="216"/>
      <c r="BA69" s="216"/>
      <c r="BB69" s="216"/>
      <c r="BC69" s="216"/>
      <c r="BD69" s="216"/>
      <c r="BE69" s="216"/>
      <c r="BF69" s="216"/>
      <c r="BG69" s="216"/>
      <c r="BH69" s="216"/>
      <c r="BI69" s="216"/>
      <c r="BJ69" s="216"/>
      <c r="BK69" s="216"/>
      <c r="BL69" s="216"/>
      <c r="BM69" s="221"/>
    </row>
    <row r="70" spans="1:65">
      <c r="A70" s="30"/>
      <c r="B70" s="3" t="s">
        <v>86</v>
      </c>
      <c r="C70" s="29"/>
      <c r="D70" s="13" t="s">
        <v>628</v>
      </c>
      <c r="E70" s="13">
        <v>0.86521663306966623</v>
      </c>
      <c r="F70" s="13">
        <v>0.14083575804390583</v>
      </c>
      <c r="G70" s="13" t="s">
        <v>628</v>
      </c>
      <c r="H70" s="13" t="s">
        <v>628</v>
      </c>
      <c r="I70" s="13" t="s">
        <v>628</v>
      </c>
      <c r="J70" s="13" t="s">
        <v>628</v>
      </c>
      <c r="K70" s="13" t="s">
        <v>628</v>
      </c>
      <c r="L70" s="13" t="s">
        <v>628</v>
      </c>
      <c r="M70" s="13" t="s">
        <v>628</v>
      </c>
      <c r="N70" s="15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259</v>
      </c>
      <c r="C71" s="29"/>
      <c r="D71" s="13" t="s">
        <v>628</v>
      </c>
      <c r="E71" s="13" t="s">
        <v>628</v>
      </c>
      <c r="F71" s="13" t="s">
        <v>628</v>
      </c>
      <c r="G71" s="13" t="s">
        <v>628</v>
      </c>
      <c r="H71" s="13" t="s">
        <v>628</v>
      </c>
      <c r="I71" s="13" t="s">
        <v>628</v>
      </c>
      <c r="J71" s="13" t="s">
        <v>628</v>
      </c>
      <c r="K71" s="13" t="s">
        <v>628</v>
      </c>
      <c r="L71" s="13" t="s">
        <v>628</v>
      </c>
      <c r="M71" s="13" t="s">
        <v>628</v>
      </c>
      <c r="N71" s="15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260</v>
      </c>
      <c r="C72" s="47"/>
      <c r="D72" s="45" t="s">
        <v>261</v>
      </c>
      <c r="E72" s="45" t="s">
        <v>261</v>
      </c>
      <c r="F72" s="45" t="s">
        <v>261</v>
      </c>
      <c r="G72" s="45" t="s">
        <v>261</v>
      </c>
      <c r="H72" s="45" t="s">
        <v>261</v>
      </c>
      <c r="I72" s="45" t="s">
        <v>261</v>
      </c>
      <c r="J72" s="45" t="s">
        <v>261</v>
      </c>
      <c r="K72" s="45" t="s">
        <v>261</v>
      </c>
      <c r="L72" s="45" t="s">
        <v>261</v>
      </c>
      <c r="M72" s="45" t="s">
        <v>261</v>
      </c>
      <c r="N72" s="15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BM73" s="55"/>
    </row>
    <row r="74" spans="1:65" ht="15">
      <c r="B74" s="8" t="s">
        <v>504</v>
      </c>
      <c r="BM74" s="28" t="s">
        <v>66</v>
      </c>
    </row>
    <row r="75" spans="1:65" ht="15">
      <c r="A75" s="25" t="s">
        <v>10</v>
      </c>
      <c r="B75" s="18" t="s">
        <v>110</v>
      </c>
      <c r="C75" s="15" t="s">
        <v>111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7" t="s">
        <v>227</v>
      </c>
      <c r="R75" s="17" t="s">
        <v>227</v>
      </c>
      <c r="S75" s="17" t="s">
        <v>227</v>
      </c>
      <c r="T75" s="17" t="s">
        <v>227</v>
      </c>
      <c r="U75" s="15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228</v>
      </c>
      <c r="C76" s="9" t="s">
        <v>228</v>
      </c>
      <c r="D76" s="151" t="s">
        <v>230</v>
      </c>
      <c r="E76" s="152" t="s">
        <v>231</v>
      </c>
      <c r="F76" s="152" t="s">
        <v>232</v>
      </c>
      <c r="G76" s="152" t="s">
        <v>234</v>
      </c>
      <c r="H76" s="152" t="s">
        <v>235</v>
      </c>
      <c r="I76" s="152" t="s">
        <v>236</v>
      </c>
      <c r="J76" s="152" t="s">
        <v>238</v>
      </c>
      <c r="K76" s="152" t="s">
        <v>239</v>
      </c>
      <c r="L76" s="152" t="s">
        <v>240</v>
      </c>
      <c r="M76" s="152" t="s">
        <v>241</v>
      </c>
      <c r="N76" s="152" t="s">
        <v>242</v>
      </c>
      <c r="O76" s="152" t="s">
        <v>244</v>
      </c>
      <c r="P76" s="152" t="s">
        <v>245</v>
      </c>
      <c r="Q76" s="152" t="s">
        <v>247</v>
      </c>
      <c r="R76" s="152" t="s">
        <v>248</v>
      </c>
      <c r="S76" s="152" t="s">
        <v>249</v>
      </c>
      <c r="T76" s="152" t="s">
        <v>250</v>
      </c>
      <c r="U76" s="15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262</v>
      </c>
      <c r="E77" s="11" t="s">
        <v>299</v>
      </c>
      <c r="F77" s="11" t="s">
        <v>262</v>
      </c>
      <c r="G77" s="11" t="s">
        <v>299</v>
      </c>
      <c r="H77" s="11" t="s">
        <v>299</v>
      </c>
      <c r="I77" s="11" t="s">
        <v>264</v>
      </c>
      <c r="J77" s="11" t="s">
        <v>264</v>
      </c>
      <c r="K77" s="11" t="s">
        <v>262</v>
      </c>
      <c r="L77" s="11" t="s">
        <v>299</v>
      </c>
      <c r="M77" s="11" t="s">
        <v>262</v>
      </c>
      <c r="N77" s="11" t="s">
        <v>262</v>
      </c>
      <c r="O77" s="11" t="s">
        <v>262</v>
      </c>
      <c r="P77" s="11" t="s">
        <v>264</v>
      </c>
      <c r="Q77" s="11" t="s">
        <v>262</v>
      </c>
      <c r="R77" s="11" t="s">
        <v>262</v>
      </c>
      <c r="S77" s="11" t="s">
        <v>262</v>
      </c>
      <c r="T77" s="11" t="s">
        <v>299</v>
      </c>
      <c r="U77" s="15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 t="s">
        <v>116</v>
      </c>
      <c r="E78" s="26" t="s">
        <v>302</v>
      </c>
      <c r="F78" s="26" t="s">
        <v>300</v>
      </c>
      <c r="G78" s="26" t="s">
        <v>300</v>
      </c>
      <c r="H78" s="26" t="s">
        <v>302</v>
      </c>
      <c r="I78" s="26" t="s">
        <v>301</v>
      </c>
      <c r="J78" s="26" t="s">
        <v>302</v>
      </c>
      <c r="K78" s="26" t="s">
        <v>300</v>
      </c>
      <c r="L78" s="26" t="s">
        <v>302</v>
      </c>
      <c r="M78" s="26" t="s">
        <v>302</v>
      </c>
      <c r="N78" s="26" t="s">
        <v>302</v>
      </c>
      <c r="O78" s="26" t="s">
        <v>302</v>
      </c>
      <c r="P78" s="26" t="s">
        <v>301</v>
      </c>
      <c r="Q78" s="26" t="s">
        <v>302</v>
      </c>
      <c r="R78" s="26" t="s">
        <v>302</v>
      </c>
      <c r="S78" s="26" t="s">
        <v>302</v>
      </c>
      <c r="T78" s="26" t="s">
        <v>304</v>
      </c>
      <c r="U78" s="15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8">
        <v>1</v>
      </c>
      <c r="C79" s="14">
        <v>1</v>
      </c>
      <c r="D79" s="223">
        <v>93</v>
      </c>
      <c r="E79" s="223">
        <v>103.248</v>
      </c>
      <c r="F79" s="223">
        <v>93.431964724566043</v>
      </c>
      <c r="G79" s="223">
        <v>98.843000000000004</v>
      </c>
      <c r="H79" s="223">
        <v>104</v>
      </c>
      <c r="I79" s="223">
        <v>92</v>
      </c>
      <c r="J79" s="223">
        <v>87</v>
      </c>
      <c r="K79" s="223">
        <v>93</v>
      </c>
      <c r="L79" s="223">
        <v>94.016666666666666</v>
      </c>
      <c r="M79" s="224">
        <v>100</v>
      </c>
      <c r="N79" s="223">
        <v>91</v>
      </c>
      <c r="O79" s="224">
        <v>90</v>
      </c>
      <c r="P79" s="223">
        <v>95.120809081058027</v>
      </c>
      <c r="Q79" s="224">
        <v>100</v>
      </c>
      <c r="R79" s="224">
        <v>100</v>
      </c>
      <c r="S79" s="224">
        <v>90</v>
      </c>
      <c r="T79" s="223">
        <v>84</v>
      </c>
      <c r="U79" s="225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7">
        <v>1</v>
      </c>
    </row>
    <row r="80" spans="1:65">
      <c r="A80" s="30"/>
      <c r="B80" s="19">
        <v>1</v>
      </c>
      <c r="C80" s="9">
        <v>2</v>
      </c>
      <c r="D80" s="228">
        <v>95</v>
      </c>
      <c r="E80" s="228">
        <v>108.77760000000001</v>
      </c>
      <c r="F80" s="228">
        <v>96.045977196136931</v>
      </c>
      <c r="G80" s="228">
        <v>101.827</v>
      </c>
      <c r="H80" s="228">
        <v>98</v>
      </c>
      <c r="I80" s="228">
        <v>92</v>
      </c>
      <c r="J80" s="228">
        <v>91.8</v>
      </c>
      <c r="K80" s="228">
        <v>95</v>
      </c>
      <c r="L80" s="228">
        <v>92.663333333333341</v>
      </c>
      <c r="M80" s="229">
        <v>90</v>
      </c>
      <c r="N80" s="228">
        <v>90</v>
      </c>
      <c r="O80" s="229">
        <v>90</v>
      </c>
      <c r="P80" s="228">
        <v>92.551801885586599</v>
      </c>
      <c r="Q80" s="229">
        <v>100</v>
      </c>
      <c r="R80" s="229">
        <v>100</v>
      </c>
      <c r="S80" s="229">
        <v>90</v>
      </c>
      <c r="T80" s="228">
        <v>83</v>
      </c>
      <c r="U80" s="225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7">
        <v>22</v>
      </c>
    </row>
    <row r="81" spans="1:65">
      <c r="A81" s="30"/>
      <c r="B81" s="19">
        <v>1</v>
      </c>
      <c r="C81" s="9">
        <v>3</v>
      </c>
      <c r="D81" s="228">
        <v>94</v>
      </c>
      <c r="E81" s="228">
        <v>105.7968</v>
      </c>
      <c r="F81" s="228">
        <v>95.133631911745397</v>
      </c>
      <c r="G81" s="228">
        <v>95.515000000000001</v>
      </c>
      <c r="H81" s="228">
        <v>108</v>
      </c>
      <c r="I81" s="228">
        <v>91</v>
      </c>
      <c r="J81" s="228">
        <v>93.5</v>
      </c>
      <c r="K81" s="228">
        <v>98</v>
      </c>
      <c r="L81" s="228">
        <v>95.923333333333332</v>
      </c>
      <c r="M81" s="229">
        <v>90</v>
      </c>
      <c r="N81" s="228">
        <v>86</v>
      </c>
      <c r="O81" s="229">
        <v>90</v>
      </c>
      <c r="P81" s="228">
        <v>97.151315823972695</v>
      </c>
      <c r="Q81" s="229">
        <v>100</v>
      </c>
      <c r="R81" s="229">
        <v>90</v>
      </c>
      <c r="S81" s="229">
        <v>90</v>
      </c>
      <c r="T81" s="228">
        <v>85</v>
      </c>
      <c r="U81" s="225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7">
        <v>16</v>
      </c>
    </row>
    <row r="82" spans="1:65">
      <c r="A82" s="30"/>
      <c r="B82" s="19">
        <v>1</v>
      </c>
      <c r="C82" s="9">
        <v>4</v>
      </c>
      <c r="D82" s="228">
        <v>97</v>
      </c>
      <c r="E82" s="228">
        <v>102.0168</v>
      </c>
      <c r="F82" s="228">
        <v>95.929881512743123</v>
      </c>
      <c r="G82" s="228">
        <v>100.29900000000001</v>
      </c>
      <c r="H82" s="228">
        <v>104</v>
      </c>
      <c r="I82" s="228">
        <v>88</v>
      </c>
      <c r="J82" s="228">
        <v>90</v>
      </c>
      <c r="K82" s="228">
        <v>97</v>
      </c>
      <c r="L82" s="228">
        <v>90.24666666666667</v>
      </c>
      <c r="M82" s="229">
        <v>90</v>
      </c>
      <c r="N82" s="228">
        <v>86</v>
      </c>
      <c r="O82" s="229">
        <v>100</v>
      </c>
      <c r="P82" s="228">
        <v>92.265256561170091</v>
      </c>
      <c r="Q82" s="229">
        <v>100</v>
      </c>
      <c r="R82" s="229">
        <v>100</v>
      </c>
      <c r="S82" s="229">
        <v>90</v>
      </c>
      <c r="T82" s="228">
        <v>84</v>
      </c>
      <c r="U82" s="225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7">
        <v>94.544384978145999</v>
      </c>
    </row>
    <row r="83" spans="1:65">
      <c r="A83" s="30"/>
      <c r="B83" s="19">
        <v>1</v>
      </c>
      <c r="C83" s="9">
        <v>5</v>
      </c>
      <c r="D83" s="228">
        <v>93</v>
      </c>
      <c r="E83" s="228">
        <v>107.36280000000001</v>
      </c>
      <c r="F83" s="228">
        <v>95.454796076406623</v>
      </c>
      <c r="G83" s="228">
        <v>105.52800000000001</v>
      </c>
      <c r="H83" s="228">
        <v>100</v>
      </c>
      <c r="I83" s="228">
        <v>89</v>
      </c>
      <c r="J83" s="228">
        <v>90.2</v>
      </c>
      <c r="K83" s="228">
        <v>97</v>
      </c>
      <c r="L83" s="228">
        <v>95.24</v>
      </c>
      <c r="M83" s="229">
        <v>90</v>
      </c>
      <c r="N83" s="228">
        <v>92</v>
      </c>
      <c r="O83" s="229">
        <v>90</v>
      </c>
      <c r="P83" s="228">
        <v>97.445959154318444</v>
      </c>
      <c r="Q83" s="229">
        <v>100</v>
      </c>
      <c r="R83" s="229">
        <v>90</v>
      </c>
      <c r="S83" s="229">
        <v>90</v>
      </c>
      <c r="T83" s="228">
        <v>82</v>
      </c>
      <c r="U83" s="225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7">
        <v>75</v>
      </c>
    </row>
    <row r="84" spans="1:65">
      <c r="A84" s="30"/>
      <c r="B84" s="19">
        <v>1</v>
      </c>
      <c r="C84" s="9">
        <v>6</v>
      </c>
      <c r="D84" s="228">
        <v>94</v>
      </c>
      <c r="E84" s="228">
        <v>104.5224</v>
      </c>
      <c r="F84" s="228">
        <v>96.604179234918874</v>
      </c>
      <c r="G84" s="228">
        <v>103.611</v>
      </c>
      <c r="H84" s="228">
        <v>105</v>
      </c>
      <c r="I84" s="228">
        <v>93</v>
      </c>
      <c r="J84" s="228">
        <v>86.8</v>
      </c>
      <c r="K84" s="228">
        <v>94</v>
      </c>
      <c r="L84" s="228">
        <v>89.54</v>
      </c>
      <c r="M84" s="229">
        <v>90</v>
      </c>
      <c r="N84" s="228">
        <v>82</v>
      </c>
      <c r="O84" s="229">
        <v>100</v>
      </c>
      <c r="P84" s="228">
        <v>94.782745263888827</v>
      </c>
      <c r="Q84" s="229">
        <v>100</v>
      </c>
      <c r="R84" s="229">
        <v>100</v>
      </c>
      <c r="S84" s="229">
        <v>90</v>
      </c>
      <c r="T84" s="228">
        <v>82</v>
      </c>
      <c r="U84" s="225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31"/>
    </row>
    <row r="85" spans="1:65">
      <c r="A85" s="30"/>
      <c r="B85" s="20" t="s">
        <v>256</v>
      </c>
      <c r="C85" s="12"/>
      <c r="D85" s="232">
        <v>94.333333333333329</v>
      </c>
      <c r="E85" s="232">
        <v>105.28740000000001</v>
      </c>
      <c r="F85" s="232">
        <v>95.433405109419496</v>
      </c>
      <c r="G85" s="232">
        <v>100.93716666666667</v>
      </c>
      <c r="H85" s="232">
        <v>103.16666666666667</v>
      </c>
      <c r="I85" s="232">
        <v>90.833333333333329</v>
      </c>
      <c r="J85" s="232">
        <v>89.883333333333326</v>
      </c>
      <c r="K85" s="232">
        <v>95.666666666666671</v>
      </c>
      <c r="L85" s="232">
        <v>92.938333333333333</v>
      </c>
      <c r="M85" s="232">
        <v>91.666666666666671</v>
      </c>
      <c r="N85" s="232">
        <v>87.833333333333329</v>
      </c>
      <c r="O85" s="232">
        <v>93.333333333333329</v>
      </c>
      <c r="P85" s="232">
        <v>94.886314628332457</v>
      </c>
      <c r="Q85" s="232">
        <v>100</v>
      </c>
      <c r="R85" s="232">
        <v>96.666666666666671</v>
      </c>
      <c r="S85" s="232">
        <v>90</v>
      </c>
      <c r="T85" s="232">
        <v>83.333333333333329</v>
      </c>
      <c r="U85" s="225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31"/>
    </row>
    <row r="86" spans="1:65">
      <c r="A86" s="30"/>
      <c r="B86" s="3" t="s">
        <v>257</v>
      </c>
      <c r="C86" s="29"/>
      <c r="D86" s="228">
        <v>94</v>
      </c>
      <c r="E86" s="228">
        <v>105.15960000000001</v>
      </c>
      <c r="F86" s="228">
        <v>95.69233879457488</v>
      </c>
      <c r="G86" s="228">
        <v>101.063</v>
      </c>
      <c r="H86" s="228">
        <v>104</v>
      </c>
      <c r="I86" s="228">
        <v>91.5</v>
      </c>
      <c r="J86" s="228">
        <v>90.1</v>
      </c>
      <c r="K86" s="228">
        <v>96</v>
      </c>
      <c r="L86" s="228">
        <v>93.34</v>
      </c>
      <c r="M86" s="228">
        <v>90</v>
      </c>
      <c r="N86" s="228">
        <v>88</v>
      </c>
      <c r="O86" s="228">
        <v>90</v>
      </c>
      <c r="P86" s="228">
        <v>94.951777172473427</v>
      </c>
      <c r="Q86" s="228">
        <v>100</v>
      </c>
      <c r="R86" s="228">
        <v>100</v>
      </c>
      <c r="S86" s="228">
        <v>90</v>
      </c>
      <c r="T86" s="228">
        <v>83.5</v>
      </c>
      <c r="U86" s="225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31"/>
    </row>
    <row r="87" spans="1:65">
      <c r="A87" s="30"/>
      <c r="B87" s="3" t="s">
        <v>258</v>
      </c>
      <c r="C87" s="29"/>
      <c r="D87" s="218">
        <v>1.505545305418162</v>
      </c>
      <c r="E87" s="218">
        <v>2.5373005844794991</v>
      </c>
      <c r="F87" s="218">
        <v>1.1034972216599448</v>
      </c>
      <c r="G87" s="218">
        <v>3.5555483637080054</v>
      </c>
      <c r="H87" s="218">
        <v>3.600925806881706</v>
      </c>
      <c r="I87" s="218">
        <v>1.9407902170679516</v>
      </c>
      <c r="J87" s="218">
        <v>2.6339450766230241</v>
      </c>
      <c r="K87" s="218">
        <v>1.96638416050035</v>
      </c>
      <c r="L87" s="218">
        <v>2.6168706926828089</v>
      </c>
      <c r="M87" s="218">
        <v>4.0824829046386313</v>
      </c>
      <c r="N87" s="218">
        <v>3.8166302763912916</v>
      </c>
      <c r="O87" s="218">
        <v>5.1639777949432224</v>
      </c>
      <c r="P87" s="218">
        <v>2.193974471809176</v>
      </c>
      <c r="Q87" s="218">
        <v>0</v>
      </c>
      <c r="R87" s="218">
        <v>5.1639777949432224</v>
      </c>
      <c r="S87" s="218">
        <v>0</v>
      </c>
      <c r="T87" s="218">
        <v>1.2110601416389968</v>
      </c>
      <c r="U87" s="215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21"/>
    </row>
    <row r="88" spans="1:65">
      <c r="A88" s="30"/>
      <c r="B88" s="3" t="s">
        <v>86</v>
      </c>
      <c r="C88" s="29"/>
      <c r="D88" s="13">
        <v>1.5959844227047656E-2</v>
      </c>
      <c r="E88" s="13">
        <v>2.4098805597626106E-2</v>
      </c>
      <c r="F88" s="13">
        <v>1.1563007946690431E-2</v>
      </c>
      <c r="G88" s="13">
        <v>3.5225363274261436E-2</v>
      </c>
      <c r="H88" s="13">
        <v>3.4903965817916376E-2</v>
      </c>
      <c r="I88" s="13">
        <v>2.1366497802582953E-2</v>
      </c>
      <c r="J88" s="13">
        <v>2.9304043129497769E-2</v>
      </c>
      <c r="K88" s="13">
        <v>2.0554538263069858E-2</v>
      </c>
      <c r="L88" s="13">
        <v>2.8157065000263354E-2</v>
      </c>
      <c r="M88" s="13">
        <v>4.453617714151234E-2</v>
      </c>
      <c r="N88" s="13">
        <v>4.345309612589706E-2</v>
      </c>
      <c r="O88" s="13">
        <v>5.5328333517248814E-2</v>
      </c>
      <c r="P88" s="13">
        <v>2.3122138112360295E-2</v>
      </c>
      <c r="Q88" s="13">
        <v>0</v>
      </c>
      <c r="R88" s="13">
        <v>5.3420459947688508E-2</v>
      </c>
      <c r="S88" s="13">
        <v>0</v>
      </c>
      <c r="T88" s="13">
        <v>1.4532721699667963E-2</v>
      </c>
      <c r="U88" s="15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259</v>
      </c>
      <c r="C89" s="29"/>
      <c r="D89" s="13">
        <v>-2.2323022658771174E-3</v>
      </c>
      <c r="E89" s="13">
        <v>0.11362932895842803</v>
      </c>
      <c r="F89" s="13">
        <v>9.4032039182336824E-3</v>
      </c>
      <c r="G89" s="13">
        <v>6.7616725096877772E-2</v>
      </c>
      <c r="H89" s="13">
        <v>9.1198241868237107E-2</v>
      </c>
      <c r="I89" s="13">
        <v>-3.9251951828450538E-2</v>
      </c>
      <c r="J89" s="13">
        <v>-4.9300142424006266E-2</v>
      </c>
      <c r="K89" s="13">
        <v>1.1870421377008222E-2</v>
      </c>
      <c r="L89" s="13">
        <v>-1.6987276877245661E-2</v>
      </c>
      <c r="M89" s="13">
        <v>-3.0437749551647242E-2</v>
      </c>
      <c r="N89" s="13">
        <v>-7.0983080024942136E-2</v>
      </c>
      <c r="O89" s="13">
        <v>-1.2809344998040872E-2</v>
      </c>
      <c r="P89" s="13">
        <v>3.6166045214161002E-3</v>
      </c>
      <c r="Q89" s="13">
        <v>5.7704273216384827E-2</v>
      </c>
      <c r="R89" s="13">
        <v>2.2447464109172088E-2</v>
      </c>
      <c r="S89" s="13">
        <v>-4.8066154105253722E-2</v>
      </c>
      <c r="T89" s="13">
        <v>-0.11857977231967942</v>
      </c>
      <c r="U89" s="15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260</v>
      </c>
      <c r="C90" s="47"/>
      <c r="D90" s="45">
        <v>0.04</v>
      </c>
      <c r="E90" s="45">
        <v>1.69</v>
      </c>
      <c r="F90" s="45">
        <v>0.13</v>
      </c>
      <c r="G90" s="45">
        <v>1</v>
      </c>
      <c r="H90" s="45">
        <v>1.36</v>
      </c>
      <c r="I90" s="45">
        <v>0.6</v>
      </c>
      <c r="J90" s="45">
        <v>0.75</v>
      </c>
      <c r="K90" s="45">
        <v>0.17</v>
      </c>
      <c r="L90" s="45">
        <v>0.27</v>
      </c>
      <c r="M90" s="45" t="s">
        <v>261</v>
      </c>
      <c r="N90" s="45">
        <v>1.07</v>
      </c>
      <c r="O90" s="45" t="s">
        <v>261</v>
      </c>
      <c r="P90" s="45">
        <v>0.04</v>
      </c>
      <c r="Q90" s="45" t="s">
        <v>261</v>
      </c>
      <c r="R90" s="45" t="s">
        <v>261</v>
      </c>
      <c r="S90" s="45" t="s">
        <v>261</v>
      </c>
      <c r="T90" s="45">
        <v>1.79</v>
      </c>
      <c r="U90" s="15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306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BM91" s="55"/>
    </row>
    <row r="92" spans="1:65">
      <c r="BM92" s="55"/>
    </row>
    <row r="93" spans="1:65" ht="15">
      <c r="B93" s="8" t="s">
        <v>505</v>
      </c>
      <c r="BM93" s="28" t="s">
        <v>66</v>
      </c>
    </row>
    <row r="94" spans="1:65" ht="15">
      <c r="A94" s="25" t="s">
        <v>13</v>
      </c>
      <c r="B94" s="18" t="s">
        <v>110</v>
      </c>
      <c r="C94" s="15" t="s">
        <v>111</v>
      </c>
      <c r="D94" s="16" t="s">
        <v>227</v>
      </c>
      <c r="E94" s="17" t="s">
        <v>227</v>
      </c>
      <c r="F94" s="17" t="s">
        <v>227</v>
      </c>
      <c r="G94" s="17" t="s">
        <v>227</v>
      </c>
      <c r="H94" s="17" t="s">
        <v>227</v>
      </c>
      <c r="I94" s="17" t="s">
        <v>227</v>
      </c>
      <c r="J94" s="17" t="s">
        <v>227</v>
      </c>
      <c r="K94" s="17" t="s">
        <v>227</v>
      </c>
      <c r="L94" s="17" t="s">
        <v>227</v>
      </c>
      <c r="M94" s="17" t="s">
        <v>227</v>
      </c>
      <c r="N94" s="17" t="s">
        <v>227</v>
      </c>
      <c r="O94" s="17" t="s">
        <v>227</v>
      </c>
      <c r="P94" s="17" t="s">
        <v>227</v>
      </c>
      <c r="Q94" s="17" t="s">
        <v>227</v>
      </c>
      <c r="R94" s="17" t="s">
        <v>227</v>
      </c>
      <c r="S94" s="17" t="s">
        <v>227</v>
      </c>
      <c r="T94" s="15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228</v>
      </c>
      <c r="C95" s="9" t="s">
        <v>228</v>
      </c>
      <c r="D95" s="151" t="s">
        <v>230</v>
      </c>
      <c r="E95" s="152" t="s">
        <v>232</v>
      </c>
      <c r="F95" s="152" t="s">
        <v>234</v>
      </c>
      <c r="G95" s="152" t="s">
        <v>235</v>
      </c>
      <c r="H95" s="152" t="s">
        <v>236</v>
      </c>
      <c r="I95" s="152" t="s">
        <v>238</v>
      </c>
      <c r="J95" s="152" t="s">
        <v>239</v>
      </c>
      <c r="K95" s="152" t="s">
        <v>240</v>
      </c>
      <c r="L95" s="152" t="s">
        <v>241</v>
      </c>
      <c r="M95" s="152" t="s">
        <v>244</v>
      </c>
      <c r="N95" s="152" t="s">
        <v>245</v>
      </c>
      <c r="O95" s="152" t="s">
        <v>246</v>
      </c>
      <c r="P95" s="152" t="s">
        <v>247</v>
      </c>
      <c r="Q95" s="152" t="s">
        <v>248</v>
      </c>
      <c r="R95" s="152" t="s">
        <v>249</v>
      </c>
      <c r="S95" s="152" t="s">
        <v>250</v>
      </c>
      <c r="T95" s="15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262</v>
      </c>
      <c r="E96" s="11" t="s">
        <v>262</v>
      </c>
      <c r="F96" s="11" t="s">
        <v>299</v>
      </c>
      <c r="G96" s="11" t="s">
        <v>299</v>
      </c>
      <c r="H96" s="11" t="s">
        <v>264</v>
      </c>
      <c r="I96" s="11" t="s">
        <v>264</v>
      </c>
      <c r="J96" s="11" t="s">
        <v>262</v>
      </c>
      <c r="K96" s="11" t="s">
        <v>299</v>
      </c>
      <c r="L96" s="11" t="s">
        <v>262</v>
      </c>
      <c r="M96" s="11" t="s">
        <v>262</v>
      </c>
      <c r="N96" s="11" t="s">
        <v>264</v>
      </c>
      <c r="O96" s="11" t="s">
        <v>264</v>
      </c>
      <c r="P96" s="11" t="s">
        <v>262</v>
      </c>
      <c r="Q96" s="11" t="s">
        <v>262</v>
      </c>
      <c r="R96" s="11" t="s">
        <v>262</v>
      </c>
      <c r="S96" s="11" t="s">
        <v>262</v>
      </c>
      <c r="T96" s="15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 t="s">
        <v>116</v>
      </c>
      <c r="E97" s="26" t="s">
        <v>300</v>
      </c>
      <c r="F97" s="26" t="s">
        <v>300</v>
      </c>
      <c r="G97" s="26" t="s">
        <v>302</v>
      </c>
      <c r="H97" s="26" t="s">
        <v>301</v>
      </c>
      <c r="I97" s="26" t="s">
        <v>302</v>
      </c>
      <c r="J97" s="26" t="s">
        <v>300</v>
      </c>
      <c r="K97" s="26" t="s">
        <v>302</v>
      </c>
      <c r="L97" s="26" t="s">
        <v>302</v>
      </c>
      <c r="M97" s="26" t="s">
        <v>302</v>
      </c>
      <c r="N97" s="26" t="s">
        <v>301</v>
      </c>
      <c r="O97" s="26" t="s">
        <v>300</v>
      </c>
      <c r="P97" s="26" t="s">
        <v>302</v>
      </c>
      <c r="Q97" s="26" t="s">
        <v>302</v>
      </c>
      <c r="R97" s="26" t="s">
        <v>302</v>
      </c>
      <c r="S97" s="26" t="s">
        <v>304</v>
      </c>
      <c r="T97" s="15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1.0900000000000001</v>
      </c>
      <c r="E98" s="22">
        <v>1.0783029064040122</v>
      </c>
      <c r="F98" s="147" t="s">
        <v>96</v>
      </c>
      <c r="G98" s="22">
        <v>1.2</v>
      </c>
      <c r="H98" s="22">
        <v>1</v>
      </c>
      <c r="I98" s="22">
        <v>1.1000000000000001</v>
      </c>
      <c r="J98" s="22">
        <v>0.96</v>
      </c>
      <c r="K98" s="147" t="s">
        <v>104</v>
      </c>
      <c r="L98" s="22">
        <v>1.03</v>
      </c>
      <c r="M98" s="22">
        <v>0.9900000000000001</v>
      </c>
      <c r="N98" s="22">
        <v>1.0409313219308425</v>
      </c>
      <c r="O98" s="22">
        <v>1.2</v>
      </c>
      <c r="P98" s="22">
        <v>1.1100000000000001</v>
      </c>
      <c r="Q98" s="22">
        <v>1.07</v>
      </c>
      <c r="R98" s="22">
        <v>1.02</v>
      </c>
      <c r="S98" s="22">
        <v>1.31</v>
      </c>
      <c r="T98" s="15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1.06</v>
      </c>
      <c r="E99" s="11">
        <v>1.1174418949374365</v>
      </c>
      <c r="F99" s="149" t="s">
        <v>96</v>
      </c>
      <c r="G99" s="11">
        <v>1.3</v>
      </c>
      <c r="H99" s="11">
        <v>1</v>
      </c>
      <c r="I99" s="11">
        <v>1.2</v>
      </c>
      <c r="J99" s="11">
        <v>0.98</v>
      </c>
      <c r="K99" s="149" t="s">
        <v>104</v>
      </c>
      <c r="L99" s="11">
        <v>1</v>
      </c>
      <c r="M99" s="11">
        <v>1</v>
      </c>
      <c r="N99" s="11">
        <v>0.97739717668675452</v>
      </c>
      <c r="O99" s="11">
        <v>1.1000000000000001</v>
      </c>
      <c r="P99" s="11">
        <v>1.07</v>
      </c>
      <c r="Q99" s="11">
        <v>1.0900000000000001</v>
      </c>
      <c r="R99" s="11">
        <v>1</v>
      </c>
      <c r="S99" s="11">
        <v>1.22</v>
      </c>
      <c r="T99" s="15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23</v>
      </c>
    </row>
    <row r="100" spans="1:65">
      <c r="A100" s="30"/>
      <c r="B100" s="19">
        <v>1</v>
      </c>
      <c r="C100" s="9">
        <v>3</v>
      </c>
      <c r="D100" s="11">
        <v>1.0900000000000001</v>
      </c>
      <c r="E100" s="11">
        <v>1.0870266210462747</v>
      </c>
      <c r="F100" s="149" t="s">
        <v>96</v>
      </c>
      <c r="G100" s="11">
        <v>1.2</v>
      </c>
      <c r="H100" s="11">
        <v>1.1000000000000001</v>
      </c>
      <c r="I100" s="11">
        <v>1.2</v>
      </c>
      <c r="J100" s="11">
        <v>1.02</v>
      </c>
      <c r="K100" s="149" t="s">
        <v>104</v>
      </c>
      <c r="L100" s="11">
        <v>1.02</v>
      </c>
      <c r="M100" s="11">
        <v>0.9900000000000001</v>
      </c>
      <c r="N100" s="11">
        <v>0.99183312256066636</v>
      </c>
      <c r="O100" s="11">
        <v>1.1000000000000001</v>
      </c>
      <c r="P100" s="11">
        <v>1.1000000000000001</v>
      </c>
      <c r="Q100" s="11">
        <v>1.02</v>
      </c>
      <c r="R100" s="11">
        <v>1</v>
      </c>
      <c r="S100" s="11">
        <v>1.29</v>
      </c>
      <c r="T100" s="15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1.1100000000000001</v>
      </c>
      <c r="E101" s="11">
        <v>1.0754867353684923</v>
      </c>
      <c r="F101" s="149" t="s">
        <v>96</v>
      </c>
      <c r="G101" s="11">
        <v>1.2</v>
      </c>
      <c r="H101" s="11">
        <v>1</v>
      </c>
      <c r="I101" s="11">
        <v>1</v>
      </c>
      <c r="J101" s="11">
        <v>1.01</v>
      </c>
      <c r="K101" s="149" t="s">
        <v>104</v>
      </c>
      <c r="L101" s="11">
        <v>1.03</v>
      </c>
      <c r="M101" s="11">
        <v>1.05</v>
      </c>
      <c r="N101" s="11">
        <v>0.96590032442651141</v>
      </c>
      <c r="O101" s="11">
        <v>1.1000000000000001</v>
      </c>
      <c r="P101" s="11">
        <v>1.07</v>
      </c>
      <c r="Q101" s="11">
        <v>1.08</v>
      </c>
      <c r="R101" s="11">
        <v>1</v>
      </c>
      <c r="S101" s="11">
        <v>1.21</v>
      </c>
      <c r="T101" s="15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1.0796625560545812</v>
      </c>
    </row>
    <row r="102" spans="1:65">
      <c r="A102" s="30"/>
      <c r="B102" s="19">
        <v>1</v>
      </c>
      <c r="C102" s="9">
        <v>5</v>
      </c>
      <c r="D102" s="11">
        <v>1.08</v>
      </c>
      <c r="E102" s="11">
        <v>1.106694478936709</v>
      </c>
      <c r="F102" s="149" t="s">
        <v>96</v>
      </c>
      <c r="G102" s="11">
        <v>1.2</v>
      </c>
      <c r="H102" s="11">
        <v>1</v>
      </c>
      <c r="I102" s="11">
        <v>1.1000000000000001</v>
      </c>
      <c r="J102" s="11">
        <v>0.9900000000000001</v>
      </c>
      <c r="K102" s="149" t="s">
        <v>104</v>
      </c>
      <c r="L102" s="11">
        <v>1</v>
      </c>
      <c r="M102" s="11">
        <v>1.02</v>
      </c>
      <c r="N102" s="11">
        <v>1.1055566498538725</v>
      </c>
      <c r="O102" s="11">
        <v>1.1000000000000001</v>
      </c>
      <c r="P102" s="11">
        <v>1.1000000000000001</v>
      </c>
      <c r="Q102" s="11">
        <v>1.06</v>
      </c>
      <c r="R102" s="11">
        <v>1</v>
      </c>
      <c r="S102" s="11">
        <v>1.22</v>
      </c>
      <c r="T102" s="15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76</v>
      </c>
    </row>
    <row r="103" spans="1:65">
      <c r="A103" s="30"/>
      <c r="B103" s="19">
        <v>1</v>
      </c>
      <c r="C103" s="9">
        <v>6</v>
      </c>
      <c r="D103" s="11">
        <v>1.07</v>
      </c>
      <c r="E103" s="11">
        <v>1.0953222231526247</v>
      </c>
      <c r="F103" s="149" t="s">
        <v>96</v>
      </c>
      <c r="G103" s="11">
        <v>1.2</v>
      </c>
      <c r="H103" s="11">
        <v>1</v>
      </c>
      <c r="I103" s="11">
        <v>1.1000000000000001</v>
      </c>
      <c r="J103" s="11">
        <v>0.95</v>
      </c>
      <c r="K103" s="149" t="s">
        <v>104</v>
      </c>
      <c r="L103" s="11">
        <v>1.02</v>
      </c>
      <c r="M103" s="11">
        <v>1.06</v>
      </c>
      <c r="N103" s="11">
        <v>1.0497612532806224</v>
      </c>
      <c r="O103" s="11">
        <v>1.2</v>
      </c>
      <c r="P103" s="11">
        <v>1.0900000000000001</v>
      </c>
      <c r="Q103" s="11">
        <v>1.1100000000000001</v>
      </c>
      <c r="R103" s="11">
        <v>1</v>
      </c>
      <c r="S103" s="11">
        <v>1.24</v>
      </c>
      <c r="T103" s="15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256</v>
      </c>
      <c r="C104" s="12"/>
      <c r="D104" s="23">
        <v>1.0833333333333335</v>
      </c>
      <c r="E104" s="23">
        <v>1.0933791433075915</v>
      </c>
      <c r="F104" s="23" t="s">
        <v>628</v>
      </c>
      <c r="G104" s="23">
        <v>1.2166666666666668</v>
      </c>
      <c r="H104" s="23">
        <v>1.0166666666666666</v>
      </c>
      <c r="I104" s="23">
        <v>1.1166666666666665</v>
      </c>
      <c r="J104" s="23">
        <v>0.98499999999999999</v>
      </c>
      <c r="K104" s="23" t="s">
        <v>628</v>
      </c>
      <c r="L104" s="23">
        <v>1.0166666666666666</v>
      </c>
      <c r="M104" s="23">
        <v>1.0183333333333335</v>
      </c>
      <c r="N104" s="23">
        <v>1.0218966414565449</v>
      </c>
      <c r="O104" s="23">
        <v>1.1333333333333333</v>
      </c>
      <c r="P104" s="23">
        <v>1.0900000000000001</v>
      </c>
      <c r="Q104" s="23">
        <v>1.0716666666666668</v>
      </c>
      <c r="R104" s="23">
        <v>1.0033333333333332</v>
      </c>
      <c r="S104" s="23">
        <v>1.2483333333333333</v>
      </c>
      <c r="T104" s="15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257</v>
      </c>
      <c r="C105" s="29"/>
      <c r="D105" s="11">
        <v>1.085</v>
      </c>
      <c r="E105" s="11">
        <v>1.0911744220994497</v>
      </c>
      <c r="F105" s="11" t="s">
        <v>628</v>
      </c>
      <c r="G105" s="11">
        <v>1.2</v>
      </c>
      <c r="H105" s="11">
        <v>1</v>
      </c>
      <c r="I105" s="11">
        <v>1.1000000000000001</v>
      </c>
      <c r="J105" s="11">
        <v>0.9850000000000001</v>
      </c>
      <c r="K105" s="11" t="s">
        <v>628</v>
      </c>
      <c r="L105" s="11">
        <v>1.02</v>
      </c>
      <c r="M105" s="11">
        <v>1.01</v>
      </c>
      <c r="N105" s="11">
        <v>1.0163822222457544</v>
      </c>
      <c r="O105" s="11">
        <v>1.1000000000000001</v>
      </c>
      <c r="P105" s="11">
        <v>1.0950000000000002</v>
      </c>
      <c r="Q105" s="11">
        <v>1.0750000000000002</v>
      </c>
      <c r="R105" s="11">
        <v>1</v>
      </c>
      <c r="S105" s="11">
        <v>1.23</v>
      </c>
      <c r="T105" s="15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258</v>
      </c>
      <c r="C106" s="29"/>
      <c r="D106" s="24">
        <v>1.7511900715418277E-2</v>
      </c>
      <c r="E106" s="24">
        <v>1.641874208526551E-2</v>
      </c>
      <c r="F106" s="24" t="s">
        <v>628</v>
      </c>
      <c r="G106" s="24">
        <v>4.0824829046386332E-2</v>
      </c>
      <c r="H106" s="24">
        <v>4.0824829046386339E-2</v>
      </c>
      <c r="I106" s="24">
        <v>7.527726527090807E-2</v>
      </c>
      <c r="J106" s="24">
        <v>2.7386127875258334E-2</v>
      </c>
      <c r="K106" s="24" t="s">
        <v>628</v>
      </c>
      <c r="L106" s="24">
        <v>1.3662601021279476E-2</v>
      </c>
      <c r="M106" s="24">
        <v>3.0605010483034732E-2</v>
      </c>
      <c r="N106" s="24">
        <v>5.3211573387816159E-2</v>
      </c>
      <c r="O106" s="24">
        <v>5.1639777949432156E-2</v>
      </c>
      <c r="P106" s="24">
        <v>1.6733200530681527E-2</v>
      </c>
      <c r="Q106" s="24">
        <v>3.0605010483034774E-2</v>
      </c>
      <c r="R106" s="24">
        <v>8.1649658092772665E-3</v>
      </c>
      <c r="S106" s="24">
        <v>4.1673332800085346E-2</v>
      </c>
      <c r="T106" s="204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5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56"/>
    </row>
    <row r="107" spans="1:65">
      <c r="A107" s="30"/>
      <c r="B107" s="3" t="s">
        <v>86</v>
      </c>
      <c r="C107" s="29"/>
      <c r="D107" s="13">
        <v>1.6164831429616867E-2</v>
      </c>
      <c r="E107" s="13">
        <v>1.5016512968774052E-2</v>
      </c>
      <c r="F107" s="13" t="s">
        <v>628</v>
      </c>
      <c r="G107" s="13">
        <v>3.3554654010728491E-2</v>
      </c>
      <c r="H107" s="13">
        <v>4.0155569553822629E-2</v>
      </c>
      <c r="I107" s="13">
        <v>6.7412476362007243E-2</v>
      </c>
      <c r="J107" s="13">
        <v>2.7803175507876483E-2</v>
      </c>
      <c r="K107" s="13" t="s">
        <v>628</v>
      </c>
      <c r="L107" s="13">
        <v>1.3438623955356863E-2</v>
      </c>
      <c r="M107" s="13">
        <v>3.0054020114273054E-2</v>
      </c>
      <c r="N107" s="13">
        <v>5.2071384941604119E-2</v>
      </c>
      <c r="O107" s="13">
        <v>4.5564509955381312E-2</v>
      </c>
      <c r="P107" s="13">
        <v>1.5351560119891307E-2</v>
      </c>
      <c r="Q107" s="13">
        <v>2.8558330155242399E-2</v>
      </c>
      <c r="R107" s="13">
        <v>8.1378396770205325E-3</v>
      </c>
      <c r="S107" s="13">
        <v>3.3383177142925512E-2</v>
      </c>
      <c r="T107" s="15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259</v>
      </c>
      <c r="C108" s="29"/>
      <c r="D108" s="13">
        <v>3.3999301524048064E-3</v>
      </c>
      <c r="E108" s="13">
        <v>1.2704513253784411E-2</v>
      </c>
      <c r="F108" s="13" t="s">
        <v>628</v>
      </c>
      <c r="G108" s="13">
        <v>0.12689530617116218</v>
      </c>
      <c r="H108" s="13">
        <v>-5.8347757856974214E-2</v>
      </c>
      <c r="I108" s="13">
        <v>3.4273774157093762E-2</v>
      </c>
      <c r="J108" s="13">
        <v>-8.7677909661429076E-2</v>
      </c>
      <c r="K108" s="13" t="s">
        <v>628</v>
      </c>
      <c r="L108" s="13">
        <v>-5.8347757856974214E-2</v>
      </c>
      <c r="M108" s="13">
        <v>-5.6804065656739566E-2</v>
      </c>
      <c r="N108" s="13">
        <v>-5.3503675082639424E-2</v>
      </c>
      <c r="O108" s="13">
        <v>4.9710696159438683E-2</v>
      </c>
      <c r="P108" s="13">
        <v>9.5746989533425086E-3</v>
      </c>
      <c r="Q108" s="13">
        <v>-7.4059152492366165E-3</v>
      </c>
      <c r="R108" s="13">
        <v>-7.0697295458850062E-2</v>
      </c>
      <c r="S108" s="13">
        <v>0.15622545797561682</v>
      </c>
      <c r="T108" s="15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260</v>
      </c>
      <c r="C109" s="47"/>
      <c r="D109" s="45">
        <v>0.03</v>
      </c>
      <c r="E109" s="45">
        <v>7.0000000000000007E-2</v>
      </c>
      <c r="F109" s="45">
        <v>38.15</v>
      </c>
      <c r="G109" s="45">
        <v>1.27</v>
      </c>
      <c r="H109" s="45">
        <v>0.68</v>
      </c>
      <c r="I109" s="45">
        <v>0.28999999999999998</v>
      </c>
      <c r="J109" s="45">
        <v>0.99</v>
      </c>
      <c r="K109" s="45">
        <v>13.78</v>
      </c>
      <c r="L109" s="45">
        <v>0.68</v>
      </c>
      <c r="M109" s="45">
        <v>0.67</v>
      </c>
      <c r="N109" s="45">
        <v>0.63</v>
      </c>
      <c r="O109" s="45">
        <v>0.45</v>
      </c>
      <c r="P109" s="45">
        <v>0.03</v>
      </c>
      <c r="Q109" s="45">
        <v>0.15</v>
      </c>
      <c r="R109" s="45">
        <v>0.81</v>
      </c>
      <c r="S109" s="45">
        <v>1.58</v>
      </c>
      <c r="T109" s="15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BM110" s="55"/>
    </row>
    <row r="111" spans="1:65" ht="15">
      <c r="B111" s="8" t="s">
        <v>506</v>
      </c>
      <c r="BM111" s="28" t="s">
        <v>66</v>
      </c>
    </row>
    <row r="112" spans="1:65" ht="15">
      <c r="A112" s="25" t="s">
        <v>16</v>
      </c>
      <c r="B112" s="18" t="s">
        <v>110</v>
      </c>
      <c r="C112" s="15" t="s">
        <v>111</v>
      </c>
      <c r="D112" s="16" t="s">
        <v>227</v>
      </c>
      <c r="E112" s="17" t="s">
        <v>227</v>
      </c>
      <c r="F112" s="17" t="s">
        <v>227</v>
      </c>
      <c r="G112" s="17" t="s">
        <v>227</v>
      </c>
      <c r="H112" s="17" t="s">
        <v>227</v>
      </c>
      <c r="I112" s="17" t="s">
        <v>227</v>
      </c>
      <c r="J112" s="17" t="s">
        <v>227</v>
      </c>
      <c r="K112" s="17" t="s">
        <v>227</v>
      </c>
      <c r="L112" s="17" t="s">
        <v>227</v>
      </c>
      <c r="M112" s="17" t="s">
        <v>227</v>
      </c>
      <c r="N112" s="17" t="s">
        <v>227</v>
      </c>
      <c r="O112" s="17" t="s">
        <v>227</v>
      </c>
      <c r="P112" s="17" t="s">
        <v>227</v>
      </c>
      <c r="Q112" s="17" t="s">
        <v>227</v>
      </c>
      <c r="R112" s="17" t="s">
        <v>227</v>
      </c>
      <c r="S112" s="17" t="s">
        <v>227</v>
      </c>
      <c r="T112" s="17" t="s">
        <v>227</v>
      </c>
      <c r="U112" s="17" t="s">
        <v>227</v>
      </c>
      <c r="V112" s="15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228</v>
      </c>
      <c r="C113" s="9" t="s">
        <v>228</v>
      </c>
      <c r="D113" s="151" t="s">
        <v>230</v>
      </c>
      <c r="E113" s="152" t="s">
        <v>232</v>
      </c>
      <c r="F113" s="152" t="s">
        <v>234</v>
      </c>
      <c r="G113" s="152" t="s">
        <v>235</v>
      </c>
      <c r="H113" s="152" t="s">
        <v>236</v>
      </c>
      <c r="I113" s="152" t="s">
        <v>238</v>
      </c>
      <c r="J113" s="152" t="s">
        <v>239</v>
      </c>
      <c r="K113" s="152" t="s">
        <v>240</v>
      </c>
      <c r="L113" s="152" t="s">
        <v>241</v>
      </c>
      <c r="M113" s="152" t="s">
        <v>242</v>
      </c>
      <c r="N113" s="152" t="s">
        <v>243</v>
      </c>
      <c r="O113" s="152" t="s">
        <v>244</v>
      </c>
      <c r="P113" s="152" t="s">
        <v>245</v>
      </c>
      <c r="Q113" s="152" t="s">
        <v>246</v>
      </c>
      <c r="R113" s="152" t="s">
        <v>247</v>
      </c>
      <c r="S113" s="152" t="s">
        <v>248</v>
      </c>
      <c r="T113" s="152" t="s">
        <v>249</v>
      </c>
      <c r="U113" s="152" t="s">
        <v>250</v>
      </c>
      <c r="V113" s="15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262</v>
      </c>
      <c r="E114" s="11" t="s">
        <v>262</v>
      </c>
      <c r="F114" s="11" t="s">
        <v>299</v>
      </c>
      <c r="G114" s="11" t="s">
        <v>299</v>
      </c>
      <c r="H114" s="11" t="s">
        <v>264</v>
      </c>
      <c r="I114" s="11" t="s">
        <v>264</v>
      </c>
      <c r="J114" s="11" t="s">
        <v>262</v>
      </c>
      <c r="K114" s="11" t="s">
        <v>299</v>
      </c>
      <c r="L114" s="11" t="s">
        <v>262</v>
      </c>
      <c r="M114" s="11" t="s">
        <v>262</v>
      </c>
      <c r="N114" s="11" t="s">
        <v>264</v>
      </c>
      <c r="O114" s="11" t="s">
        <v>262</v>
      </c>
      <c r="P114" s="11" t="s">
        <v>264</v>
      </c>
      <c r="Q114" s="11" t="s">
        <v>264</v>
      </c>
      <c r="R114" s="11" t="s">
        <v>262</v>
      </c>
      <c r="S114" s="11" t="s">
        <v>262</v>
      </c>
      <c r="T114" s="11" t="s">
        <v>262</v>
      </c>
      <c r="U114" s="11" t="s">
        <v>262</v>
      </c>
      <c r="V114" s="15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9"/>
      <c r="C115" s="9"/>
      <c r="D115" s="26" t="s">
        <v>116</v>
      </c>
      <c r="E115" s="26" t="s">
        <v>300</v>
      </c>
      <c r="F115" s="26" t="s">
        <v>300</v>
      </c>
      <c r="G115" s="26" t="s">
        <v>302</v>
      </c>
      <c r="H115" s="26" t="s">
        <v>301</v>
      </c>
      <c r="I115" s="26" t="s">
        <v>302</v>
      </c>
      <c r="J115" s="26" t="s">
        <v>300</v>
      </c>
      <c r="K115" s="26" t="s">
        <v>302</v>
      </c>
      <c r="L115" s="26" t="s">
        <v>302</v>
      </c>
      <c r="M115" s="26" t="s">
        <v>302</v>
      </c>
      <c r="N115" s="26" t="s">
        <v>302</v>
      </c>
      <c r="O115" s="26" t="s">
        <v>302</v>
      </c>
      <c r="P115" s="26" t="s">
        <v>301</v>
      </c>
      <c r="Q115" s="26" t="s">
        <v>300</v>
      </c>
      <c r="R115" s="26" t="s">
        <v>302</v>
      </c>
      <c r="S115" s="26" t="s">
        <v>302</v>
      </c>
      <c r="T115" s="26" t="s">
        <v>302</v>
      </c>
      <c r="U115" s="26" t="s">
        <v>304</v>
      </c>
      <c r="V115" s="15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">
        <v>0.32</v>
      </c>
      <c r="E116" s="22">
        <v>0.30224763611195243</v>
      </c>
      <c r="F116" s="147" t="s">
        <v>96</v>
      </c>
      <c r="G116" s="147" t="s">
        <v>280</v>
      </c>
      <c r="H116" s="22">
        <v>0.3</v>
      </c>
      <c r="I116" s="22">
        <v>0.3</v>
      </c>
      <c r="J116" s="22">
        <v>0.25</v>
      </c>
      <c r="K116" s="147" t="s">
        <v>103</v>
      </c>
      <c r="L116" s="22">
        <v>0.3</v>
      </c>
      <c r="M116" s="147">
        <v>0.3</v>
      </c>
      <c r="N116" s="22">
        <v>0.307</v>
      </c>
      <c r="O116" s="22">
        <v>0.28000000000000003</v>
      </c>
      <c r="P116" s="22">
        <v>0.29967562383668955</v>
      </c>
      <c r="Q116" s="22">
        <v>0.35</v>
      </c>
      <c r="R116" s="22">
        <v>0.32</v>
      </c>
      <c r="S116" s="22">
        <v>0.32</v>
      </c>
      <c r="T116" s="22">
        <v>0.28000000000000003</v>
      </c>
      <c r="U116" s="147">
        <v>0.5</v>
      </c>
      <c r="V116" s="15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>
        <v>1</v>
      </c>
      <c r="C117" s="9">
        <v>2</v>
      </c>
      <c r="D117" s="11">
        <v>0.33</v>
      </c>
      <c r="E117" s="11">
        <v>0.35346567921516553</v>
      </c>
      <c r="F117" s="149" t="s">
        <v>96</v>
      </c>
      <c r="G117" s="149" t="s">
        <v>280</v>
      </c>
      <c r="H117" s="11">
        <v>0.31</v>
      </c>
      <c r="I117" s="11">
        <v>0.32</v>
      </c>
      <c r="J117" s="11">
        <v>0.26</v>
      </c>
      <c r="K117" s="149" t="s">
        <v>103</v>
      </c>
      <c r="L117" s="11">
        <v>0.28999999999999998</v>
      </c>
      <c r="M117" s="149">
        <v>0.3</v>
      </c>
      <c r="N117" s="11">
        <v>0.30520000000000003</v>
      </c>
      <c r="O117" s="11">
        <v>0.28999999999999998</v>
      </c>
      <c r="P117" s="11">
        <v>0.35315024153731212</v>
      </c>
      <c r="Q117" s="11">
        <v>0.35</v>
      </c>
      <c r="R117" s="11">
        <v>0.31</v>
      </c>
      <c r="S117" s="11">
        <v>0.34</v>
      </c>
      <c r="T117" s="11">
        <v>0.28000000000000003</v>
      </c>
      <c r="U117" s="149">
        <v>0.56999999999999995</v>
      </c>
      <c r="V117" s="15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24</v>
      </c>
    </row>
    <row r="118" spans="1:65">
      <c r="A118" s="30"/>
      <c r="B118" s="19">
        <v>1</v>
      </c>
      <c r="C118" s="9">
        <v>3</v>
      </c>
      <c r="D118" s="11">
        <v>0.32</v>
      </c>
      <c r="E118" s="11">
        <v>0.3156561724560405</v>
      </c>
      <c r="F118" s="149" t="s">
        <v>96</v>
      </c>
      <c r="G118" s="149" t="s">
        <v>280</v>
      </c>
      <c r="H118" s="11">
        <v>0.3</v>
      </c>
      <c r="I118" s="11">
        <v>0.33</v>
      </c>
      <c r="J118" s="11">
        <v>0.28000000000000003</v>
      </c>
      <c r="K118" s="149" t="s">
        <v>103</v>
      </c>
      <c r="L118" s="11">
        <v>0.28999999999999998</v>
      </c>
      <c r="M118" s="149">
        <v>0.3</v>
      </c>
      <c r="N118" s="11">
        <v>0.30499999999999999</v>
      </c>
      <c r="O118" s="11">
        <v>0.27</v>
      </c>
      <c r="P118" s="11">
        <v>0.32102791146110832</v>
      </c>
      <c r="Q118" s="11">
        <v>0.33</v>
      </c>
      <c r="R118" s="11">
        <v>0.31</v>
      </c>
      <c r="S118" s="148">
        <v>0.38</v>
      </c>
      <c r="T118" s="11">
        <v>0.27</v>
      </c>
      <c r="U118" s="149">
        <v>0.56999999999999995</v>
      </c>
      <c r="V118" s="15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16</v>
      </c>
    </row>
    <row r="119" spans="1:65">
      <c r="A119" s="30"/>
      <c r="B119" s="19">
        <v>1</v>
      </c>
      <c r="C119" s="9">
        <v>4</v>
      </c>
      <c r="D119" s="11">
        <v>0.32</v>
      </c>
      <c r="E119" s="11">
        <v>0.31503682587169041</v>
      </c>
      <c r="F119" s="149" t="s">
        <v>96</v>
      </c>
      <c r="G119" s="149" t="s">
        <v>280</v>
      </c>
      <c r="H119" s="11">
        <v>0.32</v>
      </c>
      <c r="I119" s="11">
        <v>0.31</v>
      </c>
      <c r="J119" s="11">
        <v>0.28000000000000003</v>
      </c>
      <c r="K119" s="149" t="s">
        <v>103</v>
      </c>
      <c r="L119" s="11">
        <v>0.3</v>
      </c>
      <c r="M119" s="149">
        <v>0.3</v>
      </c>
      <c r="N119" s="11">
        <v>0.307</v>
      </c>
      <c r="O119" s="11">
        <v>0.32</v>
      </c>
      <c r="P119" s="11">
        <v>0.30659582777779298</v>
      </c>
      <c r="Q119" s="11">
        <v>0.35</v>
      </c>
      <c r="R119" s="11">
        <v>0.31</v>
      </c>
      <c r="S119" s="11">
        <v>0.33</v>
      </c>
      <c r="T119" s="11">
        <v>0.28000000000000003</v>
      </c>
      <c r="U119" s="149">
        <v>0.53</v>
      </c>
      <c r="V119" s="15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0.31039940128683763</v>
      </c>
    </row>
    <row r="120" spans="1:65">
      <c r="A120" s="30"/>
      <c r="B120" s="19">
        <v>1</v>
      </c>
      <c r="C120" s="9">
        <v>5</v>
      </c>
      <c r="D120" s="11">
        <v>0.32</v>
      </c>
      <c r="E120" s="11">
        <v>0.35876249931157178</v>
      </c>
      <c r="F120" s="149" t="s">
        <v>96</v>
      </c>
      <c r="G120" s="149" t="s">
        <v>280</v>
      </c>
      <c r="H120" s="11">
        <v>0.31</v>
      </c>
      <c r="I120" s="11">
        <v>0.31</v>
      </c>
      <c r="J120" s="11">
        <v>0.27</v>
      </c>
      <c r="K120" s="149" t="s">
        <v>103</v>
      </c>
      <c r="L120" s="11">
        <v>0.28999999999999998</v>
      </c>
      <c r="M120" s="149">
        <v>0.3</v>
      </c>
      <c r="N120" s="11">
        <v>0.30599999999999999</v>
      </c>
      <c r="O120" s="11">
        <v>0.28999999999999998</v>
      </c>
      <c r="P120" s="11">
        <v>0.34908138324046956</v>
      </c>
      <c r="Q120" s="11">
        <v>0.35</v>
      </c>
      <c r="R120" s="11">
        <v>0.32</v>
      </c>
      <c r="S120" s="11">
        <v>0.33</v>
      </c>
      <c r="T120" s="11">
        <v>0.28999999999999998</v>
      </c>
      <c r="U120" s="149">
        <v>0.51</v>
      </c>
      <c r="V120" s="15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77</v>
      </c>
    </row>
    <row r="121" spans="1:65">
      <c r="A121" s="30"/>
      <c r="B121" s="19">
        <v>1</v>
      </c>
      <c r="C121" s="9">
        <v>6</v>
      </c>
      <c r="D121" s="11">
        <v>0.32</v>
      </c>
      <c r="E121" s="11">
        <v>0.32956809520751185</v>
      </c>
      <c r="F121" s="149" t="s">
        <v>96</v>
      </c>
      <c r="G121" s="149" t="s">
        <v>280</v>
      </c>
      <c r="H121" s="11">
        <v>0.32</v>
      </c>
      <c r="I121" s="11">
        <v>0.3</v>
      </c>
      <c r="J121" s="11">
        <v>0.26</v>
      </c>
      <c r="K121" s="149" t="s">
        <v>103</v>
      </c>
      <c r="L121" s="11">
        <v>0.28999999999999998</v>
      </c>
      <c r="M121" s="149">
        <v>0.3</v>
      </c>
      <c r="N121" s="11">
        <v>0.30599999999999999</v>
      </c>
      <c r="O121" s="11">
        <v>0.31</v>
      </c>
      <c r="P121" s="11">
        <v>0.35068540434603207</v>
      </c>
      <c r="Q121" s="11">
        <v>0.35</v>
      </c>
      <c r="R121" s="11">
        <v>0.32</v>
      </c>
      <c r="S121" s="11">
        <v>0.33</v>
      </c>
      <c r="T121" s="11">
        <v>0.28999999999999998</v>
      </c>
      <c r="U121" s="149">
        <v>0.53</v>
      </c>
      <c r="V121" s="15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20" t="s">
        <v>256</v>
      </c>
      <c r="C122" s="12"/>
      <c r="D122" s="23">
        <v>0.32166666666666671</v>
      </c>
      <c r="E122" s="23">
        <v>0.32912281802898874</v>
      </c>
      <c r="F122" s="23" t="s">
        <v>628</v>
      </c>
      <c r="G122" s="23" t="s">
        <v>628</v>
      </c>
      <c r="H122" s="23">
        <v>0.31</v>
      </c>
      <c r="I122" s="23">
        <v>0.3116666666666667</v>
      </c>
      <c r="J122" s="23">
        <v>0.26666666666666666</v>
      </c>
      <c r="K122" s="23" t="s">
        <v>628</v>
      </c>
      <c r="L122" s="23">
        <v>0.29333333333333333</v>
      </c>
      <c r="M122" s="23">
        <v>0.3</v>
      </c>
      <c r="N122" s="23">
        <v>0.30603333333333332</v>
      </c>
      <c r="O122" s="23">
        <v>0.29333333333333339</v>
      </c>
      <c r="P122" s="23">
        <v>0.33003606536656743</v>
      </c>
      <c r="Q122" s="23">
        <v>0.34666666666666668</v>
      </c>
      <c r="R122" s="23">
        <v>0.315</v>
      </c>
      <c r="S122" s="23">
        <v>0.33833333333333337</v>
      </c>
      <c r="T122" s="23">
        <v>0.28166666666666668</v>
      </c>
      <c r="U122" s="23">
        <v>0.53500000000000003</v>
      </c>
      <c r="V122" s="15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257</v>
      </c>
      <c r="C123" s="29"/>
      <c r="D123" s="11">
        <v>0.32</v>
      </c>
      <c r="E123" s="11">
        <v>0.32261213383177617</v>
      </c>
      <c r="F123" s="11" t="s">
        <v>628</v>
      </c>
      <c r="G123" s="11" t="s">
        <v>628</v>
      </c>
      <c r="H123" s="11">
        <v>0.31</v>
      </c>
      <c r="I123" s="11">
        <v>0.31</v>
      </c>
      <c r="J123" s="11">
        <v>0.26500000000000001</v>
      </c>
      <c r="K123" s="11" t="s">
        <v>628</v>
      </c>
      <c r="L123" s="11">
        <v>0.28999999999999998</v>
      </c>
      <c r="M123" s="11">
        <v>0.3</v>
      </c>
      <c r="N123" s="11">
        <v>0.30599999999999999</v>
      </c>
      <c r="O123" s="11">
        <v>0.28999999999999998</v>
      </c>
      <c r="P123" s="11">
        <v>0.33505464735078894</v>
      </c>
      <c r="Q123" s="11">
        <v>0.35</v>
      </c>
      <c r="R123" s="11">
        <v>0.315</v>
      </c>
      <c r="S123" s="11">
        <v>0.33</v>
      </c>
      <c r="T123" s="11">
        <v>0.28000000000000003</v>
      </c>
      <c r="U123" s="11">
        <v>0.53</v>
      </c>
      <c r="V123" s="15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258</v>
      </c>
      <c r="C124" s="29"/>
      <c r="D124" s="24">
        <v>4.0824829046386341E-3</v>
      </c>
      <c r="E124" s="24">
        <v>2.2686229259817337E-2</v>
      </c>
      <c r="F124" s="24" t="s">
        <v>628</v>
      </c>
      <c r="G124" s="24" t="s">
        <v>628</v>
      </c>
      <c r="H124" s="24">
        <v>8.9442719099991665E-3</v>
      </c>
      <c r="I124" s="24">
        <v>1.169045194450013E-2</v>
      </c>
      <c r="J124" s="24">
        <v>1.2110601416389978E-2</v>
      </c>
      <c r="K124" s="24" t="s">
        <v>628</v>
      </c>
      <c r="L124" s="24">
        <v>5.1639777949432277E-3</v>
      </c>
      <c r="M124" s="24">
        <v>0</v>
      </c>
      <c r="N124" s="24">
        <v>8.5244745683628906E-4</v>
      </c>
      <c r="O124" s="24">
        <v>1.8618986725025249E-2</v>
      </c>
      <c r="P124" s="24">
        <v>2.3982211983679908E-2</v>
      </c>
      <c r="Q124" s="24">
        <v>8.1649658092772439E-3</v>
      </c>
      <c r="R124" s="24">
        <v>5.4772255750516656E-3</v>
      </c>
      <c r="S124" s="24">
        <v>2.1369760566432805E-2</v>
      </c>
      <c r="T124" s="24">
        <v>7.5277265270907922E-3</v>
      </c>
      <c r="U124" s="24">
        <v>2.9495762407505226E-2</v>
      </c>
      <c r="V124" s="204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  <c r="AS124" s="205"/>
      <c r="AT124" s="205"/>
      <c r="AU124" s="205"/>
      <c r="AV124" s="205"/>
      <c r="AW124" s="205"/>
      <c r="AX124" s="205"/>
      <c r="AY124" s="205"/>
      <c r="AZ124" s="205"/>
      <c r="BA124" s="205"/>
      <c r="BB124" s="205"/>
      <c r="BC124" s="205"/>
      <c r="BD124" s="205"/>
      <c r="BE124" s="205"/>
      <c r="BF124" s="205"/>
      <c r="BG124" s="205"/>
      <c r="BH124" s="205"/>
      <c r="BI124" s="205"/>
      <c r="BJ124" s="205"/>
      <c r="BK124" s="205"/>
      <c r="BL124" s="205"/>
      <c r="BM124" s="56"/>
    </row>
    <row r="125" spans="1:65">
      <c r="A125" s="30"/>
      <c r="B125" s="3" t="s">
        <v>86</v>
      </c>
      <c r="C125" s="29"/>
      <c r="D125" s="13">
        <v>1.2691656698358447E-2</v>
      </c>
      <c r="E125" s="13">
        <v>6.8929372310549311E-2</v>
      </c>
      <c r="F125" s="13" t="s">
        <v>628</v>
      </c>
      <c r="G125" s="13" t="s">
        <v>628</v>
      </c>
      <c r="H125" s="13">
        <v>2.8852490032255377E-2</v>
      </c>
      <c r="I125" s="13">
        <v>3.7509471479679556E-2</v>
      </c>
      <c r="J125" s="13">
        <v>4.5414755311462419E-2</v>
      </c>
      <c r="K125" s="13" t="s">
        <v>628</v>
      </c>
      <c r="L125" s="13">
        <v>1.7604469755488277E-2</v>
      </c>
      <c r="M125" s="13">
        <v>0</v>
      </c>
      <c r="N125" s="13">
        <v>2.7854725743479657E-3</v>
      </c>
      <c r="O125" s="13">
        <v>6.3473818380767877E-2</v>
      </c>
      <c r="P125" s="13">
        <v>7.2665428116297323E-2</v>
      </c>
      <c r="Q125" s="13">
        <v>2.355278598829974E-2</v>
      </c>
      <c r="R125" s="13">
        <v>1.7388017698576716E-2</v>
      </c>
      <c r="S125" s="13">
        <v>6.3161853890934386E-2</v>
      </c>
      <c r="T125" s="13">
        <v>2.6725656309198077E-2</v>
      </c>
      <c r="U125" s="13">
        <v>5.5132266182252754E-2</v>
      </c>
      <c r="V125" s="15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259</v>
      </c>
      <c r="C126" s="29"/>
      <c r="D126" s="13">
        <v>3.6299249718645843E-2</v>
      </c>
      <c r="E126" s="13">
        <v>6.0320402244748328E-2</v>
      </c>
      <c r="F126" s="13" t="s">
        <v>628</v>
      </c>
      <c r="G126" s="13" t="s">
        <v>628</v>
      </c>
      <c r="H126" s="13">
        <v>-1.2867334317715473E-3</v>
      </c>
      <c r="I126" s="13">
        <v>4.0826927325738893E-3</v>
      </c>
      <c r="J126" s="13">
        <v>-0.14089181370474968</v>
      </c>
      <c r="K126" s="13" t="s">
        <v>628</v>
      </c>
      <c r="L126" s="13">
        <v>-5.4980995075224581E-2</v>
      </c>
      <c r="M126" s="13">
        <v>-3.350329041784339E-2</v>
      </c>
      <c r="N126" s="13">
        <v>-1.4065967702913351E-2</v>
      </c>
      <c r="O126" s="13">
        <v>-5.498099507522447E-2</v>
      </c>
      <c r="P126" s="13">
        <v>6.3262570734096579E-2</v>
      </c>
      <c r="Q126" s="13">
        <v>0.1168406421838255</v>
      </c>
      <c r="R126" s="13">
        <v>1.4821545061264541E-2</v>
      </c>
      <c r="S126" s="13">
        <v>8.9993511362099099E-2</v>
      </c>
      <c r="T126" s="13">
        <v>-9.2566978225641861E-2</v>
      </c>
      <c r="U126" s="13">
        <v>0.72358579875484619</v>
      </c>
      <c r="V126" s="15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260</v>
      </c>
      <c r="C127" s="47"/>
      <c r="D127" s="45">
        <v>0.21</v>
      </c>
      <c r="E127" s="45">
        <v>0.44</v>
      </c>
      <c r="F127" s="45">
        <v>145.81</v>
      </c>
      <c r="G127" s="45">
        <v>5.14</v>
      </c>
      <c r="H127" s="45">
        <v>0.16</v>
      </c>
      <c r="I127" s="45">
        <v>0.1</v>
      </c>
      <c r="J127" s="45">
        <v>1.5</v>
      </c>
      <c r="K127" s="45">
        <v>21.32</v>
      </c>
      <c r="L127" s="45">
        <v>0.67</v>
      </c>
      <c r="M127" s="45" t="s">
        <v>261</v>
      </c>
      <c r="N127" s="45">
        <v>0.28000000000000003</v>
      </c>
      <c r="O127" s="45">
        <v>0.67</v>
      </c>
      <c r="P127" s="45">
        <v>0.47</v>
      </c>
      <c r="Q127" s="45">
        <v>0.99</v>
      </c>
      <c r="R127" s="45">
        <v>0</v>
      </c>
      <c r="S127" s="45">
        <v>0.73</v>
      </c>
      <c r="T127" s="45">
        <v>1.04</v>
      </c>
      <c r="U127" s="45">
        <v>6.85</v>
      </c>
      <c r="V127" s="15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 t="s">
        <v>279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BM128" s="55"/>
    </row>
    <row r="129" spans="1:65">
      <c r="BM129" s="55"/>
    </row>
    <row r="130" spans="1:65" ht="15">
      <c r="B130" s="8" t="s">
        <v>507</v>
      </c>
      <c r="BM130" s="28" t="s">
        <v>66</v>
      </c>
    </row>
    <row r="131" spans="1:65" ht="15">
      <c r="A131" s="25" t="s">
        <v>50</v>
      </c>
      <c r="B131" s="18" t="s">
        <v>110</v>
      </c>
      <c r="C131" s="15" t="s">
        <v>111</v>
      </c>
      <c r="D131" s="16" t="s">
        <v>227</v>
      </c>
      <c r="E131" s="17" t="s">
        <v>227</v>
      </c>
      <c r="F131" s="17" t="s">
        <v>227</v>
      </c>
      <c r="G131" s="17" t="s">
        <v>227</v>
      </c>
      <c r="H131" s="17" t="s">
        <v>227</v>
      </c>
      <c r="I131" s="17" t="s">
        <v>227</v>
      </c>
      <c r="J131" s="17" t="s">
        <v>227</v>
      </c>
      <c r="K131" s="17" t="s">
        <v>227</v>
      </c>
      <c r="L131" s="17" t="s">
        <v>227</v>
      </c>
      <c r="M131" s="17" t="s">
        <v>227</v>
      </c>
      <c r="N131" s="17" t="s">
        <v>227</v>
      </c>
      <c r="O131" s="17" t="s">
        <v>227</v>
      </c>
      <c r="P131" s="17" t="s">
        <v>227</v>
      </c>
      <c r="Q131" s="17" t="s">
        <v>227</v>
      </c>
      <c r="R131" s="17" t="s">
        <v>227</v>
      </c>
      <c r="S131" s="17" t="s">
        <v>227</v>
      </c>
      <c r="T131" s="17" t="s">
        <v>227</v>
      </c>
      <c r="U131" s="17" t="s">
        <v>227</v>
      </c>
      <c r="V131" s="17" t="s">
        <v>227</v>
      </c>
      <c r="W131" s="15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228</v>
      </c>
      <c r="C132" s="9" t="s">
        <v>228</v>
      </c>
      <c r="D132" s="151" t="s">
        <v>230</v>
      </c>
      <c r="E132" s="152" t="s">
        <v>231</v>
      </c>
      <c r="F132" s="152" t="s">
        <v>232</v>
      </c>
      <c r="G132" s="152" t="s">
        <v>234</v>
      </c>
      <c r="H132" s="152" t="s">
        <v>235</v>
      </c>
      <c r="I132" s="152" t="s">
        <v>236</v>
      </c>
      <c r="J132" s="152" t="s">
        <v>238</v>
      </c>
      <c r="K132" s="152" t="s">
        <v>239</v>
      </c>
      <c r="L132" s="152" t="s">
        <v>240</v>
      </c>
      <c r="M132" s="152" t="s">
        <v>241</v>
      </c>
      <c r="N132" s="152" t="s">
        <v>242</v>
      </c>
      <c r="O132" s="152" t="s">
        <v>243</v>
      </c>
      <c r="P132" s="152" t="s">
        <v>244</v>
      </c>
      <c r="Q132" s="152" t="s">
        <v>245</v>
      </c>
      <c r="R132" s="152" t="s">
        <v>246</v>
      </c>
      <c r="S132" s="152" t="s">
        <v>247</v>
      </c>
      <c r="T132" s="152" t="s">
        <v>248</v>
      </c>
      <c r="U132" s="152" t="s">
        <v>249</v>
      </c>
      <c r="V132" s="152" t="s">
        <v>250</v>
      </c>
      <c r="W132" s="15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299</v>
      </c>
      <c r="E133" s="11" t="s">
        <v>299</v>
      </c>
      <c r="F133" s="11" t="s">
        <v>262</v>
      </c>
      <c r="G133" s="11" t="s">
        <v>299</v>
      </c>
      <c r="H133" s="11" t="s">
        <v>299</v>
      </c>
      <c r="I133" s="11" t="s">
        <v>264</v>
      </c>
      <c r="J133" s="11" t="s">
        <v>264</v>
      </c>
      <c r="K133" s="11" t="s">
        <v>264</v>
      </c>
      <c r="L133" s="11" t="s">
        <v>299</v>
      </c>
      <c r="M133" s="11" t="s">
        <v>262</v>
      </c>
      <c r="N133" s="11" t="s">
        <v>262</v>
      </c>
      <c r="O133" s="11" t="s">
        <v>264</v>
      </c>
      <c r="P133" s="11" t="s">
        <v>262</v>
      </c>
      <c r="Q133" s="11" t="s">
        <v>264</v>
      </c>
      <c r="R133" s="11" t="s">
        <v>264</v>
      </c>
      <c r="S133" s="11" t="s">
        <v>262</v>
      </c>
      <c r="T133" s="11" t="s">
        <v>262</v>
      </c>
      <c r="U133" s="11" t="s">
        <v>262</v>
      </c>
      <c r="V133" s="11" t="s">
        <v>299</v>
      </c>
      <c r="W133" s="15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9"/>
      <c r="C134" s="9"/>
      <c r="D134" s="26" t="s">
        <v>116</v>
      </c>
      <c r="E134" s="26" t="s">
        <v>302</v>
      </c>
      <c r="F134" s="26" t="s">
        <v>300</v>
      </c>
      <c r="G134" s="26" t="s">
        <v>300</v>
      </c>
      <c r="H134" s="26" t="s">
        <v>302</v>
      </c>
      <c r="I134" s="26" t="s">
        <v>301</v>
      </c>
      <c r="J134" s="26" t="s">
        <v>302</v>
      </c>
      <c r="K134" s="26" t="s">
        <v>300</v>
      </c>
      <c r="L134" s="26" t="s">
        <v>302</v>
      </c>
      <c r="M134" s="26" t="s">
        <v>302</v>
      </c>
      <c r="N134" s="26" t="s">
        <v>302</v>
      </c>
      <c r="O134" s="26" t="s">
        <v>302</v>
      </c>
      <c r="P134" s="26" t="s">
        <v>302</v>
      </c>
      <c r="Q134" s="26" t="s">
        <v>301</v>
      </c>
      <c r="R134" s="26" t="s">
        <v>300</v>
      </c>
      <c r="S134" s="26" t="s">
        <v>302</v>
      </c>
      <c r="T134" s="26" t="s">
        <v>302</v>
      </c>
      <c r="U134" s="26" t="s">
        <v>302</v>
      </c>
      <c r="V134" s="26" t="s">
        <v>304</v>
      </c>
      <c r="W134" s="15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06">
        <v>0.49</v>
      </c>
      <c r="E135" s="206">
        <v>0.57117960000000001</v>
      </c>
      <c r="F135" s="206">
        <v>0.48084491118662759</v>
      </c>
      <c r="G135" s="206">
        <v>0.3949394</v>
      </c>
      <c r="H135" s="207">
        <v>1.1100000000000001</v>
      </c>
      <c r="I135" s="206">
        <v>0.51</v>
      </c>
      <c r="J135" s="207">
        <v>0.62</v>
      </c>
      <c r="K135" s="206">
        <v>0.43</v>
      </c>
      <c r="L135" s="206">
        <v>0.5</v>
      </c>
      <c r="M135" s="206">
        <v>0.48</v>
      </c>
      <c r="N135" s="206">
        <v>0.4</v>
      </c>
      <c r="O135" s="206">
        <v>0.39628953399999994</v>
      </c>
      <c r="P135" s="206">
        <v>0.44</v>
      </c>
      <c r="Q135" s="206">
        <v>0.50376205637725768</v>
      </c>
      <c r="R135" s="206">
        <v>0.56999999999999995</v>
      </c>
      <c r="S135" s="206">
        <v>0.52</v>
      </c>
      <c r="T135" s="206">
        <v>0.48</v>
      </c>
      <c r="U135" s="206">
        <v>0.45999999999999996</v>
      </c>
      <c r="V135" s="206">
        <v>0.4</v>
      </c>
      <c r="W135" s="204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8">
        <v>1</v>
      </c>
    </row>
    <row r="136" spans="1:65">
      <c r="A136" s="30"/>
      <c r="B136" s="19">
        <v>1</v>
      </c>
      <c r="C136" s="9">
        <v>2</v>
      </c>
      <c r="D136" s="24">
        <v>0.5</v>
      </c>
      <c r="E136" s="24">
        <v>0.57370759999999998</v>
      </c>
      <c r="F136" s="24">
        <v>0.48768916230420417</v>
      </c>
      <c r="G136" s="24">
        <v>0.40197040000000001</v>
      </c>
      <c r="H136" s="209">
        <v>1.06</v>
      </c>
      <c r="I136" s="24">
        <v>0.51</v>
      </c>
      <c r="J136" s="209">
        <v>0.64</v>
      </c>
      <c r="K136" s="24">
        <v>0.43</v>
      </c>
      <c r="L136" s="24">
        <v>0.5</v>
      </c>
      <c r="M136" s="24">
        <v>0.45999999999999996</v>
      </c>
      <c r="N136" s="24">
        <v>0.40999999999999992</v>
      </c>
      <c r="O136" s="24">
        <v>0.39530144560000002</v>
      </c>
      <c r="P136" s="24">
        <v>0.44</v>
      </c>
      <c r="Q136" s="24">
        <v>0.49030930767200614</v>
      </c>
      <c r="R136" s="24">
        <v>0.55000000000000004</v>
      </c>
      <c r="S136" s="24">
        <v>0.49</v>
      </c>
      <c r="T136" s="24">
        <v>0.49</v>
      </c>
      <c r="U136" s="24">
        <v>0.45000000000000007</v>
      </c>
      <c r="V136" s="24">
        <v>0.40400000000000003</v>
      </c>
      <c r="W136" s="204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8" t="e">
        <v>#N/A</v>
      </c>
    </row>
    <row r="137" spans="1:65">
      <c r="A137" s="30"/>
      <c r="B137" s="19">
        <v>1</v>
      </c>
      <c r="C137" s="9">
        <v>3</v>
      </c>
      <c r="D137" s="24">
        <v>0.51</v>
      </c>
      <c r="E137" s="24">
        <v>0.57302560000000002</v>
      </c>
      <c r="F137" s="24">
        <v>0.48159530853871552</v>
      </c>
      <c r="G137" s="210">
        <v>0.38009029999999999</v>
      </c>
      <c r="H137" s="209">
        <v>1.1100000000000001</v>
      </c>
      <c r="I137" s="24">
        <v>0.51</v>
      </c>
      <c r="J137" s="209">
        <v>0.62</v>
      </c>
      <c r="K137" s="24">
        <v>0.43</v>
      </c>
      <c r="L137" s="24">
        <v>0.52</v>
      </c>
      <c r="M137" s="24">
        <v>0.46999999999999992</v>
      </c>
      <c r="N137" s="24">
        <v>0.45999999999999996</v>
      </c>
      <c r="O137" s="210">
        <v>0.4171841973</v>
      </c>
      <c r="P137" s="24">
        <v>0.44</v>
      </c>
      <c r="Q137" s="24">
        <v>0.48618586993542706</v>
      </c>
      <c r="R137" s="24">
        <v>0.55000000000000004</v>
      </c>
      <c r="S137" s="24">
        <v>0.52</v>
      </c>
      <c r="T137" s="24">
        <v>0.45999999999999996</v>
      </c>
      <c r="U137" s="24">
        <v>0.45000000000000007</v>
      </c>
      <c r="V137" s="24">
        <v>0.39900000000000002</v>
      </c>
      <c r="W137" s="204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8">
        <v>16</v>
      </c>
    </row>
    <row r="138" spans="1:65">
      <c r="A138" s="30"/>
      <c r="B138" s="19">
        <v>1</v>
      </c>
      <c r="C138" s="9">
        <v>4</v>
      </c>
      <c r="D138" s="24">
        <v>0.5</v>
      </c>
      <c r="E138" s="24">
        <v>0.57208599999999998</v>
      </c>
      <c r="F138" s="24">
        <v>0.49259668401053408</v>
      </c>
      <c r="G138" s="24">
        <v>0.39730739999999998</v>
      </c>
      <c r="H138" s="209">
        <v>1.08</v>
      </c>
      <c r="I138" s="24">
        <v>0.5</v>
      </c>
      <c r="J138" s="209">
        <v>0.62</v>
      </c>
      <c r="K138" s="24">
        <v>0.43</v>
      </c>
      <c r="L138" s="24">
        <v>0.48</v>
      </c>
      <c r="M138" s="24">
        <v>0.48</v>
      </c>
      <c r="N138" s="24">
        <v>0.44</v>
      </c>
      <c r="O138" s="24">
        <v>0.39799577859999996</v>
      </c>
      <c r="P138" s="24">
        <v>0.46999999999999992</v>
      </c>
      <c r="Q138" s="24">
        <v>0.47661426494866255</v>
      </c>
      <c r="R138" s="24">
        <v>0.56000000000000005</v>
      </c>
      <c r="S138" s="24">
        <v>0.5</v>
      </c>
      <c r="T138" s="24">
        <v>0.49</v>
      </c>
      <c r="U138" s="24">
        <v>0.45000000000000007</v>
      </c>
      <c r="V138" s="24">
        <v>0.38900000000000001</v>
      </c>
      <c r="W138" s="204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08">
        <v>0.47269502121089541</v>
      </c>
    </row>
    <row r="139" spans="1:65">
      <c r="A139" s="30"/>
      <c r="B139" s="19">
        <v>1</v>
      </c>
      <c r="C139" s="9">
        <v>5</v>
      </c>
      <c r="D139" s="24">
        <v>0.5</v>
      </c>
      <c r="E139" s="24">
        <v>0.57234759999999996</v>
      </c>
      <c r="F139" s="24">
        <v>0.48725036798659477</v>
      </c>
      <c r="G139" s="24">
        <v>0.39896890000000002</v>
      </c>
      <c r="H139" s="209">
        <v>1.05</v>
      </c>
      <c r="I139" s="24">
        <v>0.5</v>
      </c>
      <c r="J139" s="209">
        <v>0.63</v>
      </c>
      <c r="K139" s="24">
        <v>0.43</v>
      </c>
      <c r="L139" s="24">
        <v>0.51</v>
      </c>
      <c r="M139" s="24">
        <v>0.45999999999999996</v>
      </c>
      <c r="N139" s="24">
        <v>0.48</v>
      </c>
      <c r="O139" s="24">
        <v>0.39119086110000001</v>
      </c>
      <c r="P139" s="24">
        <v>0.45999999999999996</v>
      </c>
      <c r="Q139" s="24">
        <v>0.51492218230184994</v>
      </c>
      <c r="R139" s="24">
        <v>0.56000000000000005</v>
      </c>
      <c r="S139" s="24">
        <v>0.51</v>
      </c>
      <c r="T139" s="24">
        <v>0.48</v>
      </c>
      <c r="U139" s="24">
        <v>0.45000000000000007</v>
      </c>
      <c r="V139" s="24">
        <v>0.379</v>
      </c>
      <c r="W139" s="204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208">
        <v>78</v>
      </c>
    </row>
    <row r="140" spans="1:65">
      <c r="A140" s="30"/>
      <c r="B140" s="19">
        <v>1</v>
      </c>
      <c r="C140" s="9">
        <v>6</v>
      </c>
      <c r="D140" s="24">
        <v>0.48</v>
      </c>
      <c r="E140" s="24">
        <v>0.5712984000000001</v>
      </c>
      <c r="F140" s="24">
        <v>0.48898183859980543</v>
      </c>
      <c r="G140" s="24">
        <v>0.39958440000000001</v>
      </c>
      <c r="H140" s="210">
        <v>1.26</v>
      </c>
      <c r="I140" s="24">
        <v>0.51</v>
      </c>
      <c r="J140" s="210">
        <v>0.56999999999999995</v>
      </c>
      <c r="K140" s="24">
        <v>0.42</v>
      </c>
      <c r="L140" s="24">
        <v>0.48</v>
      </c>
      <c r="M140" s="24">
        <v>0.46999999999999992</v>
      </c>
      <c r="N140" s="24">
        <v>0.45999999999999996</v>
      </c>
      <c r="O140" s="24">
        <v>0.39360282800000002</v>
      </c>
      <c r="P140" s="24">
        <v>0.46999999999999992</v>
      </c>
      <c r="Q140" s="24">
        <v>0.48991427288964412</v>
      </c>
      <c r="R140" s="24">
        <v>0.56999999999999995</v>
      </c>
      <c r="S140" s="24">
        <v>0.5</v>
      </c>
      <c r="T140" s="24">
        <v>0.5</v>
      </c>
      <c r="U140" s="24">
        <v>0.45000000000000007</v>
      </c>
      <c r="V140" s="24">
        <v>0.38900000000000001</v>
      </c>
      <c r="W140" s="204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56"/>
    </row>
    <row r="141" spans="1:65">
      <c r="A141" s="30"/>
      <c r="B141" s="20" t="s">
        <v>256</v>
      </c>
      <c r="C141" s="12"/>
      <c r="D141" s="211">
        <v>0.49666666666666665</v>
      </c>
      <c r="E141" s="211">
        <v>0.57227413333333332</v>
      </c>
      <c r="F141" s="211">
        <v>0.48649304543774696</v>
      </c>
      <c r="G141" s="211">
        <v>0.39547679999999996</v>
      </c>
      <c r="H141" s="211">
        <v>1.1116666666666666</v>
      </c>
      <c r="I141" s="211">
        <v>0.50666666666666671</v>
      </c>
      <c r="J141" s="211">
        <v>0.61666666666666659</v>
      </c>
      <c r="K141" s="211">
        <v>0.42833333333333329</v>
      </c>
      <c r="L141" s="211">
        <v>0.49833333333333329</v>
      </c>
      <c r="M141" s="211">
        <v>0.46999999999999992</v>
      </c>
      <c r="N141" s="211">
        <v>0.44166666666666665</v>
      </c>
      <c r="O141" s="211">
        <v>0.3985941074333334</v>
      </c>
      <c r="P141" s="211">
        <v>0.45333333333333331</v>
      </c>
      <c r="Q141" s="211">
        <v>0.49361799235414122</v>
      </c>
      <c r="R141" s="211">
        <v>0.56000000000000005</v>
      </c>
      <c r="S141" s="211">
        <v>0.50666666666666671</v>
      </c>
      <c r="T141" s="211">
        <v>0.48333333333333334</v>
      </c>
      <c r="U141" s="211">
        <v>0.45166666666666672</v>
      </c>
      <c r="V141" s="211">
        <v>0.39333333333333337</v>
      </c>
      <c r="W141" s="204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  <c r="AS141" s="205"/>
      <c r="AT141" s="205"/>
      <c r="AU141" s="205"/>
      <c r="AV141" s="205"/>
      <c r="AW141" s="205"/>
      <c r="AX141" s="205"/>
      <c r="AY141" s="205"/>
      <c r="AZ141" s="205"/>
      <c r="BA141" s="205"/>
      <c r="BB141" s="205"/>
      <c r="BC141" s="205"/>
      <c r="BD141" s="205"/>
      <c r="BE141" s="205"/>
      <c r="BF141" s="205"/>
      <c r="BG141" s="205"/>
      <c r="BH141" s="205"/>
      <c r="BI141" s="205"/>
      <c r="BJ141" s="205"/>
      <c r="BK141" s="205"/>
      <c r="BL141" s="205"/>
      <c r="BM141" s="56"/>
    </row>
    <row r="142" spans="1:65">
      <c r="A142" s="30"/>
      <c r="B142" s="3" t="s">
        <v>257</v>
      </c>
      <c r="C142" s="29"/>
      <c r="D142" s="24">
        <v>0.5</v>
      </c>
      <c r="E142" s="24">
        <v>0.57221679999999997</v>
      </c>
      <c r="F142" s="24">
        <v>0.48746976514539947</v>
      </c>
      <c r="G142" s="24">
        <v>0.39813814999999997</v>
      </c>
      <c r="H142" s="24">
        <v>1.0950000000000002</v>
      </c>
      <c r="I142" s="24">
        <v>0.51</v>
      </c>
      <c r="J142" s="24">
        <v>0.62</v>
      </c>
      <c r="K142" s="24">
        <v>0.43</v>
      </c>
      <c r="L142" s="24">
        <v>0.5</v>
      </c>
      <c r="M142" s="24">
        <v>0.46999999999999992</v>
      </c>
      <c r="N142" s="24">
        <v>0.44999999999999996</v>
      </c>
      <c r="O142" s="24">
        <v>0.39579548980000001</v>
      </c>
      <c r="P142" s="24">
        <v>0.44999999999999996</v>
      </c>
      <c r="Q142" s="24">
        <v>0.49011179028082513</v>
      </c>
      <c r="R142" s="24">
        <v>0.56000000000000005</v>
      </c>
      <c r="S142" s="24">
        <v>0.505</v>
      </c>
      <c r="T142" s="24">
        <v>0.48499999999999999</v>
      </c>
      <c r="U142" s="24">
        <v>0.45000000000000007</v>
      </c>
      <c r="V142" s="24">
        <v>0.39400000000000002</v>
      </c>
      <c r="W142" s="204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  <c r="AX142" s="205"/>
      <c r="AY142" s="205"/>
      <c r="AZ142" s="205"/>
      <c r="BA142" s="205"/>
      <c r="BB142" s="205"/>
      <c r="BC142" s="205"/>
      <c r="BD142" s="205"/>
      <c r="BE142" s="205"/>
      <c r="BF142" s="205"/>
      <c r="BG142" s="205"/>
      <c r="BH142" s="205"/>
      <c r="BI142" s="205"/>
      <c r="BJ142" s="205"/>
      <c r="BK142" s="205"/>
      <c r="BL142" s="205"/>
      <c r="BM142" s="56"/>
    </row>
    <row r="143" spans="1:65">
      <c r="A143" s="30"/>
      <c r="B143" s="3" t="s">
        <v>258</v>
      </c>
      <c r="C143" s="29"/>
      <c r="D143" s="24">
        <v>1.0327955589886455E-2</v>
      </c>
      <c r="E143" s="24">
        <v>9.8085463686859516E-4</v>
      </c>
      <c r="F143" s="24">
        <v>4.5020434356576895E-3</v>
      </c>
      <c r="G143" s="24">
        <v>7.894533026088375E-3</v>
      </c>
      <c r="H143" s="24">
        <v>7.6789756261279166E-2</v>
      </c>
      <c r="I143" s="24">
        <v>5.1639777949432268E-3</v>
      </c>
      <c r="J143" s="24">
        <v>2.4221202832779953E-2</v>
      </c>
      <c r="K143" s="24">
        <v>4.0824829046386341E-3</v>
      </c>
      <c r="L143" s="24">
        <v>1.6020819787597233E-2</v>
      </c>
      <c r="M143" s="24">
        <v>8.9442719099991665E-3</v>
      </c>
      <c r="N143" s="24">
        <v>3.1251666622224589E-2</v>
      </c>
      <c r="O143" s="24">
        <v>9.4002451665420542E-3</v>
      </c>
      <c r="P143" s="24">
        <v>1.5055453054181579E-2</v>
      </c>
      <c r="Q143" s="24">
        <v>1.3607341149226833E-2</v>
      </c>
      <c r="R143" s="24">
        <v>8.9442719099991179E-3</v>
      </c>
      <c r="S143" s="24">
        <v>1.2110601416389978E-2</v>
      </c>
      <c r="T143" s="24">
        <v>1.3662601021279476E-2</v>
      </c>
      <c r="U143" s="24">
        <v>4.0824829046385881E-3</v>
      </c>
      <c r="V143" s="24">
        <v>9.3094933625126365E-3</v>
      </c>
      <c r="W143" s="204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  <c r="AS143" s="205"/>
      <c r="AT143" s="205"/>
      <c r="AU143" s="205"/>
      <c r="AV143" s="205"/>
      <c r="AW143" s="205"/>
      <c r="AX143" s="205"/>
      <c r="AY143" s="205"/>
      <c r="AZ143" s="205"/>
      <c r="BA143" s="205"/>
      <c r="BB143" s="205"/>
      <c r="BC143" s="205"/>
      <c r="BD143" s="205"/>
      <c r="BE143" s="205"/>
      <c r="BF143" s="205"/>
      <c r="BG143" s="205"/>
      <c r="BH143" s="205"/>
      <c r="BI143" s="205"/>
      <c r="BJ143" s="205"/>
      <c r="BK143" s="205"/>
      <c r="BL143" s="205"/>
      <c r="BM143" s="56"/>
    </row>
    <row r="144" spans="1:65">
      <c r="A144" s="30"/>
      <c r="B144" s="3" t="s">
        <v>86</v>
      </c>
      <c r="C144" s="29"/>
      <c r="D144" s="13">
        <v>2.0794541456147227E-2</v>
      </c>
      <c r="E144" s="13">
        <v>1.7139594116466477E-3</v>
      </c>
      <c r="F144" s="13">
        <v>9.254075629399278E-3</v>
      </c>
      <c r="G144" s="13">
        <v>1.9962063580185679E-2</v>
      </c>
      <c r="H144" s="13">
        <v>6.9076242513894312E-2</v>
      </c>
      <c r="I144" s="13">
        <v>1.0192061437387948E-2</v>
      </c>
      <c r="J144" s="13">
        <v>3.9277626215318849E-2</v>
      </c>
      <c r="K144" s="13">
        <v>9.5310884933197688E-3</v>
      </c>
      <c r="L144" s="13">
        <v>3.2148802249358996E-2</v>
      </c>
      <c r="M144" s="13">
        <v>1.9030365765955678E-2</v>
      </c>
      <c r="N144" s="13">
        <v>7.0758490465414159E-2</v>
      </c>
      <c r="O144" s="13">
        <v>2.3583502593836729E-2</v>
      </c>
      <c r="P144" s="13">
        <v>3.3210558207753482E-2</v>
      </c>
      <c r="Q144" s="13">
        <v>2.7566542062884093E-2</v>
      </c>
      <c r="R144" s="13">
        <v>1.5971914124998422E-2</v>
      </c>
      <c r="S144" s="13">
        <v>2.3902502795506535E-2</v>
      </c>
      <c r="T144" s="13">
        <v>2.8267450388854087E-2</v>
      </c>
      <c r="U144" s="13">
        <v>9.0387075379452127E-3</v>
      </c>
      <c r="V144" s="13">
        <v>2.3668203464015176E-2</v>
      </c>
      <c r="W144" s="15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259</v>
      </c>
      <c r="C145" s="29"/>
      <c r="D145" s="13">
        <v>5.0712709844845438E-2</v>
      </c>
      <c r="E145" s="13">
        <v>0.21066249411163174</v>
      </c>
      <c r="F145" s="13">
        <v>2.9190119649463053E-2</v>
      </c>
      <c r="G145" s="13">
        <v>-0.1633573821299974</v>
      </c>
      <c r="H145" s="13">
        <v>1.3517630116325905</v>
      </c>
      <c r="I145" s="13">
        <v>7.1867999304809027E-2</v>
      </c>
      <c r="J145" s="13">
        <v>0.3045761833644054</v>
      </c>
      <c r="K145" s="13">
        <v>-9.3848434798237346E-2</v>
      </c>
      <c r="L145" s="13">
        <v>5.4238591421505999E-2</v>
      </c>
      <c r="M145" s="13">
        <v>-5.7013953817235397E-3</v>
      </c>
      <c r="N145" s="13">
        <v>-6.5641382184952746E-2</v>
      </c>
      <c r="O145" s="13">
        <v>-0.15676262802121088</v>
      </c>
      <c r="P145" s="13">
        <v>-4.0960211148328929E-2</v>
      </c>
      <c r="Q145" s="13">
        <v>4.4263151089782626E-2</v>
      </c>
      <c r="R145" s="13">
        <v>0.18469620975794676</v>
      </c>
      <c r="S145" s="13">
        <v>7.1867999304809027E-2</v>
      </c>
      <c r="T145" s="13">
        <v>2.2505657231561171E-2</v>
      </c>
      <c r="U145" s="13">
        <v>-4.4486092724989379E-2</v>
      </c>
      <c r="V145" s="13">
        <v>-0.1678919479081088</v>
      </c>
      <c r="W145" s="15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260</v>
      </c>
      <c r="C146" s="47"/>
      <c r="D146" s="45">
        <v>0.2</v>
      </c>
      <c r="E146" s="45">
        <v>1.66</v>
      </c>
      <c r="F146" s="45">
        <v>0</v>
      </c>
      <c r="G146" s="45">
        <v>1.76</v>
      </c>
      <c r="H146" s="45">
        <v>12.1</v>
      </c>
      <c r="I146" s="45">
        <v>0.39</v>
      </c>
      <c r="J146" s="45">
        <v>2.52</v>
      </c>
      <c r="K146" s="45">
        <v>1.1299999999999999</v>
      </c>
      <c r="L146" s="45">
        <v>0.23</v>
      </c>
      <c r="M146" s="45">
        <v>0.32</v>
      </c>
      <c r="N146" s="45">
        <v>0.87</v>
      </c>
      <c r="O146" s="45">
        <v>1.7</v>
      </c>
      <c r="P146" s="45">
        <v>0.64</v>
      </c>
      <c r="Q146" s="45">
        <v>0.14000000000000001</v>
      </c>
      <c r="R146" s="45">
        <v>1.42</v>
      </c>
      <c r="S146" s="45">
        <v>0.39</v>
      </c>
      <c r="T146" s="45">
        <v>0.06</v>
      </c>
      <c r="U146" s="45">
        <v>0.67</v>
      </c>
      <c r="V146" s="45">
        <v>1.8</v>
      </c>
      <c r="W146" s="15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BM147" s="55"/>
    </row>
    <row r="148" spans="1:65" ht="15">
      <c r="B148" s="8" t="s">
        <v>508</v>
      </c>
      <c r="BM148" s="28" t="s">
        <v>66</v>
      </c>
    </row>
    <row r="149" spans="1:65" ht="15">
      <c r="A149" s="25" t="s">
        <v>19</v>
      </c>
      <c r="B149" s="18" t="s">
        <v>110</v>
      </c>
      <c r="C149" s="15" t="s">
        <v>111</v>
      </c>
      <c r="D149" s="16" t="s">
        <v>227</v>
      </c>
      <c r="E149" s="17" t="s">
        <v>227</v>
      </c>
      <c r="F149" s="17" t="s">
        <v>227</v>
      </c>
      <c r="G149" s="17" t="s">
        <v>227</v>
      </c>
      <c r="H149" s="17" t="s">
        <v>227</v>
      </c>
      <c r="I149" s="17" t="s">
        <v>227</v>
      </c>
      <c r="J149" s="17" t="s">
        <v>227</v>
      </c>
      <c r="K149" s="17" t="s">
        <v>227</v>
      </c>
      <c r="L149" s="17" t="s">
        <v>227</v>
      </c>
      <c r="M149" s="17" t="s">
        <v>227</v>
      </c>
      <c r="N149" s="17" t="s">
        <v>227</v>
      </c>
      <c r="O149" s="17" t="s">
        <v>227</v>
      </c>
      <c r="P149" s="17" t="s">
        <v>227</v>
      </c>
      <c r="Q149" s="17" t="s">
        <v>227</v>
      </c>
      <c r="R149" s="17" t="s">
        <v>227</v>
      </c>
      <c r="S149" s="17" t="s">
        <v>227</v>
      </c>
      <c r="T149" s="15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228</v>
      </c>
      <c r="C150" s="9" t="s">
        <v>228</v>
      </c>
      <c r="D150" s="151" t="s">
        <v>230</v>
      </c>
      <c r="E150" s="152" t="s">
        <v>232</v>
      </c>
      <c r="F150" s="152" t="s">
        <v>234</v>
      </c>
      <c r="G150" s="152" t="s">
        <v>235</v>
      </c>
      <c r="H150" s="152" t="s">
        <v>236</v>
      </c>
      <c r="I150" s="152" t="s">
        <v>238</v>
      </c>
      <c r="J150" s="152" t="s">
        <v>239</v>
      </c>
      <c r="K150" s="152" t="s">
        <v>240</v>
      </c>
      <c r="L150" s="152" t="s">
        <v>241</v>
      </c>
      <c r="M150" s="152" t="s">
        <v>242</v>
      </c>
      <c r="N150" s="152" t="s">
        <v>244</v>
      </c>
      <c r="O150" s="152" t="s">
        <v>245</v>
      </c>
      <c r="P150" s="152" t="s">
        <v>246</v>
      </c>
      <c r="Q150" s="152" t="s">
        <v>247</v>
      </c>
      <c r="R150" s="152" t="s">
        <v>248</v>
      </c>
      <c r="S150" s="152" t="s">
        <v>249</v>
      </c>
      <c r="T150" s="15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262</v>
      </c>
      <c r="E151" s="11" t="s">
        <v>262</v>
      </c>
      <c r="F151" s="11" t="s">
        <v>299</v>
      </c>
      <c r="G151" s="11" t="s">
        <v>299</v>
      </c>
      <c r="H151" s="11" t="s">
        <v>264</v>
      </c>
      <c r="I151" s="11" t="s">
        <v>264</v>
      </c>
      <c r="J151" s="11" t="s">
        <v>262</v>
      </c>
      <c r="K151" s="11" t="s">
        <v>299</v>
      </c>
      <c r="L151" s="11" t="s">
        <v>262</v>
      </c>
      <c r="M151" s="11" t="s">
        <v>262</v>
      </c>
      <c r="N151" s="11" t="s">
        <v>262</v>
      </c>
      <c r="O151" s="11" t="s">
        <v>264</v>
      </c>
      <c r="P151" s="11" t="s">
        <v>264</v>
      </c>
      <c r="Q151" s="11" t="s">
        <v>262</v>
      </c>
      <c r="R151" s="11" t="s">
        <v>262</v>
      </c>
      <c r="S151" s="11" t="s">
        <v>262</v>
      </c>
      <c r="T151" s="15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9"/>
      <c r="C152" s="9"/>
      <c r="D152" s="26" t="s">
        <v>116</v>
      </c>
      <c r="E152" s="26" t="s">
        <v>300</v>
      </c>
      <c r="F152" s="26" t="s">
        <v>300</v>
      </c>
      <c r="G152" s="26" t="s">
        <v>302</v>
      </c>
      <c r="H152" s="26" t="s">
        <v>301</v>
      </c>
      <c r="I152" s="26" t="s">
        <v>302</v>
      </c>
      <c r="J152" s="26" t="s">
        <v>300</v>
      </c>
      <c r="K152" s="26" t="s">
        <v>302</v>
      </c>
      <c r="L152" s="26" t="s">
        <v>302</v>
      </c>
      <c r="M152" s="26" t="s">
        <v>302</v>
      </c>
      <c r="N152" s="26" t="s">
        <v>302</v>
      </c>
      <c r="O152" s="26" t="s">
        <v>301</v>
      </c>
      <c r="P152" s="26" t="s">
        <v>300</v>
      </c>
      <c r="Q152" s="26" t="s">
        <v>302</v>
      </c>
      <c r="R152" s="26" t="s">
        <v>302</v>
      </c>
      <c r="S152" s="26" t="s">
        <v>302</v>
      </c>
      <c r="T152" s="15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06">
        <v>0.06</v>
      </c>
      <c r="E153" s="207" t="s">
        <v>97</v>
      </c>
      <c r="F153" s="207" t="s">
        <v>96</v>
      </c>
      <c r="G153" s="207" t="s">
        <v>280</v>
      </c>
      <c r="H153" s="207">
        <v>0.09</v>
      </c>
      <c r="I153" s="206">
        <v>0.04</v>
      </c>
      <c r="J153" s="207">
        <v>0.11</v>
      </c>
      <c r="K153" s="207" t="s">
        <v>281</v>
      </c>
      <c r="L153" s="206">
        <v>0.05</v>
      </c>
      <c r="M153" s="207">
        <v>0.1</v>
      </c>
      <c r="N153" s="206">
        <v>0.05</v>
      </c>
      <c r="O153" s="206">
        <v>7.2368104438919167E-2</v>
      </c>
      <c r="P153" s="206">
        <v>0.09</v>
      </c>
      <c r="Q153" s="206">
        <v>0.05</v>
      </c>
      <c r="R153" s="206">
        <v>0.04</v>
      </c>
      <c r="S153" s="206">
        <v>0.05</v>
      </c>
      <c r="T153" s="204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205"/>
      <c r="BB153" s="205"/>
      <c r="BC153" s="205"/>
      <c r="BD153" s="205"/>
      <c r="BE153" s="205"/>
      <c r="BF153" s="205"/>
      <c r="BG153" s="205"/>
      <c r="BH153" s="205"/>
      <c r="BI153" s="205"/>
      <c r="BJ153" s="205"/>
      <c r="BK153" s="205"/>
      <c r="BL153" s="205"/>
      <c r="BM153" s="208">
        <v>1</v>
      </c>
    </row>
    <row r="154" spans="1:65">
      <c r="A154" s="30"/>
      <c r="B154" s="19">
        <v>1</v>
      </c>
      <c r="C154" s="9">
        <v>2</v>
      </c>
      <c r="D154" s="24">
        <v>0.04</v>
      </c>
      <c r="E154" s="209" t="s">
        <v>97</v>
      </c>
      <c r="F154" s="209" t="s">
        <v>96</v>
      </c>
      <c r="G154" s="209" t="s">
        <v>280</v>
      </c>
      <c r="H154" s="209">
        <v>0.08</v>
      </c>
      <c r="I154" s="24">
        <v>0.03</v>
      </c>
      <c r="J154" s="209">
        <v>0.12</v>
      </c>
      <c r="K154" s="209" t="s">
        <v>281</v>
      </c>
      <c r="L154" s="24">
        <v>0.05</v>
      </c>
      <c r="M154" s="209" t="s">
        <v>105</v>
      </c>
      <c r="N154" s="24">
        <v>0.05</v>
      </c>
      <c r="O154" s="24">
        <v>7.2011598587122805E-2</v>
      </c>
      <c r="P154" s="24">
        <v>0.09</v>
      </c>
      <c r="Q154" s="24">
        <v>0.04</v>
      </c>
      <c r="R154" s="24">
        <v>0.05</v>
      </c>
      <c r="S154" s="24">
        <v>0.04</v>
      </c>
      <c r="T154" s="204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5"/>
      <c r="AT154" s="205"/>
      <c r="AU154" s="205"/>
      <c r="AV154" s="205"/>
      <c r="AW154" s="205"/>
      <c r="AX154" s="205"/>
      <c r="AY154" s="205"/>
      <c r="AZ154" s="205"/>
      <c r="BA154" s="205"/>
      <c r="BB154" s="205"/>
      <c r="BC154" s="205"/>
      <c r="BD154" s="205"/>
      <c r="BE154" s="205"/>
      <c r="BF154" s="205"/>
      <c r="BG154" s="205"/>
      <c r="BH154" s="205"/>
      <c r="BI154" s="205"/>
      <c r="BJ154" s="205"/>
      <c r="BK154" s="205"/>
      <c r="BL154" s="205"/>
      <c r="BM154" s="208">
        <v>25</v>
      </c>
    </row>
    <row r="155" spans="1:65">
      <c r="A155" s="30"/>
      <c r="B155" s="19">
        <v>1</v>
      </c>
      <c r="C155" s="9">
        <v>3</v>
      </c>
      <c r="D155" s="24">
        <v>0.05</v>
      </c>
      <c r="E155" s="209" t="s">
        <v>97</v>
      </c>
      <c r="F155" s="209" t="s">
        <v>96</v>
      </c>
      <c r="G155" s="209" t="s">
        <v>280</v>
      </c>
      <c r="H155" s="209">
        <v>0.1</v>
      </c>
      <c r="I155" s="24">
        <v>7.0000000000000007E-2</v>
      </c>
      <c r="J155" s="209">
        <v>0.12</v>
      </c>
      <c r="K155" s="209" t="s">
        <v>281</v>
      </c>
      <c r="L155" s="24">
        <v>0.06</v>
      </c>
      <c r="M155" s="209" t="s">
        <v>105</v>
      </c>
      <c r="N155" s="24">
        <v>0.05</v>
      </c>
      <c r="O155" s="24">
        <v>5.0306626323229901E-2</v>
      </c>
      <c r="P155" s="24">
        <v>0.08</v>
      </c>
      <c r="Q155" s="24">
        <v>0.05</v>
      </c>
      <c r="R155" s="24">
        <v>0.05</v>
      </c>
      <c r="S155" s="24">
        <v>0.04</v>
      </c>
      <c r="T155" s="204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5"/>
      <c r="AT155" s="205"/>
      <c r="AU155" s="205"/>
      <c r="AV155" s="205"/>
      <c r="AW155" s="205"/>
      <c r="AX155" s="205"/>
      <c r="AY155" s="205"/>
      <c r="AZ155" s="205"/>
      <c r="BA155" s="205"/>
      <c r="BB155" s="205"/>
      <c r="BC155" s="205"/>
      <c r="BD155" s="205"/>
      <c r="BE155" s="205"/>
      <c r="BF155" s="205"/>
      <c r="BG155" s="205"/>
      <c r="BH155" s="205"/>
      <c r="BI155" s="205"/>
      <c r="BJ155" s="205"/>
      <c r="BK155" s="205"/>
      <c r="BL155" s="205"/>
      <c r="BM155" s="208">
        <v>16</v>
      </c>
    </row>
    <row r="156" spans="1:65">
      <c r="A156" s="30"/>
      <c r="B156" s="19">
        <v>1</v>
      </c>
      <c r="C156" s="9">
        <v>4</v>
      </c>
      <c r="D156" s="24">
        <v>0.06</v>
      </c>
      <c r="E156" s="209" t="s">
        <v>97</v>
      </c>
      <c r="F156" s="209" t="s">
        <v>96</v>
      </c>
      <c r="G156" s="209" t="s">
        <v>280</v>
      </c>
      <c r="H156" s="209">
        <v>0.11</v>
      </c>
      <c r="I156" s="24">
        <v>7.0000000000000007E-2</v>
      </c>
      <c r="J156" s="209">
        <v>0.12</v>
      </c>
      <c r="K156" s="209" t="s">
        <v>281</v>
      </c>
      <c r="L156" s="24">
        <v>0.05</v>
      </c>
      <c r="M156" s="209" t="s">
        <v>105</v>
      </c>
      <c r="N156" s="24">
        <v>0.06</v>
      </c>
      <c r="O156" s="24">
        <v>5.4040269613485001E-2</v>
      </c>
      <c r="P156" s="24">
        <v>0.08</v>
      </c>
      <c r="Q156" s="24">
        <v>0.05</v>
      </c>
      <c r="R156" s="24">
        <v>0.04</v>
      </c>
      <c r="S156" s="24">
        <v>0.04</v>
      </c>
      <c r="T156" s="204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5"/>
      <c r="AT156" s="205"/>
      <c r="AU156" s="205"/>
      <c r="AV156" s="205"/>
      <c r="AW156" s="205"/>
      <c r="AX156" s="205"/>
      <c r="AY156" s="205"/>
      <c r="AZ156" s="205"/>
      <c r="BA156" s="205"/>
      <c r="BB156" s="205"/>
      <c r="BC156" s="205"/>
      <c r="BD156" s="205"/>
      <c r="BE156" s="205"/>
      <c r="BF156" s="205"/>
      <c r="BG156" s="205"/>
      <c r="BH156" s="205"/>
      <c r="BI156" s="205"/>
      <c r="BJ156" s="205"/>
      <c r="BK156" s="205"/>
      <c r="BL156" s="205"/>
      <c r="BM156" s="208">
        <v>5.461090241564865E-2</v>
      </c>
    </row>
    <row r="157" spans="1:65">
      <c r="A157" s="30"/>
      <c r="B157" s="19">
        <v>1</v>
      </c>
      <c r="C157" s="9">
        <v>5</v>
      </c>
      <c r="D157" s="24">
        <v>0.05</v>
      </c>
      <c r="E157" s="209" t="s">
        <v>97</v>
      </c>
      <c r="F157" s="209" t="s">
        <v>96</v>
      </c>
      <c r="G157" s="209" t="s">
        <v>280</v>
      </c>
      <c r="H157" s="209">
        <v>0.1</v>
      </c>
      <c r="I157" s="24">
        <v>0.09</v>
      </c>
      <c r="J157" s="209">
        <v>0.12</v>
      </c>
      <c r="K157" s="209" t="s">
        <v>281</v>
      </c>
      <c r="L157" s="24">
        <v>0.04</v>
      </c>
      <c r="M157" s="209" t="s">
        <v>105</v>
      </c>
      <c r="N157" s="24">
        <v>0.05</v>
      </c>
      <c r="O157" s="24">
        <v>5.7453381273983598E-2</v>
      </c>
      <c r="P157" s="24">
        <v>7.0000000000000007E-2</v>
      </c>
      <c r="Q157" s="24">
        <v>0.05</v>
      </c>
      <c r="R157" s="24">
        <v>0.04</v>
      </c>
      <c r="S157" s="24">
        <v>0.04</v>
      </c>
      <c r="T157" s="204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05"/>
      <c r="AT157" s="205"/>
      <c r="AU157" s="205"/>
      <c r="AV157" s="205"/>
      <c r="AW157" s="205"/>
      <c r="AX157" s="205"/>
      <c r="AY157" s="205"/>
      <c r="AZ157" s="205"/>
      <c r="BA157" s="205"/>
      <c r="BB157" s="205"/>
      <c r="BC157" s="205"/>
      <c r="BD157" s="205"/>
      <c r="BE157" s="205"/>
      <c r="BF157" s="205"/>
      <c r="BG157" s="205"/>
      <c r="BH157" s="205"/>
      <c r="BI157" s="205"/>
      <c r="BJ157" s="205"/>
      <c r="BK157" s="205"/>
      <c r="BL157" s="205"/>
      <c r="BM157" s="208">
        <v>79</v>
      </c>
    </row>
    <row r="158" spans="1:65">
      <c r="A158" s="30"/>
      <c r="B158" s="19">
        <v>1</v>
      </c>
      <c r="C158" s="9">
        <v>6</v>
      </c>
      <c r="D158" s="24">
        <v>0.05</v>
      </c>
      <c r="E158" s="209" t="s">
        <v>97</v>
      </c>
      <c r="F158" s="209" t="s">
        <v>96</v>
      </c>
      <c r="G158" s="209" t="s">
        <v>280</v>
      </c>
      <c r="H158" s="209">
        <v>0.08</v>
      </c>
      <c r="I158" s="24">
        <v>7.0000000000000007E-2</v>
      </c>
      <c r="J158" s="209">
        <v>0.1</v>
      </c>
      <c r="K158" s="209" t="s">
        <v>281</v>
      </c>
      <c r="L158" s="24">
        <v>0.04</v>
      </c>
      <c r="M158" s="209" t="s">
        <v>105</v>
      </c>
      <c r="N158" s="24">
        <v>0.06</v>
      </c>
      <c r="O158" s="24">
        <v>5.2808750208286397E-2</v>
      </c>
      <c r="P158" s="24">
        <v>0.08</v>
      </c>
      <c r="Q158" s="24">
        <v>0.05</v>
      </c>
      <c r="R158" s="24">
        <v>0.05</v>
      </c>
      <c r="S158" s="24">
        <v>0.04</v>
      </c>
      <c r="T158" s="204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05"/>
      <c r="AT158" s="205"/>
      <c r="AU158" s="205"/>
      <c r="AV158" s="205"/>
      <c r="AW158" s="205"/>
      <c r="AX158" s="205"/>
      <c r="AY158" s="205"/>
      <c r="AZ158" s="205"/>
      <c r="BA158" s="205"/>
      <c r="BB158" s="205"/>
      <c r="BC158" s="205"/>
      <c r="BD158" s="205"/>
      <c r="BE158" s="205"/>
      <c r="BF158" s="205"/>
      <c r="BG158" s="205"/>
      <c r="BH158" s="205"/>
      <c r="BI158" s="205"/>
      <c r="BJ158" s="205"/>
      <c r="BK158" s="205"/>
      <c r="BL158" s="205"/>
      <c r="BM158" s="56"/>
    </row>
    <row r="159" spans="1:65">
      <c r="A159" s="30"/>
      <c r="B159" s="20" t="s">
        <v>256</v>
      </c>
      <c r="C159" s="12"/>
      <c r="D159" s="211">
        <v>5.1666666666666666E-2</v>
      </c>
      <c r="E159" s="211" t="s">
        <v>628</v>
      </c>
      <c r="F159" s="211" t="s">
        <v>628</v>
      </c>
      <c r="G159" s="211" t="s">
        <v>628</v>
      </c>
      <c r="H159" s="211">
        <v>9.3333333333333324E-2</v>
      </c>
      <c r="I159" s="211">
        <v>6.1666666666666675E-2</v>
      </c>
      <c r="J159" s="211">
        <v>0.11499999999999999</v>
      </c>
      <c r="K159" s="211" t="s">
        <v>628</v>
      </c>
      <c r="L159" s="211">
        <v>4.8333333333333332E-2</v>
      </c>
      <c r="M159" s="211">
        <v>0.1</v>
      </c>
      <c r="N159" s="211">
        <v>5.3333333333333337E-2</v>
      </c>
      <c r="O159" s="211">
        <v>5.9831455074171147E-2</v>
      </c>
      <c r="P159" s="211">
        <v>8.1666666666666679E-2</v>
      </c>
      <c r="Q159" s="211">
        <v>4.8333333333333332E-2</v>
      </c>
      <c r="R159" s="211">
        <v>4.5000000000000005E-2</v>
      </c>
      <c r="S159" s="211">
        <v>4.1666666666666664E-2</v>
      </c>
      <c r="T159" s="204"/>
      <c r="U159" s="205"/>
      <c r="V159" s="205"/>
      <c r="W159" s="205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  <c r="AI159" s="205"/>
      <c r="AJ159" s="205"/>
      <c r="AK159" s="205"/>
      <c r="AL159" s="205"/>
      <c r="AM159" s="205"/>
      <c r="AN159" s="205"/>
      <c r="AO159" s="205"/>
      <c r="AP159" s="205"/>
      <c r="AQ159" s="205"/>
      <c r="AR159" s="205"/>
      <c r="AS159" s="205"/>
      <c r="AT159" s="205"/>
      <c r="AU159" s="205"/>
      <c r="AV159" s="205"/>
      <c r="AW159" s="205"/>
      <c r="AX159" s="205"/>
      <c r="AY159" s="205"/>
      <c r="AZ159" s="205"/>
      <c r="BA159" s="205"/>
      <c r="BB159" s="205"/>
      <c r="BC159" s="205"/>
      <c r="BD159" s="205"/>
      <c r="BE159" s="205"/>
      <c r="BF159" s="205"/>
      <c r="BG159" s="205"/>
      <c r="BH159" s="205"/>
      <c r="BI159" s="205"/>
      <c r="BJ159" s="205"/>
      <c r="BK159" s="205"/>
      <c r="BL159" s="205"/>
      <c r="BM159" s="56"/>
    </row>
    <row r="160" spans="1:65">
      <c r="A160" s="30"/>
      <c r="B160" s="3" t="s">
        <v>257</v>
      </c>
      <c r="C160" s="29"/>
      <c r="D160" s="24">
        <v>0.05</v>
      </c>
      <c r="E160" s="24" t="s">
        <v>628</v>
      </c>
      <c r="F160" s="24" t="s">
        <v>628</v>
      </c>
      <c r="G160" s="24" t="s">
        <v>628</v>
      </c>
      <c r="H160" s="24">
        <v>9.5000000000000001E-2</v>
      </c>
      <c r="I160" s="24">
        <v>7.0000000000000007E-2</v>
      </c>
      <c r="J160" s="24">
        <v>0.12</v>
      </c>
      <c r="K160" s="24" t="s">
        <v>628</v>
      </c>
      <c r="L160" s="24">
        <v>0.05</v>
      </c>
      <c r="M160" s="24">
        <v>0.1</v>
      </c>
      <c r="N160" s="24">
        <v>0.05</v>
      </c>
      <c r="O160" s="24">
        <v>5.5746825443734299E-2</v>
      </c>
      <c r="P160" s="24">
        <v>0.08</v>
      </c>
      <c r="Q160" s="24">
        <v>0.05</v>
      </c>
      <c r="R160" s="24">
        <v>4.4999999999999998E-2</v>
      </c>
      <c r="S160" s="24">
        <v>0.04</v>
      </c>
      <c r="T160" s="204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05"/>
      <c r="AT160" s="205"/>
      <c r="AU160" s="205"/>
      <c r="AV160" s="205"/>
      <c r="AW160" s="205"/>
      <c r="AX160" s="205"/>
      <c r="AY160" s="205"/>
      <c r="AZ160" s="205"/>
      <c r="BA160" s="205"/>
      <c r="BB160" s="205"/>
      <c r="BC160" s="205"/>
      <c r="BD160" s="205"/>
      <c r="BE160" s="205"/>
      <c r="BF160" s="205"/>
      <c r="BG160" s="205"/>
      <c r="BH160" s="205"/>
      <c r="BI160" s="205"/>
      <c r="BJ160" s="205"/>
      <c r="BK160" s="205"/>
      <c r="BL160" s="205"/>
      <c r="BM160" s="56"/>
    </row>
    <row r="161" spans="1:65">
      <c r="A161" s="30"/>
      <c r="B161" s="3" t="s">
        <v>258</v>
      </c>
      <c r="C161" s="29"/>
      <c r="D161" s="24">
        <v>7.5277265270908104E-3</v>
      </c>
      <c r="E161" s="24" t="s">
        <v>628</v>
      </c>
      <c r="F161" s="24" t="s">
        <v>628</v>
      </c>
      <c r="G161" s="24" t="s">
        <v>628</v>
      </c>
      <c r="H161" s="24">
        <v>1.2110601416390102E-2</v>
      </c>
      <c r="I161" s="24">
        <v>2.2286019533929009E-2</v>
      </c>
      <c r="J161" s="24">
        <v>8.3666002653407512E-3</v>
      </c>
      <c r="K161" s="24" t="s">
        <v>628</v>
      </c>
      <c r="L161" s="24">
        <v>7.5277265270908564E-3</v>
      </c>
      <c r="M161" s="24" t="s">
        <v>628</v>
      </c>
      <c r="N161" s="24">
        <v>5.1639777949432199E-3</v>
      </c>
      <c r="O161" s="24">
        <v>9.8463930827285048E-3</v>
      </c>
      <c r="P161" s="24">
        <v>7.527726527090807E-3</v>
      </c>
      <c r="Q161" s="24">
        <v>4.0824829046386306E-3</v>
      </c>
      <c r="R161" s="24">
        <v>5.4772255750516622E-3</v>
      </c>
      <c r="S161" s="24">
        <v>4.0824829046386306E-3</v>
      </c>
      <c r="T161" s="204"/>
      <c r="U161" s="205"/>
      <c r="V161" s="205"/>
      <c r="W161" s="205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205"/>
      <c r="BB161" s="205"/>
      <c r="BC161" s="205"/>
      <c r="BD161" s="205"/>
      <c r="BE161" s="205"/>
      <c r="BF161" s="205"/>
      <c r="BG161" s="205"/>
      <c r="BH161" s="205"/>
      <c r="BI161" s="205"/>
      <c r="BJ161" s="205"/>
      <c r="BK161" s="205"/>
      <c r="BL161" s="205"/>
      <c r="BM161" s="56"/>
    </row>
    <row r="162" spans="1:65">
      <c r="A162" s="30"/>
      <c r="B162" s="3" t="s">
        <v>86</v>
      </c>
      <c r="C162" s="29"/>
      <c r="D162" s="13">
        <v>0.14569793278240278</v>
      </c>
      <c r="E162" s="13" t="s">
        <v>628</v>
      </c>
      <c r="F162" s="13" t="s">
        <v>628</v>
      </c>
      <c r="G162" s="13" t="s">
        <v>628</v>
      </c>
      <c r="H162" s="13">
        <v>0.12975644374703682</v>
      </c>
      <c r="I162" s="13">
        <v>0.36139491136101093</v>
      </c>
      <c r="J162" s="13">
        <v>7.2753045785571749E-2</v>
      </c>
      <c r="K162" s="13" t="s">
        <v>628</v>
      </c>
      <c r="L162" s="13">
        <v>0.15574606607774186</v>
      </c>
      <c r="M162" s="13" t="s">
        <v>628</v>
      </c>
      <c r="N162" s="13">
        <v>9.682458365518537E-2</v>
      </c>
      <c r="O162" s="13">
        <v>0.16456883875751049</v>
      </c>
      <c r="P162" s="13">
        <v>9.217624318886701E-2</v>
      </c>
      <c r="Q162" s="13">
        <v>8.4465163544247532E-2</v>
      </c>
      <c r="R162" s="13">
        <v>0.12171612389003693</v>
      </c>
      <c r="S162" s="13">
        <v>9.7979589711327142E-2</v>
      </c>
      <c r="T162" s="15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259</v>
      </c>
      <c r="C163" s="29"/>
      <c r="D163" s="13">
        <v>-5.3912966436136411E-2</v>
      </c>
      <c r="E163" s="13" t="s">
        <v>628</v>
      </c>
      <c r="F163" s="13" t="s">
        <v>628</v>
      </c>
      <c r="G163" s="13" t="s">
        <v>628</v>
      </c>
      <c r="H163" s="13">
        <v>0.70906044772826959</v>
      </c>
      <c r="I163" s="13">
        <v>0.12920065296332117</v>
      </c>
      <c r="J163" s="13">
        <v>1.1058066230937609</v>
      </c>
      <c r="K163" s="13" t="s">
        <v>628</v>
      </c>
      <c r="L163" s="13">
        <v>-0.11495083956928887</v>
      </c>
      <c r="M163" s="13">
        <v>0.83113619399457495</v>
      </c>
      <c r="N163" s="13">
        <v>-2.3394029869560073E-2</v>
      </c>
      <c r="O163" s="13">
        <v>9.5595429256751352E-2</v>
      </c>
      <c r="P163" s="13">
        <v>0.49542789176223634</v>
      </c>
      <c r="Q163" s="13">
        <v>-0.11495083956928887</v>
      </c>
      <c r="R163" s="13">
        <v>-0.17598871270244121</v>
      </c>
      <c r="S163" s="13">
        <v>-0.23702658583559388</v>
      </c>
      <c r="T163" s="15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260</v>
      </c>
      <c r="C164" s="47"/>
      <c r="D164" s="45">
        <v>0.35</v>
      </c>
      <c r="E164" s="45">
        <v>1.52</v>
      </c>
      <c r="F164" s="45">
        <v>191.24</v>
      </c>
      <c r="G164" s="45">
        <v>3.46</v>
      </c>
      <c r="H164" s="45">
        <v>1.26</v>
      </c>
      <c r="I164" s="45">
        <v>0.04</v>
      </c>
      <c r="J164" s="45">
        <v>2.1</v>
      </c>
      <c r="K164" s="45">
        <v>7.33</v>
      </c>
      <c r="L164" s="45">
        <v>0.48</v>
      </c>
      <c r="M164" s="45">
        <v>0.09</v>
      </c>
      <c r="N164" s="45">
        <v>0.28999999999999998</v>
      </c>
      <c r="O164" s="45">
        <v>0.04</v>
      </c>
      <c r="P164" s="45">
        <v>0.81</v>
      </c>
      <c r="Q164" s="45">
        <v>0.48</v>
      </c>
      <c r="R164" s="45">
        <v>0.61</v>
      </c>
      <c r="S164" s="45">
        <v>0.74</v>
      </c>
      <c r="T164" s="15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BM165" s="55"/>
    </row>
    <row r="166" spans="1:65" ht="15">
      <c r="B166" s="8" t="s">
        <v>509</v>
      </c>
      <c r="BM166" s="28" t="s">
        <v>66</v>
      </c>
    </row>
    <row r="167" spans="1:65" ht="15">
      <c r="A167" s="25" t="s">
        <v>22</v>
      </c>
      <c r="B167" s="18" t="s">
        <v>110</v>
      </c>
      <c r="C167" s="15" t="s">
        <v>111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5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228</v>
      </c>
      <c r="C168" s="9" t="s">
        <v>228</v>
      </c>
      <c r="D168" s="151" t="s">
        <v>230</v>
      </c>
      <c r="E168" s="152" t="s">
        <v>232</v>
      </c>
      <c r="F168" s="152" t="s">
        <v>236</v>
      </c>
      <c r="G168" s="152" t="s">
        <v>238</v>
      </c>
      <c r="H168" s="152" t="s">
        <v>239</v>
      </c>
      <c r="I168" s="152" t="s">
        <v>241</v>
      </c>
      <c r="J168" s="152" t="s">
        <v>244</v>
      </c>
      <c r="K168" s="152" t="s">
        <v>245</v>
      </c>
      <c r="L168" s="152" t="s">
        <v>246</v>
      </c>
      <c r="M168" s="152" t="s">
        <v>247</v>
      </c>
      <c r="N168" s="152" t="s">
        <v>248</v>
      </c>
      <c r="O168" s="152" t="s">
        <v>249</v>
      </c>
      <c r="P168" s="152" t="s">
        <v>250</v>
      </c>
      <c r="Q168" s="15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262</v>
      </c>
      <c r="E169" s="11" t="s">
        <v>262</v>
      </c>
      <c r="F169" s="11" t="s">
        <v>264</v>
      </c>
      <c r="G169" s="11" t="s">
        <v>264</v>
      </c>
      <c r="H169" s="11" t="s">
        <v>264</v>
      </c>
      <c r="I169" s="11" t="s">
        <v>262</v>
      </c>
      <c r="J169" s="11" t="s">
        <v>262</v>
      </c>
      <c r="K169" s="11" t="s">
        <v>264</v>
      </c>
      <c r="L169" s="11" t="s">
        <v>264</v>
      </c>
      <c r="M169" s="11" t="s">
        <v>262</v>
      </c>
      <c r="N169" s="11" t="s">
        <v>262</v>
      </c>
      <c r="O169" s="11" t="s">
        <v>262</v>
      </c>
      <c r="P169" s="11" t="s">
        <v>262</v>
      </c>
      <c r="Q169" s="15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 t="s">
        <v>116</v>
      </c>
      <c r="E170" s="26" t="s">
        <v>300</v>
      </c>
      <c r="F170" s="26" t="s">
        <v>301</v>
      </c>
      <c r="G170" s="26" t="s">
        <v>302</v>
      </c>
      <c r="H170" s="26" t="s">
        <v>300</v>
      </c>
      <c r="I170" s="26" t="s">
        <v>302</v>
      </c>
      <c r="J170" s="26" t="s">
        <v>302</v>
      </c>
      <c r="K170" s="26" t="s">
        <v>301</v>
      </c>
      <c r="L170" s="26" t="s">
        <v>300</v>
      </c>
      <c r="M170" s="26" t="s">
        <v>302</v>
      </c>
      <c r="N170" s="26" t="s">
        <v>302</v>
      </c>
      <c r="O170" s="26" t="s">
        <v>302</v>
      </c>
      <c r="P170" s="26" t="s">
        <v>304</v>
      </c>
      <c r="Q170" s="15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12">
        <v>38.427999999999997</v>
      </c>
      <c r="E171" s="212">
        <v>37.399300764494676</v>
      </c>
      <c r="F171" s="212">
        <v>40.6</v>
      </c>
      <c r="G171" s="212">
        <v>40.9</v>
      </c>
      <c r="H171" s="212">
        <v>40</v>
      </c>
      <c r="I171" s="212">
        <v>40.4</v>
      </c>
      <c r="J171" s="212">
        <v>38.9</v>
      </c>
      <c r="K171" s="212">
        <v>40.789064435989644</v>
      </c>
      <c r="L171" s="212">
        <v>35.299999999999997</v>
      </c>
      <c r="M171" s="212">
        <v>42.9</v>
      </c>
      <c r="N171" s="213">
        <v>42.2</v>
      </c>
      <c r="O171" s="212">
        <v>39.6</v>
      </c>
      <c r="P171" s="214">
        <v>44.79</v>
      </c>
      <c r="Q171" s="215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6"/>
      <c r="AT171" s="216"/>
      <c r="AU171" s="216"/>
      <c r="AV171" s="216"/>
      <c r="AW171" s="216"/>
      <c r="AX171" s="216"/>
      <c r="AY171" s="216"/>
      <c r="AZ171" s="216"/>
      <c r="BA171" s="216"/>
      <c r="BB171" s="216"/>
      <c r="BC171" s="216"/>
      <c r="BD171" s="216"/>
      <c r="BE171" s="216"/>
      <c r="BF171" s="216"/>
      <c r="BG171" s="216"/>
      <c r="BH171" s="216"/>
      <c r="BI171" s="216"/>
      <c r="BJ171" s="216"/>
      <c r="BK171" s="216"/>
      <c r="BL171" s="216"/>
      <c r="BM171" s="217">
        <v>1</v>
      </c>
    </row>
    <row r="172" spans="1:65">
      <c r="A172" s="30"/>
      <c r="B172" s="19">
        <v>1</v>
      </c>
      <c r="C172" s="9">
        <v>2</v>
      </c>
      <c r="D172" s="218">
        <v>39.386000000000003</v>
      </c>
      <c r="E172" s="218">
        <v>37.811727720203976</v>
      </c>
      <c r="F172" s="218">
        <v>39.700000000000003</v>
      </c>
      <c r="G172" s="218">
        <v>41.6</v>
      </c>
      <c r="H172" s="218">
        <v>39</v>
      </c>
      <c r="I172" s="218">
        <v>38.5</v>
      </c>
      <c r="J172" s="218">
        <v>39</v>
      </c>
      <c r="K172" s="218">
        <v>40.96557173779204</v>
      </c>
      <c r="L172" s="218">
        <v>35.799999999999997</v>
      </c>
      <c r="M172" s="218">
        <v>40.299999999999997</v>
      </c>
      <c r="N172" s="219">
        <v>43.1</v>
      </c>
      <c r="O172" s="218">
        <v>38.6</v>
      </c>
      <c r="P172" s="218">
        <v>43.13</v>
      </c>
      <c r="Q172" s="215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6"/>
      <c r="AT172" s="216"/>
      <c r="AU172" s="216"/>
      <c r="AV172" s="216"/>
      <c r="AW172" s="216"/>
      <c r="AX172" s="216"/>
      <c r="AY172" s="216"/>
      <c r="AZ172" s="216"/>
      <c r="BA172" s="216"/>
      <c r="BB172" s="216"/>
      <c r="BC172" s="216"/>
      <c r="BD172" s="216"/>
      <c r="BE172" s="216"/>
      <c r="BF172" s="216"/>
      <c r="BG172" s="216"/>
      <c r="BH172" s="216"/>
      <c r="BI172" s="216"/>
      <c r="BJ172" s="216"/>
      <c r="BK172" s="216"/>
      <c r="BL172" s="216"/>
      <c r="BM172" s="217">
        <v>26</v>
      </c>
    </row>
    <row r="173" spans="1:65">
      <c r="A173" s="30"/>
      <c r="B173" s="19">
        <v>1</v>
      </c>
      <c r="C173" s="9">
        <v>3</v>
      </c>
      <c r="D173" s="218">
        <v>38.947000000000003</v>
      </c>
      <c r="E173" s="218">
        <v>37.431230503884485</v>
      </c>
      <c r="F173" s="218">
        <v>40.6</v>
      </c>
      <c r="G173" s="218">
        <v>41.8</v>
      </c>
      <c r="H173" s="218">
        <v>41</v>
      </c>
      <c r="I173" s="218">
        <v>38.700000000000003</v>
      </c>
      <c r="J173" s="218">
        <v>38.6</v>
      </c>
      <c r="K173" s="218">
        <v>39.833271526031744</v>
      </c>
      <c r="L173" s="218">
        <v>36.700000000000003</v>
      </c>
      <c r="M173" s="218">
        <v>42</v>
      </c>
      <c r="N173" s="219">
        <v>41.6</v>
      </c>
      <c r="O173" s="218">
        <v>38.6</v>
      </c>
      <c r="P173" s="218">
        <v>42.84</v>
      </c>
      <c r="Q173" s="215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6"/>
      <c r="AT173" s="216"/>
      <c r="AU173" s="216"/>
      <c r="AV173" s="216"/>
      <c r="AW173" s="216"/>
      <c r="AX173" s="216"/>
      <c r="AY173" s="216"/>
      <c r="AZ173" s="216"/>
      <c r="BA173" s="216"/>
      <c r="BB173" s="216"/>
      <c r="BC173" s="216"/>
      <c r="BD173" s="216"/>
      <c r="BE173" s="216"/>
      <c r="BF173" s="216"/>
      <c r="BG173" s="216"/>
      <c r="BH173" s="216"/>
      <c r="BI173" s="216"/>
      <c r="BJ173" s="216"/>
      <c r="BK173" s="216"/>
      <c r="BL173" s="216"/>
      <c r="BM173" s="217">
        <v>16</v>
      </c>
    </row>
    <row r="174" spans="1:65">
      <c r="A174" s="30"/>
      <c r="B174" s="19">
        <v>1</v>
      </c>
      <c r="C174" s="9">
        <v>4</v>
      </c>
      <c r="D174" s="218">
        <v>40.473999999999997</v>
      </c>
      <c r="E174" s="218">
        <v>38.508977695402855</v>
      </c>
      <c r="F174" s="218">
        <v>39.1</v>
      </c>
      <c r="G174" s="218">
        <v>40.1</v>
      </c>
      <c r="H174" s="218">
        <v>39</v>
      </c>
      <c r="I174" s="218">
        <v>39.700000000000003</v>
      </c>
      <c r="J174" s="218">
        <v>41.9</v>
      </c>
      <c r="K174" s="218">
        <v>39.981122600701539</v>
      </c>
      <c r="L174" s="218">
        <v>36.799999999999997</v>
      </c>
      <c r="M174" s="218">
        <v>39.6</v>
      </c>
      <c r="N174" s="219">
        <v>44.4</v>
      </c>
      <c r="O174" s="218">
        <v>38.299999999999997</v>
      </c>
      <c r="P174" s="218">
        <v>43</v>
      </c>
      <c r="Q174" s="215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216"/>
      <c r="BI174" s="216"/>
      <c r="BJ174" s="216"/>
      <c r="BK174" s="216"/>
      <c r="BL174" s="216"/>
      <c r="BM174" s="217">
        <v>39.711410632583792</v>
      </c>
    </row>
    <row r="175" spans="1:65">
      <c r="A175" s="30"/>
      <c r="B175" s="19">
        <v>1</v>
      </c>
      <c r="C175" s="9">
        <v>5</v>
      </c>
      <c r="D175" s="218">
        <v>38.212000000000003</v>
      </c>
      <c r="E175" s="218">
        <v>37.52702413155815</v>
      </c>
      <c r="F175" s="218">
        <v>39</v>
      </c>
      <c r="G175" s="218">
        <v>40.4</v>
      </c>
      <c r="H175" s="218">
        <v>40</v>
      </c>
      <c r="I175" s="218">
        <v>38.9</v>
      </c>
      <c r="J175" s="218">
        <v>41.3</v>
      </c>
      <c r="K175" s="218">
        <v>42.058852173352243</v>
      </c>
      <c r="L175" s="218">
        <v>37.299999999999997</v>
      </c>
      <c r="M175" s="218">
        <v>42.4</v>
      </c>
      <c r="N175" s="219">
        <v>46.2</v>
      </c>
      <c r="O175" s="218">
        <v>37.6</v>
      </c>
      <c r="P175" s="218">
        <v>43.22</v>
      </c>
      <c r="Q175" s="215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7">
        <v>80</v>
      </c>
    </row>
    <row r="176" spans="1:65">
      <c r="A176" s="30"/>
      <c r="B176" s="19">
        <v>1</v>
      </c>
      <c r="C176" s="9">
        <v>6</v>
      </c>
      <c r="D176" s="218">
        <v>39.081000000000003</v>
      </c>
      <c r="E176" s="218">
        <v>38.00165301838377</v>
      </c>
      <c r="F176" s="218">
        <v>40.1</v>
      </c>
      <c r="G176" s="218">
        <v>40.1</v>
      </c>
      <c r="H176" s="218">
        <v>39</v>
      </c>
      <c r="I176" s="218">
        <v>39.200000000000003</v>
      </c>
      <c r="J176" s="218">
        <v>40.5</v>
      </c>
      <c r="K176" s="218">
        <v>41.653769238237544</v>
      </c>
      <c r="L176" s="218">
        <v>36.299999999999997</v>
      </c>
      <c r="M176" s="218">
        <v>41.4</v>
      </c>
      <c r="N176" s="219">
        <v>45.8</v>
      </c>
      <c r="O176" s="218">
        <v>38.1</v>
      </c>
      <c r="P176" s="218">
        <v>42.42</v>
      </c>
      <c r="Q176" s="215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21"/>
    </row>
    <row r="177" spans="1:65">
      <c r="A177" s="30"/>
      <c r="B177" s="20" t="s">
        <v>256</v>
      </c>
      <c r="C177" s="12"/>
      <c r="D177" s="222">
        <v>39.088000000000001</v>
      </c>
      <c r="E177" s="222">
        <v>37.779985638987988</v>
      </c>
      <c r="F177" s="222">
        <v>39.85</v>
      </c>
      <c r="G177" s="222">
        <v>40.81666666666667</v>
      </c>
      <c r="H177" s="222">
        <v>39.666666666666664</v>
      </c>
      <c r="I177" s="222">
        <v>39.233333333333341</v>
      </c>
      <c r="J177" s="222">
        <v>40.033333333333331</v>
      </c>
      <c r="K177" s="222">
        <v>40.880275285350791</v>
      </c>
      <c r="L177" s="222">
        <v>36.366666666666667</v>
      </c>
      <c r="M177" s="222">
        <v>41.43333333333333</v>
      </c>
      <c r="N177" s="222">
        <v>43.883333333333333</v>
      </c>
      <c r="O177" s="222">
        <v>38.466666666666669</v>
      </c>
      <c r="P177" s="222">
        <v>43.233333333333327</v>
      </c>
      <c r="Q177" s="215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  <c r="BA177" s="216"/>
      <c r="BB177" s="216"/>
      <c r="BC177" s="216"/>
      <c r="BD177" s="216"/>
      <c r="BE177" s="216"/>
      <c r="BF177" s="216"/>
      <c r="BG177" s="216"/>
      <c r="BH177" s="216"/>
      <c r="BI177" s="216"/>
      <c r="BJ177" s="216"/>
      <c r="BK177" s="216"/>
      <c r="BL177" s="216"/>
      <c r="BM177" s="221"/>
    </row>
    <row r="178" spans="1:65">
      <c r="A178" s="30"/>
      <c r="B178" s="3" t="s">
        <v>257</v>
      </c>
      <c r="C178" s="29"/>
      <c r="D178" s="218">
        <v>39.014000000000003</v>
      </c>
      <c r="E178" s="218">
        <v>37.669375925881063</v>
      </c>
      <c r="F178" s="218">
        <v>39.900000000000006</v>
      </c>
      <c r="G178" s="218">
        <v>40.65</v>
      </c>
      <c r="H178" s="218">
        <v>39.5</v>
      </c>
      <c r="I178" s="218">
        <v>39.049999999999997</v>
      </c>
      <c r="J178" s="218">
        <v>39.75</v>
      </c>
      <c r="K178" s="218">
        <v>40.877318086890838</v>
      </c>
      <c r="L178" s="218">
        <v>36.5</v>
      </c>
      <c r="M178" s="218">
        <v>41.7</v>
      </c>
      <c r="N178" s="218">
        <v>43.75</v>
      </c>
      <c r="O178" s="218">
        <v>38.450000000000003</v>
      </c>
      <c r="P178" s="218">
        <v>43.064999999999998</v>
      </c>
      <c r="Q178" s="215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  <c r="AL178" s="216"/>
      <c r="AM178" s="216"/>
      <c r="AN178" s="216"/>
      <c r="AO178" s="216"/>
      <c r="AP178" s="216"/>
      <c r="AQ178" s="216"/>
      <c r="AR178" s="216"/>
      <c r="AS178" s="216"/>
      <c r="AT178" s="216"/>
      <c r="AU178" s="216"/>
      <c r="AV178" s="216"/>
      <c r="AW178" s="216"/>
      <c r="AX178" s="216"/>
      <c r="AY178" s="216"/>
      <c r="AZ178" s="216"/>
      <c r="BA178" s="216"/>
      <c r="BB178" s="216"/>
      <c r="BC178" s="216"/>
      <c r="BD178" s="216"/>
      <c r="BE178" s="216"/>
      <c r="BF178" s="216"/>
      <c r="BG178" s="216"/>
      <c r="BH178" s="216"/>
      <c r="BI178" s="216"/>
      <c r="BJ178" s="216"/>
      <c r="BK178" s="216"/>
      <c r="BL178" s="216"/>
      <c r="BM178" s="221"/>
    </row>
    <row r="179" spans="1:65">
      <c r="A179" s="30"/>
      <c r="B179" s="3" t="s">
        <v>258</v>
      </c>
      <c r="C179" s="29"/>
      <c r="D179" s="24">
        <v>0.80407785692680156</v>
      </c>
      <c r="E179" s="24">
        <v>0.427109833015893</v>
      </c>
      <c r="F179" s="24">
        <v>0.70639932049797471</v>
      </c>
      <c r="G179" s="24">
        <v>0.74677082606825596</v>
      </c>
      <c r="H179" s="24">
        <v>0.81649658092772603</v>
      </c>
      <c r="I179" s="24">
        <v>0.70898989179442184</v>
      </c>
      <c r="J179" s="24">
        <v>1.3937957765277753</v>
      </c>
      <c r="K179" s="24">
        <v>0.88403887949161808</v>
      </c>
      <c r="L179" s="24">
        <v>0.7257180352359085</v>
      </c>
      <c r="M179" s="24">
        <v>1.2691204303243508</v>
      </c>
      <c r="N179" s="24">
        <v>1.8956968815363555</v>
      </c>
      <c r="O179" s="24">
        <v>0.66833125519211423</v>
      </c>
      <c r="P179" s="24">
        <v>0.81298626474662217</v>
      </c>
      <c r="Q179" s="15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86</v>
      </c>
      <c r="C180" s="29"/>
      <c r="D180" s="13">
        <v>2.0570964411758125E-2</v>
      </c>
      <c r="E180" s="13">
        <v>1.1305187807565667E-2</v>
      </c>
      <c r="F180" s="13">
        <v>1.7726457227050806E-2</v>
      </c>
      <c r="G180" s="13">
        <v>1.8295732774232486E-2</v>
      </c>
      <c r="H180" s="13">
        <v>2.0583947418346037E-2</v>
      </c>
      <c r="I180" s="13">
        <v>1.8071110241149237E-2</v>
      </c>
      <c r="J180" s="13">
        <v>3.4815881178878655E-2</v>
      </c>
      <c r="K180" s="13">
        <v>2.1625071585768121E-2</v>
      </c>
      <c r="L180" s="13">
        <v>1.9955583003737173E-2</v>
      </c>
      <c r="M180" s="13">
        <v>3.0630420683612655E-2</v>
      </c>
      <c r="N180" s="13">
        <v>4.3198561675724015E-2</v>
      </c>
      <c r="O180" s="13">
        <v>1.7374296062186677E-2</v>
      </c>
      <c r="P180" s="13">
        <v>1.8804616763607299E-2</v>
      </c>
      <c r="Q180" s="15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259</v>
      </c>
      <c r="C181" s="29"/>
      <c r="D181" s="13">
        <v>-1.5698526510470323E-2</v>
      </c>
      <c r="E181" s="13">
        <v>-4.8636524435398454E-2</v>
      </c>
      <c r="F181" s="13">
        <v>3.4899129798853235E-3</v>
      </c>
      <c r="G181" s="13">
        <v>2.7832202797047012E-2</v>
      </c>
      <c r="H181" s="13">
        <v>-1.1267281923350581E-3</v>
      </c>
      <c r="I181" s="13">
        <v>-1.2038789144855566E-2</v>
      </c>
      <c r="J181" s="13">
        <v>8.1065541521054829E-3</v>
      </c>
      <c r="K181" s="13">
        <v>2.9433974622093295E-2</v>
      </c>
      <c r="L181" s="13">
        <v>-8.4226269292300482E-2</v>
      </c>
      <c r="M181" s="13">
        <v>4.3360904921787791E-2</v>
      </c>
      <c r="N181" s="13">
        <v>0.10505601876873194</v>
      </c>
      <c r="O181" s="13">
        <v>-3.1344743137776909E-2</v>
      </c>
      <c r="P181" s="13">
        <v>8.8687927339950567E-2</v>
      </c>
      <c r="Q181" s="15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260</v>
      </c>
      <c r="C182" s="47"/>
      <c r="D182" s="45">
        <v>0.5</v>
      </c>
      <c r="E182" s="45">
        <v>1.35</v>
      </c>
      <c r="F182" s="45">
        <v>0</v>
      </c>
      <c r="G182" s="45">
        <v>0.63</v>
      </c>
      <c r="H182" s="45">
        <v>0.12</v>
      </c>
      <c r="I182" s="45">
        <v>0.4</v>
      </c>
      <c r="J182" s="45">
        <v>0.12</v>
      </c>
      <c r="K182" s="45">
        <v>0.67</v>
      </c>
      <c r="L182" s="45">
        <v>2.2799999999999998</v>
      </c>
      <c r="M182" s="45">
        <v>1.04</v>
      </c>
      <c r="N182" s="45">
        <v>2.64</v>
      </c>
      <c r="O182" s="45">
        <v>0.91</v>
      </c>
      <c r="P182" s="45">
        <v>2.21</v>
      </c>
      <c r="Q182" s="15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BM183" s="55"/>
    </row>
    <row r="184" spans="1:65" ht="15">
      <c r="B184" s="8" t="s">
        <v>510</v>
      </c>
      <c r="BM184" s="28" t="s">
        <v>66</v>
      </c>
    </row>
    <row r="185" spans="1:65" ht="15">
      <c r="A185" s="25" t="s">
        <v>25</v>
      </c>
      <c r="B185" s="18" t="s">
        <v>110</v>
      </c>
      <c r="C185" s="15" t="s">
        <v>111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5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228</v>
      </c>
      <c r="C186" s="9" t="s">
        <v>228</v>
      </c>
      <c r="D186" s="151" t="s">
        <v>230</v>
      </c>
      <c r="E186" s="152" t="s">
        <v>231</v>
      </c>
      <c r="F186" s="152" t="s">
        <v>232</v>
      </c>
      <c r="G186" s="152" t="s">
        <v>234</v>
      </c>
      <c r="H186" s="152" t="s">
        <v>235</v>
      </c>
      <c r="I186" s="152" t="s">
        <v>236</v>
      </c>
      <c r="J186" s="152" t="s">
        <v>238</v>
      </c>
      <c r="K186" s="152" t="s">
        <v>239</v>
      </c>
      <c r="L186" s="152" t="s">
        <v>240</v>
      </c>
      <c r="M186" s="152" t="s">
        <v>241</v>
      </c>
      <c r="N186" s="152" t="s">
        <v>242</v>
      </c>
      <c r="O186" s="152" t="s">
        <v>244</v>
      </c>
      <c r="P186" s="152" t="s">
        <v>245</v>
      </c>
      <c r="Q186" s="152" t="s">
        <v>246</v>
      </c>
      <c r="R186" s="152" t="s">
        <v>247</v>
      </c>
      <c r="S186" s="152" t="s">
        <v>248</v>
      </c>
      <c r="T186" s="152" t="s">
        <v>249</v>
      </c>
      <c r="U186" s="152" t="s">
        <v>250</v>
      </c>
      <c r="V186" s="15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262</v>
      </c>
      <c r="E187" s="11" t="s">
        <v>299</v>
      </c>
      <c r="F187" s="11" t="s">
        <v>262</v>
      </c>
      <c r="G187" s="11" t="s">
        <v>299</v>
      </c>
      <c r="H187" s="11" t="s">
        <v>299</v>
      </c>
      <c r="I187" s="11" t="s">
        <v>264</v>
      </c>
      <c r="J187" s="11" t="s">
        <v>264</v>
      </c>
      <c r="K187" s="11" t="s">
        <v>262</v>
      </c>
      <c r="L187" s="11" t="s">
        <v>299</v>
      </c>
      <c r="M187" s="11" t="s">
        <v>262</v>
      </c>
      <c r="N187" s="11" t="s">
        <v>262</v>
      </c>
      <c r="O187" s="11" t="s">
        <v>262</v>
      </c>
      <c r="P187" s="11" t="s">
        <v>264</v>
      </c>
      <c r="Q187" s="11" t="s">
        <v>264</v>
      </c>
      <c r="R187" s="11" t="s">
        <v>262</v>
      </c>
      <c r="S187" s="11" t="s">
        <v>262</v>
      </c>
      <c r="T187" s="11" t="s">
        <v>262</v>
      </c>
      <c r="U187" s="11" t="s">
        <v>262</v>
      </c>
      <c r="V187" s="15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/>
      <c r="C188" s="9"/>
      <c r="D188" s="26" t="s">
        <v>116</v>
      </c>
      <c r="E188" s="26" t="s">
        <v>302</v>
      </c>
      <c r="F188" s="26" t="s">
        <v>300</v>
      </c>
      <c r="G188" s="26" t="s">
        <v>300</v>
      </c>
      <c r="H188" s="26" t="s">
        <v>302</v>
      </c>
      <c r="I188" s="26" t="s">
        <v>301</v>
      </c>
      <c r="J188" s="26" t="s">
        <v>302</v>
      </c>
      <c r="K188" s="26" t="s">
        <v>300</v>
      </c>
      <c r="L188" s="26" t="s">
        <v>302</v>
      </c>
      <c r="M188" s="26" t="s">
        <v>302</v>
      </c>
      <c r="N188" s="26" t="s">
        <v>302</v>
      </c>
      <c r="O188" s="26" t="s">
        <v>302</v>
      </c>
      <c r="P188" s="26" t="s">
        <v>301</v>
      </c>
      <c r="Q188" s="26" t="s">
        <v>300</v>
      </c>
      <c r="R188" s="26" t="s">
        <v>302</v>
      </c>
      <c r="S188" s="26" t="s">
        <v>302</v>
      </c>
      <c r="T188" s="26" t="s">
        <v>302</v>
      </c>
      <c r="U188" s="26" t="s">
        <v>304</v>
      </c>
      <c r="V188" s="15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</v>
      </c>
    </row>
    <row r="189" spans="1:65">
      <c r="A189" s="30"/>
      <c r="B189" s="18">
        <v>1</v>
      </c>
      <c r="C189" s="14">
        <v>1</v>
      </c>
      <c r="D189" s="212">
        <v>16</v>
      </c>
      <c r="E189" s="212">
        <v>18.586800000000004</v>
      </c>
      <c r="F189" s="212">
        <v>16.615136059800129</v>
      </c>
      <c r="G189" s="213">
        <v>20.466000000000001</v>
      </c>
      <c r="H189" s="213">
        <v>16</v>
      </c>
      <c r="I189" s="212">
        <v>16.899999999999999</v>
      </c>
      <c r="J189" s="212">
        <v>17.7</v>
      </c>
      <c r="K189" s="212">
        <v>15.5</v>
      </c>
      <c r="L189" s="212">
        <v>17.313333333333333</v>
      </c>
      <c r="M189" s="212">
        <v>15.9</v>
      </c>
      <c r="N189" s="212">
        <v>14.9</v>
      </c>
      <c r="O189" s="212">
        <v>16.3</v>
      </c>
      <c r="P189" s="212">
        <v>16.769208908226368</v>
      </c>
      <c r="Q189" s="212">
        <v>17.3</v>
      </c>
      <c r="R189" s="212">
        <v>17.100000000000001</v>
      </c>
      <c r="S189" s="212">
        <v>15.9</v>
      </c>
      <c r="T189" s="212">
        <v>15.7</v>
      </c>
      <c r="U189" s="212">
        <v>19.2</v>
      </c>
      <c r="V189" s="215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6"/>
      <c r="AT189" s="216"/>
      <c r="AU189" s="216"/>
      <c r="AV189" s="216"/>
      <c r="AW189" s="216"/>
      <c r="AX189" s="216"/>
      <c r="AY189" s="216"/>
      <c r="AZ189" s="216"/>
      <c r="BA189" s="216"/>
      <c r="BB189" s="216"/>
      <c r="BC189" s="216"/>
      <c r="BD189" s="216"/>
      <c r="BE189" s="216"/>
      <c r="BF189" s="216"/>
      <c r="BG189" s="216"/>
      <c r="BH189" s="216"/>
      <c r="BI189" s="216"/>
      <c r="BJ189" s="216"/>
      <c r="BK189" s="216"/>
      <c r="BL189" s="216"/>
      <c r="BM189" s="217">
        <v>1</v>
      </c>
    </row>
    <row r="190" spans="1:65">
      <c r="A190" s="30"/>
      <c r="B190" s="19">
        <v>1</v>
      </c>
      <c r="C190" s="9">
        <v>2</v>
      </c>
      <c r="D190" s="218">
        <v>15.9</v>
      </c>
      <c r="E190" s="218">
        <v>19.062000000000001</v>
      </c>
      <c r="F190" s="218">
        <v>16.43657531028801</v>
      </c>
      <c r="G190" s="219">
        <v>19.603000000000002</v>
      </c>
      <c r="H190" s="219">
        <v>15</v>
      </c>
      <c r="I190" s="218">
        <v>16.600000000000001</v>
      </c>
      <c r="J190" s="218">
        <v>18</v>
      </c>
      <c r="K190" s="218">
        <v>15.8</v>
      </c>
      <c r="L190" s="218">
        <v>17.103333333333335</v>
      </c>
      <c r="M190" s="218">
        <v>15.400000000000002</v>
      </c>
      <c r="N190" s="218">
        <v>14.6</v>
      </c>
      <c r="O190" s="218">
        <v>16.3</v>
      </c>
      <c r="P190" s="218">
        <v>16.473701123961384</v>
      </c>
      <c r="Q190" s="218">
        <v>17.27</v>
      </c>
      <c r="R190" s="218">
        <v>16.5</v>
      </c>
      <c r="S190" s="218">
        <v>16.3</v>
      </c>
      <c r="T190" s="218">
        <v>15.2</v>
      </c>
      <c r="U190" s="218">
        <v>18.5</v>
      </c>
      <c r="V190" s="215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  <c r="BA190" s="216"/>
      <c r="BB190" s="216"/>
      <c r="BC190" s="216"/>
      <c r="BD190" s="216"/>
      <c r="BE190" s="216"/>
      <c r="BF190" s="216"/>
      <c r="BG190" s="216"/>
      <c r="BH190" s="216"/>
      <c r="BI190" s="216"/>
      <c r="BJ190" s="216"/>
      <c r="BK190" s="216"/>
      <c r="BL190" s="216"/>
      <c r="BM190" s="217">
        <v>27</v>
      </c>
    </row>
    <row r="191" spans="1:65">
      <c r="A191" s="30"/>
      <c r="B191" s="19">
        <v>1</v>
      </c>
      <c r="C191" s="9">
        <v>3</v>
      </c>
      <c r="D191" s="218">
        <v>16</v>
      </c>
      <c r="E191" s="218">
        <v>18.122400000000003</v>
      </c>
      <c r="F191" s="218">
        <v>16.472684288968079</v>
      </c>
      <c r="G191" s="219">
        <v>18.059000000000001</v>
      </c>
      <c r="H191" s="219">
        <v>16</v>
      </c>
      <c r="I191" s="218">
        <v>16.899999999999999</v>
      </c>
      <c r="J191" s="218">
        <v>18.2</v>
      </c>
      <c r="K191" s="218">
        <v>16.3</v>
      </c>
      <c r="L191" s="218">
        <v>17.73</v>
      </c>
      <c r="M191" s="218">
        <v>15.6</v>
      </c>
      <c r="N191" s="218">
        <v>15.6</v>
      </c>
      <c r="O191" s="218">
        <v>16.399999999999999</v>
      </c>
      <c r="P191" s="218">
        <v>16.406837448292887</v>
      </c>
      <c r="Q191" s="218">
        <v>17.829999999999998</v>
      </c>
      <c r="R191" s="218">
        <v>17.2</v>
      </c>
      <c r="S191" s="218">
        <v>15.7</v>
      </c>
      <c r="T191" s="218">
        <v>15.7</v>
      </c>
      <c r="U191" s="218">
        <v>19.100000000000001</v>
      </c>
      <c r="V191" s="215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  <c r="BG191" s="216"/>
      <c r="BH191" s="216"/>
      <c r="BI191" s="216"/>
      <c r="BJ191" s="216"/>
      <c r="BK191" s="216"/>
      <c r="BL191" s="216"/>
      <c r="BM191" s="217">
        <v>16</v>
      </c>
    </row>
    <row r="192" spans="1:65">
      <c r="A192" s="30"/>
      <c r="B192" s="19">
        <v>1</v>
      </c>
      <c r="C192" s="9">
        <v>4</v>
      </c>
      <c r="D192" s="218">
        <v>16.399999999999999</v>
      </c>
      <c r="E192" s="218">
        <v>17.766000000000002</v>
      </c>
      <c r="F192" s="218">
        <v>16.80108579290977</v>
      </c>
      <c r="G192" s="219">
        <v>17.939</v>
      </c>
      <c r="H192" s="219">
        <v>28</v>
      </c>
      <c r="I192" s="218">
        <v>16.8</v>
      </c>
      <c r="J192" s="218">
        <v>17.5</v>
      </c>
      <c r="K192" s="218">
        <v>16.8</v>
      </c>
      <c r="L192" s="218">
        <v>16.843333333333334</v>
      </c>
      <c r="M192" s="218">
        <v>15.6</v>
      </c>
      <c r="N192" s="218">
        <v>15.5</v>
      </c>
      <c r="O192" s="218">
        <v>17.3</v>
      </c>
      <c r="P192" s="218">
        <v>16.409253421364241</v>
      </c>
      <c r="Q192" s="218">
        <v>17.59</v>
      </c>
      <c r="R192" s="218">
        <v>16</v>
      </c>
      <c r="S192" s="218">
        <v>16.8</v>
      </c>
      <c r="T192" s="218">
        <v>15.7</v>
      </c>
      <c r="U192" s="218">
        <v>18.100000000000001</v>
      </c>
      <c r="V192" s="215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  <c r="BC192" s="216"/>
      <c r="BD192" s="216"/>
      <c r="BE192" s="216"/>
      <c r="BF192" s="216"/>
      <c r="BG192" s="216"/>
      <c r="BH192" s="216"/>
      <c r="BI192" s="216"/>
      <c r="BJ192" s="216"/>
      <c r="BK192" s="216"/>
      <c r="BL192" s="216"/>
      <c r="BM192" s="217">
        <v>16.736286023280201</v>
      </c>
    </row>
    <row r="193" spans="1:65">
      <c r="A193" s="30"/>
      <c r="B193" s="19">
        <v>1</v>
      </c>
      <c r="C193" s="9">
        <v>5</v>
      </c>
      <c r="D193" s="218">
        <v>16</v>
      </c>
      <c r="E193" s="218">
        <v>18.7164</v>
      </c>
      <c r="F193" s="218">
        <v>16.575813682117015</v>
      </c>
      <c r="G193" s="219">
        <v>20.233000000000001</v>
      </c>
      <c r="H193" s="219">
        <v>30</v>
      </c>
      <c r="I193" s="218">
        <v>16.8</v>
      </c>
      <c r="J193" s="218">
        <v>17.7</v>
      </c>
      <c r="K193" s="218">
        <v>16.399999999999999</v>
      </c>
      <c r="L193" s="218">
        <v>17.650000000000002</v>
      </c>
      <c r="M193" s="218">
        <v>15.5</v>
      </c>
      <c r="N193" s="218">
        <v>16</v>
      </c>
      <c r="O193" s="218">
        <v>16.7</v>
      </c>
      <c r="P193" s="218">
        <v>16.839597401832116</v>
      </c>
      <c r="Q193" s="218">
        <v>17.77</v>
      </c>
      <c r="R193" s="218">
        <v>16.8</v>
      </c>
      <c r="S193" s="218">
        <v>17</v>
      </c>
      <c r="T193" s="218">
        <v>15.299999999999999</v>
      </c>
      <c r="U193" s="218">
        <v>18.2</v>
      </c>
      <c r="V193" s="215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  <c r="BC193" s="216"/>
      <c r="BD193" s="216"/>
      <c r="BE193" s="216"/>
      <c r="BF193" s="216"/>
      <c r="BG193" s="216"/>
      <c r="BH193" s="216"/>
      <c r="BI193" s="216"/>
      <c r="BJ193" s="216"/>
      <c r="BK193" s="216"/>
      <c r="BL193" s="216"/>
      <c r="BM193" s="217">
        <v>81</v>
      </c>
    </row>
    <row r="194" spans="1:65">
      <c r="A194" s="30"/>
      <c r="B194" s="19">
        <v>1</v>
      </c>
      <c r="C194" s="9">
        <v>6</v>
      </c>
      <c r="D194" s="218">
        <v>16.100000000000001</v>
      </c>
      <c r="E194" s="218">
        <v>17.906399999999998</v>
      </c>
      <c r="F194" s="218">
        <v>16.675146439868453</v>
      </c>
      <c r="G194" s="219">
        <v>18.350000000000001</v>
      </c>
      <c r="H194" s="219">
        <v>13</v>
      </c>
      <c r="I194" s="218">
        <v>16.600000000000001</v>
      </c>
      <c r="J194" s="218">
        <v>17.5</v>
      </c>
      <c r="K194" s="218">
        <v>16</v>
      </c>
      <c r="L194" s="218">
        <v>16.579999999999998</v>
      </c>
      <c r="M194" s="218">
        <v>15.400000000000002</v>
      </c>
      <c r="N194" s="218">
        <v>14.9</v>
      </c>
      <c r="O194" s="218">
        <v>17.100000000000001</v>
      </c>
      <c r="P194" s="218">
        <v>16.748418357270619</v>
      </c>
      <c r="Q194" s="218">
        <v>17.420000000000002</v>
      </c>
      <c r="R194" s="218">
        <v>16.7</v>
      </c>
      <c r="S194" s="218">
        <v>16.899999999999999</v>
      </c>
      <c r="T194" s="218">
        <v>15.8</v>
      </c>
      <c r="U194" s="218">
        <v>18.100000000000001</v>
      </c>
      <c r="V194" s="215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16"/>
      <c r="AT194" s="216"/>
      <c r="AU194" s="216"/>
      <c r="AV194" s="216"/>
      <c r="AW194" s="216"/>
      <c r="AX194" s="216"/>
      <c r="AY194" s="216"/>
      <c r="AZ194" s="216"/>
      <c r="BA194" s="216"/>
      <c r="BB194" s="216"/>
      <c r="BC194" s="216"/>
      <c r="BD194" s="216"/>
      <c r="BE194" s="216"/>
      <c r="BF194" s="216"/>
      <c r="BG194" s="216"/>
      <c r="BH194" s="216"/>
      <c r="BI194" s="216"/>
      <c r="BJ194" s="216"/>
      <c r="BK194" s="216"/>
      <c r="BL194" s="216"/>
      <c r="BM194" s="221"/>
    </row>
    <row r="195" spans="1:65">
      <c r="A195" s="30"/>
      <c r="B195" s="20" t="s">
        <v>256</v>
      </c>
      <c r="C195" s="12"/>
      <c r="D195" s="222">
        <v>16.066666666666666</v>
      </c>
      <c r="E195" s="222">
        <v>18.36</v>
      </c>
      <c r="F195" s="222">
        <v>16.596073595658577</v>
      </c>
      <c r="G195" s="222">
        <v>19.108333333333334</v>
      </c>
      <c r="H195" s="222">
        <v>19.666666666666668</v>
      </c>
      <c r="I195" s="222">
        <v>16.766666666666666</v>
      </c>
      <c r="J195" s="222">
        <v>17.766666666666669</v>
      </c>
      <c r="K195" s="222">
        <v>16.133333333333336</v>
      </c>
      <c r="L195" s="222">
        <v>17.203333333333337</v>
      </c>
      <c r="M195" s="222">
        <v>15.566666666666668</v>
      </c>
      <c r="N195" s="222">
        <v>15.25</v>
      </c>
      <c r="O195" s="222">
        <v>16.683333333333334</v>
      </c>
      <c r="P195" s="222">
        <v>16.607836110157937</v>
      </c>
      <c r="Q195" s="222">
        <v>17.529999999999998</v>
      </c>
      <c r="R195" s="222">
        <v>16.716666666666665</v>
      </c>
      <c r="S195" s="222">
        <v>16.433333333333334</v>
      </c>
      <c r="T195" s="222">
        <v>15.566666666666665</v>
      </c>
      <c r="U195" s="222">
        <v>18.533333333333335</v>
      </c>
      <c r="V195" s="215"/>
      <c r="W195" s="216"/>
      <c r="X195" s="216"/>
      <c r="Y195" s="216"/>
      <c r="Z195" s="216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  <c r="AK195" s="216"/>
      <c r="AL195" s="216"/>
      <c r="AM195" s="216"/>
      <c r="AN195" s="216"/>
      <c r="AO195" s="216"/>
      <c r="AP195" s="216"/>
      <c r="AQ195" s="216"/>
      <c r="AR195" s="216"/>
      <c r="AS195" s="216"/>
      <c r="AT195" s="216"/>
      <c r="AU195" s="216"/>
      <c r="AV195" s="216"/>
      <c r="AW195" s="216"/>
      <c r="AX195" s="216"/>
      <c r="AY195" s="216"/>
      <c r="AZ195" s="216"/>
      <c r="BA195" s="216"/>
      <c r="BB195" s="216"/>
      <c r="BC195" s="216"/>
      <c r="BD195" s="216"/>
      <c r="BE195" s="216"/>
      <c r="BF195" s="216"/>
      <c r="BG195" s="216"/>
      <c r="BH195" s="216"/>
      <c r="BI195" s="216"/>
      <c r="BJ195" s="216"/>
      <c r="BK195" s="216"/>
      <c r="BL195" s="216"/>
      <c r="BM195" s="221"/>
    </row>
    <row r="196" spans="1:65">
      <c r="A196" s="30"/>
      <c r="B196" s="3" t="s">
        <v>257</v>
      </c>
      <c r="C196" s="29"/>
      <c r="D196" s="218">
        <v>16</v>
      </c>
      <c r="E196" s="218">
        <v>18.354600000000005</v>
      </c>
      <c r="F196" s="218">
        <v>16.595474870958572</v>
      </c>
      <c r="G196" s="218">
        <v>18.976500000000001</v>
      </c>
      <c r="H196" s="218">
        <v>16</v>
      </c>
      <c r="I196" s="218">
        <v>16.8</v>
      </c>
      <c r="J196" s="218">
        <v>17.7</v>
      </c>
      <c r="K196" s="218">
        <v>16.149999999999999</v>
      </c>
      <c r="L196" s="218">
        <v>17.208333333333336</v>
      </c>
      <c r="M196" s="218">
        <v>15.55</v>
      </c>
      <c r="N196" s="218">
        <v>15.2</v>
      </c>
      <c r="O196" s="218">
        <v>16.549999999999997</v>
      </c>
      <c r="P196" s="218">
        <v>16.611059740616</v>
      </c>
      <c r="Q196" s="218">
        <v>17.505000000000003</v>
      </c>
      <c r="R196" s="218">
        <v>16.75</v>
      </c>
      <c r="S196" s="218">
        <v>16.55</v>
      </c>
      <c r="T196" s="218">
        <v>15.7</v>
      </c>
      <c r="U196" s="218">
        <v>18.350000000000001</v>
      </c>
      <c r="V196" s="215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6"/>
      <c r="BB196" s="216"/>
      <c r="BC196" s="216"/>
      <c r="BD196" s="216"/>
      <c r="BE196" s="216"/>
      <c r="BF196" s="216"/>
      <c r="BG196" s="216"/>
      <c r="BH196" s="216"/>
      <c r="BI196" s="216"/>
      <c r="BJ196" s="216"/>
      <c r="BK196" s="216"/>
      <c r="BL196" s="216"/>
      <c r="BM196" s="221"/>
    </row>
    <row r="197" spans="1:65">
      <c r="A197" s="30"/>
      <c r="B197" s="3" t="s">
        <v>258</v>
      </c>
      <c r="C197" s="29"/>
      <c r="D197" s="24">
        <v>0.17511900715418208</v>
      </c>
      <c r="E197" s="24">
        <v>0.50720921127282426</v>
      </c>
      <c r="F197" s="24">
        <v>0.13395594902114175</v>
      </c>
      <c r="G197" s="24">
        <v>1.1310472433398471</v>
      </c>
      <c r="H197" s="24">
        <v>7.3393914370788735</v>
      </c>
      <c r="I197" s="24">
        <v>0.13662601021279347</v>
      </c>
      <c r="J197" s="24">
        <v>0.28047578623950159</v>
      </c>
      <c r="K197" s="24">
        <v>0.46332134277050807</v>
      </c>
      <c r="L197" s="24">
        <v>0.4510284543869349</v>
      </c>
      <c r="M197" s="24">
        <v>0.18618986725025188</v>
      </c>
      <c r="N197" s="24">
        <v>0.53197744313081541</v>
      </c>
      <c r="O197" s="24">
        <v>0.43089055068157039</v>
      </c>
      <c r="P197" s="24">
        <v>0.19866835951413794</v>
      </c>
      <c r="Q197" s="24">
        <v>0.23824357284090511</v>
      </c>
      <c r="R197" s="24">
        <v>0.43550736694878855</v>
      </c>
      <c r="S197" s="24">
        <v>0.55015149428740684</v>
      </c>
      <c r="T197" s="24">
        <v>0.25033311140691483</v>
      </c>
      <c r="U197" s="24">
        <v>0.50066622281382878</v>
      </c>
      <c r="V197" s="15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86</v>
      </c>
      <c r="C198" s="29"/>
      <c r="D198" s="13">
        <v>1.0899523266857806E-2</v>
      </c>
      <c r="E198" s="13">
        <v>2.7625774034467553E-2</v>
      </c>
      <c r="F198" s="13">
        <v>8.0715446487405144E-3</v>
      </c>
      <c r="G198" s="13">
        <v>5.9191307981152047E-2</v>
      </c>
      <c r="H198" s="13">
        <v>0.37318939510570542</v>
      </c>
      <c r="I198" s="13">
        <v>8.1486686011606451E-3</v>
      </c>
      <c r="J198" s="13">
        <v>1.5786629619484141E-2</v>
      </c>
      <c r="K198" s="13">
        <v>2.8718265047758759E-2</v>
      </c>
      <c r="L198" s="13">
        <v>2.6217503645820664E-2</v>
      </c>
      <c r="M198" s="13">
        <v>1.1960805176675708E-2</v>
      </c>
      <c r="N198" s="13">
        <v>3.4883766762676419E-2</v>
      </c>
      <c r="O198" s="13">
        <v>2.5827605435458763E-2</v>
      </c>
      <c r="P198" s="13">
        <v>1.1962326590676397E-2</v>
      </c>
      <c r="Q198" s="13">
        <v>1.3590620241922712E-2</v>
      </c>
      <c r="R198" s="13">
        <v>2.6052285161442985E-2</v>
      </c>
      <c r="S198" s="13">
        <v>3.3477778557043009E-2</v>
      </c>
      <c r="T198" s="13">
        <v>1.6081356193163695E-2</v>
      </c>
      <c r="U198" s="13">
        <v>2.7014364540314501E-2</v>
      </c>
      <c r="V198" s="15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259</v>
      </c>
      <c r="C199" s="29"/>
      <c r="D199" s="13">
        <v>-4.0010033031348313E-2</v>
      </c>
      <c r="E199" s="13">
        <v>9.7017580511064905E-2</v>
      </c>
      <c r="F199" s="13">
        <v>-8.3777504415607496E-3</v>
      </c>
      <c r="G199" s="13">
        <v>0.14173080615099498</v>
      </c>
      <c r="H199" s="13">
        <v>0.17509145334337028</v>
      </c>
      <c r="I199" s="13">
        <v>1.8152559859581086E-3</v>
      </c>
      <c r="J199" s="13">
        <v>6.1565668867824552E-2</v>
      </c>
      <c r="K199" s="13">
        <v>-3.6026672172557062E-2</v>
      </c>
      <c r="L199" s="13">
        <v>2.7906269611039924E-2</v>
      </c>
      <c r="M199" s="13">
        <v>-6.9885239472281313E-2</v>
      </c>
      <c r="N199" s="13">
        <v>-8.880620355153912E-2</v>
      </c>
      <c r="O199" s="13">
        <v>-3.1639450875307062E-3</v>
      </c>
      <c r="P199" s="13">
        <v>-7.6749353436951218E-3</v>
      </c>
      <c r="Q199" s="13">
        <v>4.7424737819115936E-2</v>
      </c>
      <c r="R199" s="13">
        <v>-1.172264658135358E-3</v>
      </c>
      <c r="S199" s="13">
        <v>-1.8101548307997373E-2</v>
      </c>
      <c r="T199" s="13">
        <v>-6.9885239472281535E-2</v>
      </c>
      <c r="U199" s="13">
        <v>0.107374318743922</v>
      </c>
      <c r="V199" s="15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260</v>
      </c>
      <c r="C200" s="47"/>
      <c r="D200" s="45">
        <v>0.67</v>
      </c>
      <c r="E200" s="45">
        <v>1.83</v>
      </c>
      <c r="F200" s="45">
        <v>0.1</v>
      </c>
      <c r="G200" s="45">
        <v>2.65</v>
      </c>
      <c r="H200" s="45" t="s">
        <v>261</v>
      </c>
      <c r="I200" s="45">
        <v>0.09</v>
      </c>
      <c r="J200" s="45">
        <v>1.18</v>
      </c>
      <c r="K200" s="45">
        <v>0.6</v>
      </c>
      <c r="L200" s="45">
        <v>0.56999999999999995</v>
      </c>
      <c r="M200" s="45">
        <v>1.22</v>
      </c>
      <c r="N200" s="45">
        <v>1.57</v>
      </c>
      <c r="O200" s="45">
        <v>0</v>
      </c>
      <c r="P200" s="45">
        <v>0.08</v>
      </c>
      <c r="Q200" s="45">
        <v>0.93</v>
      </c>
      <c r="R200" s="45">
        <v>0.04</v>
      </c>
      <c r="S200" s="45">
        <v>0.27</v>
      </c>
      <c r="T200" s="45">
        <v>1.22</v>
      </c>
      <c r="U200" s="45">
        <v>2.02</v>
      </c>
      <c r="V200" s="15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 t="s">
        <v>307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BM201" s="55"/>
    </row>
    <row r="202" spans="1:65">
      <c r="BM202" s="55"/>
    </row>
    <row r="203" spans="1:65" ht="15">
      <c r="B203" s="8" t="s">
        <v>511</v>
      </c>
      <c r="BM203" s="28" t="s">
        <v>66</v>
      </c>
    </row>
    <row r="204" spans="1:65" ht="15">
      <c r="A204" s="25" t="s">
        <v>51</v>
      </c>
      <c r="B204" s="18" t="s">
        <v>110</v>
      </c>
      <c r="C204" s="15" t="s">
        <v>111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5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228</v>
      </c>
      <c r="C205" s="9" t="s">
        <v>228</v>
      </c>
      <c r="D205" s="151" t="s">
        <v>230</v>
      </c>
      <c r="E205" s="152" t="s">
        <v>231</v>
      </c>
      <c r="F205" s="152" t="s">
        <v>232</v>
      </c>
      <c r="G205" s="152" t="s">
        <v>234</v>
      </c>
      <c r="H205" s="152" t="s">
        <v>235</v>
      </c>
      <c r="I205" s="152" t="s">
        <v>236</v>
      </c>
      <c r="J205" s="152" t="s">
        <v>238</v>
      </c>
      <c r="K205" s="152" t="s">
        <v>239</v>
      </c>
      <c r="L205" s="152" t="s">
        <v>240</v>
      </c>
      <c r="M205" s="152" t="s">
        <v>241</v>
      </c>
      <c r="N205" s="152" t="s">
        <v>242</v>
      </c>
      <c r="O205" s="152" t="s">
        <v>244</v>
      </c>
      <c r="P205" s="152" t="s">
        <v>245</v>
      </c>
      <c r="Q205" s="152" t="s">
        <v>246</v>
      </c>
      <c r="R205" s="152" t="s">
        <v>247</v>
      </c>
      <c r="S205" s="152" t="s">
        <v>248</v>
      </c>
      <c r="T205" s="152" t="s">
        <v>249</v>
      </c>
      <c r="U205" s="152" t="s">
        <v>250</v>
      </c>
      <c r="V205" s="15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299</v>
      </c>
      <c r="E206" s="11" t="s">
        <v>299</v>
      </c>
      <c r="F206" s="11" t="s">
        <v>262</v>
      </c>
      <c r="G206" s="11" t="s">
        <v>299</v>
      </c>
      <c r="H206" s="11" t="s">
        <v>299</v>
      </c>
      <c r="I206" s="11" t="s">
        <v>264</v>
      </c>
      <c r="J206" s="11" t="s">
        <v>264</v>
      </c>
      <c r="K206" s="11" t="s">
        <v>264</v>
      </c>
      <c r="L206" s="11" t="s">
        <v>299</v>
      </c>
      <c r="M206" s="11" t="s">
        <v>262</v>
      </c>
      <c r="N206" s="11" t="s">
        <v>262</v>
      </c>
      <c r="O206" s="11" t="s">
        <v>262</v>
      </c>
      <c r="P206" s="11" t="s">
        <v>264</v>
      </c>
      <c r="Q206" s="11" t="s">
        <v>264</v>
      </c>
      <c r="R206" s="11" t="s">
        <v>262</v>
      </c>
      <c r="S206" s="11" t="s">
        <v>262</v>
      </c>
      <c r="T206" s="11" t="s">
        <v>262</v>
      </c>
      <c r="U206" s="11" t="s">
        <v>299</v>
      </c>
      <c r="V206" s="15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0</v>
      </c>
    </row>
    <row r="207" spans="1:65">
      <c r="A207" s="30"/>
      <c r="B207" s="19"/>
      <c r="C207" s="9"/>
      <c r="D207" s="26" t="s">
        <v>116</v>
      </c>
      <c r="E207" s="26" t="s">
        <v>302</v>
      </c>
      <c r="F207" s="26" t="s">
        <v>300</v>
      </c>
      <c r="G207" s="26" t="s">
        <v>300</v>
      </c>
      <c r="H207" s="26" t="s">
        <v>302</v>
      </c>
      <c r="I207" s="26" t="s">
        <v>301</v>
      </c>
      <c r="J207" s="26" t="s">
        <v>302</v>
      </c>
      <c r="K207" s="26" t="s">
        <v>300</v>
      </c>
      <c r="L207" s="26" t="s">
        <v>302</v>
      </c>
      <c r="M207" s="26" t="s">
        <v>302</v>
      </c>
      <c r="N207" s="26" t="s">
        <v>302</v>
      </c>
      <c r="O207" s="26" t="s">
        <v>302</v>
      </c>
      <c r="P207" s="26" t="s">
        <v>301</v>
      </c>
      <c r="Q207" s="26" t="s">
        <v>300</v>
      </c>
      <c r="R207" s="26" t="s">
        <v>302</v>
      </c>
      <c r="S207" s="26" t="s">
        <v>302</v>
      </c>
      <c r="T207" s="26" t="s">
        <v>302</v>
      </c>
      <c r="U207" s="26" t="s">
        <v>304</v>
      </c>
      <c r="V207" s="15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0</v>
      </c>
    </row>
    <row r="208" spans="1:65">
      <c r="A208" s="30"/>
      <c r="B208" s="18">
        <v>1</v>
      </c>
      <c r="C208" s="14">
        <v>1</v>
      </c>
      <c r="D208" s="223">
        <v>64</v>
      </c>
      <c r="E208" s="223">
        <v>69.314400000000006</v>
      </c>
      <c r="F208" s="223">
        <v>59.506691781919187</v>
      </c>
      <c r="G208" s="223">
        <v>45.822000000000003</v>
      </c>
      <c r="H208" s="223">
        <v>49</v>
      </c>
      <c r="I208" s="223">
        <v>76</v>
      </c>
      <c r="J208" s="223">
        <v>65</v>
      </c>
      <c r="K208" s="223">
        <v>55</v>
      </c>
      <c r="L208" s="223">
        <v>62.220700000000008</v>
      </c>
      <c r="M208" s="223">
        <v>60</v>
      </c>
      <c r="N208" s="223">
        <v>54</v>
      </c>
      <c r="O208" s="223">
        <v>55</v>
      </c>
      <c r="P208" s="223">
        <v>68.222900040763349</v>
      </c>
      <c r="Q208" s="223">
        <v>70</v>
      </c>
      <c r="R208" s="223">
        <v>63</v>
      </c>
      <c r="S208" s="223">
        <v>61</v>
      </c>
      <c r="T208" s="223">
        <v>58</v>
      </c>
      <c r="U208" s="223">
        <v>57</v>
      </c>
      <c r="V208" s="225"/>
      <c r="W208" s="226"/>
      <c r="X208" s="226"/>
      <c r="Y208" s="226"/>
      <c r="Z208" s="226"/>
      <c r="AA208" s="226"/>
      <c r="AB208" s="226"/>
      <c r="AC208" s="226"/>
      <c r="AD208" s="226"/>
      <c r="AE208" s="226"/>
      <c r="AF208" s="226"/>
      <c r="AG208" s="226"/>
      <c r="AH208" s="226"/>
      <c r="AI208" s="226"/>
      <c r="AJ208" s="226"/>
      <c r="AK208" s="226"/>
      <c r="AL208" s="226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6"/>
      <c r="AW208" s="226"/>
      <c r="AX208" s="226"/>
      <c r="AY208" s="226"/>
      <c r="AZ208" s="226"/>
      <c r="BA208" s="226"/>
      <c r="BB208" s="226"/>
      <c r="BC208" s="226"/>
      <c r="BD208" s="226"/>
      <c r="BE208" s="226"/>
      <c r="BF208" s="226"/>
      <c r="BG208" s="226"/>
      <c r="BH208" s="226"/>
      <c r="BI208" s="226"/>
      <c r="BJ208" s="226"/>
      <c r="BK208" s="226"/>
      <c r="BL208" s="226"/>
      <c r="BM208" s="227">
        <v>1</v>
      </c>
    </row>
    <row r="209" spans="1:65">
      <c r="A209" s="30"/>
      <c r="B209" s="19">
        <v>1</v>
      </c>
      <c r="C209" s="9">
        <v>2</v>
      </c>
      <c r="D209" s="228">
        <v>66</v>
      </c>
      <c r="E209" s="228">
        <v>69.562799999999996</v>
      </c>
      <c r="F209" s="228">
        <v>60.248341432005716</v>
      </c>
      <c r="G209" s="228">
        <v>46.823</v>
      </c>
      <c r="H209" s="228">
        <v>44</v>
      </c>
      <c r="I209" s="228">
        <v>76</v>
      </c>
      <c r="J209" s="228">
        <v>67</v>
      </c>
      <c r="K209" s="228">
        <v>55</v>
      </c>
      <c r="L209" s="228">
        <v>62.206599999999995</v>
      </c>
      <c r="M209" s="228">
        <v>57</v>
      </c>
      <c r="N209" s="228">
        <v>55</v>
      </c>
      <c r="O209" s="228">
        <v>55</v>
      </c>
      <c r="P209" s="228">
        <v>66.262984011022169</v>
      </c>
      <c r="Q209" s="228">
        <v>70</v>
      </c>
      <c r="R209" s="228">
        <v>60</v>
      </c>
      <c r="S209" s="228">
        <v>61</v>
      </c>
      <c r="T209" s="228">
        <v>56</v>
      </c>
      <c r="U209" s="228">
        <v>58</v>
      </c>
      <c r="V209" s="225"/>
      <c r="W209" s="226"/>
      <c r="X209" s="226"/>
      <c r="Y209" s="226"/>
      <c r="Z209" s="226"/>
      <c r="AA209" s="226"/>
      <c r="AB209" s="226"/>
      <c r="AC209" s="226"/>
      <c r="AD209" s="226"/>
      <c r="AE209" s="226"/>
      <c r="AF209" s="226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  <c r="BH209" s="226"/>
      <c r="BI209" s="226"/>
      <c r="BJ209" s="226"/>
      <c r="BK209" s="226"/>
      <c r="BL209" s="226"/>
      <c r="BM209" s="227">
        <v>28</v>
      </c>
    </row>
    <row r="210" spans="1:65">
      <c r="A210" s="30"/>
      <c r="B210" s="19">
        <v>1</v>
      </c>
      <c r="C210" s="9">
        <v>3</v>
      </c>
      <c r="D210" s="228">
        <v>66</v>
      </c>
      <c r="E210" s="228">
        <v>66.441600000000008</v>
      </c>
      <c r="F210" s="228">
        <v>59.494919550983838</v>
      </c>
      <c r="G210" s="228">
        <v>44.356999999999999</v>
      </c>
      <c r="H210" s="228">
        <v>50</v>
      </c>
      <c r="I210" s="228">
        <v>75</v>
      </c>
      <c r="J210" s="228">
        <v>68</v>
      </c>
      <c r="K210" s="228">
        <v>57</v>
      </c>
      <c r="L210" s="228">
        <v>63.355499999999999</v>
      </c>
      <c r="M210" s="228">
        <v>59</v>
      </c>
      <c r="N210" s="228">
        <v>56</v>
      </c>
      <c r="O210" s="228">
        <v>55</v>
      </c>
      <c r="P210" s="228">
        <v>67.665653382604958</v>
      </c>
      <c r="Q210" s="228">
        <v>72</v>
      </c>
      <c r="R210" s="228">
        <v>63</v>
      </c>
      <c r="S210" s="228">
        <v>58</v>
      </c>
      <c r="T210" s="228">
        <v>56</v>
      </c>
      <c r="U210" s="228">
        <v>58</v>
      </c>
      <c r="V210" s="225"/>
      <c r="W210" s="226"/>
      <c r="X210" s="226"/>
      <c r="Y210" s="226"/>
      <c r="Z210" s="226"/>
      <c r="AA210" s="226"/>
      <c r="AB210" s="226"/>
      <c r="AC210" s="226"/>
      <c r="AD210" s="226"/>
      <c r="AE210" s="226"/>
      <c r="AF210" s="226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  <c r="BH210" s="226"/>
      <c r="BI210" s="226"/>
      <c r="BJ210" s="226"/>
      <c r="BK210" s="226"/>
      <c r="BL210" s="226"/>
      <c r="BM210" s="227">
        <v>16</v>
      </c>
    </row>
    <row r="211" spans="1:65">
      <c r="A211" s="30"/>
      <c r="B211" s="19">
        <v>1</v>
      </c>
      <c r="C211" s="9">
        <v>4</v>
      </c>
      <c r="D211" s="228">
        <v>65</v>
      </c>
      <c r="E211" s="228">
        <v>65.955600000000004</v>
      </c>
      <c r="F211" s="228">
        <v>60.718753603742456</v>
      </c>
      <c r="G211" s="228">
        <v>46.472999999999999</v>
      </c>
      <c r="H211" s="228">
        <v>47</v>
      </c>
      <c r="I211" s="228">
        <v>73</v>
      </c>
      <c r="J211" s="228">
        <v>65</v>
      </c>
      <c r="K211" s="228">
        <v>56</v>
      </c>
      <c r="L211" s="228">
        <v>61.335700000000003</v>
      </c>
      <c r="M211" s="228">
        <v>59</v>
      </c>
      <c r="N211" s="228">
        <v>55</v>
      </c>
      <c r="O211" s="228">
        <v>57</v>
      </c>
      <c r="P211" s="228">
        <v>66.055460384698478</v>
      </c>
      <c r="Q211" s="228">
        <v>72</v>
      </c>
      <c r="R211" s="228">
        <v>61</v>
      </c>
      <c r="S211" s="228">
        <v>61</v>
      </c>
      <c r="T211" s="228">
        <v>56</v>
      </c>
      <c r="U211" s="228">
        <v>55</v>
      </c>
      <c r="V211" s="225"/>
      <c r="W211" s="226"/>
      <c r="X211" s="226"/>
      <c r="Y211" s="226"/>
      <c r="Z211" s="226"/>
      <c r="AA211" s="226"/>
      <c r="AB211" s="226"/>
      <c r="AC211" s="226"/>
      <c r="AD211" s="226"/>
      <c r="AE211" s="226"/>
      <c r="AF211" s="226"/>
      <c r="AG211" s="226"/>
      <c r="AH211" s="226"/>
      <c r="AI211" s="226"/>
      <c r="AJ211" s="226"/>
      <c r="AK211" s="226"/>
      <c r="AL211" s="226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6"/>
      <c r="AW211" s="226"/>
      <c r="AX211" s="226"/>
      <c r="AY211" s="226"/>
      <c r="AZ211" s="226"/>
      <c r="BA211" s="226"/>
      <c r="BB211" s="226"/>
      <c r="BC211" s="226"/>
      <c r="BD211" s="226"/>
      <c r="BE211" s="226"/>
      <c r="BF211" s="226"/>
      <c r="BG211" s="226"/>
      <c r="BH211" s="226"/>
      <c r="BI211" s="226"/>
      <c r="BJ211" s="226"/>
      <c r="BK211" s="226"/>
      <c r="BL211" s="226"/>
      <c r="BM211" s="227">
        <v>60.482895470227923</v>
      </c>
    </row>
    <row r="212" spans="1:65">
      <c r="A212" s="30"/>
      <c r="B212" s="19">
        <v>1</v>
      </c>
      <c r="C212" s="9">
        <v>5</v>
      </c>
      <c r="D212" s="228">
        <v>65</v>
      </c>
      <c r="E212" s="228">
        <v>68.31</v>
      </c>
      <c r="F212" s="228">
        <v>59.83330533135851</v>
      </c>
      <c r="G212" s="228">
        <v>49.64</v>
      </c>
      <c r="H212" s="228">
        <v>44</v>
      </c>
      <c r="I212" s="228">
        <v>74</v>
      </c>
      <c r="J212" s="228">
        <v>66</v>
      </c>
      <c r="K212" s="228">
        <v>55</v>
      </c>
      <c r="L212" s="228">
        <v>63.28776666666667</v>
      </c>
      <c r="M212" s="228">
        <v>58</v>
      </c>
      <c r="N212" s="230">
        <v>60</v>
      </c>
      <c r="O212" s="228">
        <v>57</v>
      </c>
      <c r="P212" s="228">
        <v>67.593906050392476</v>
      </c>
      <c r="Q212" s="228">
        <v>72</v>
      </c>
      <c r="R212" s="228">
        <v>63</v>
      </c>
      <c r="S212" s="228">
        <v>61</v>
      </c>
      <c r="T212" s="228">
        <v>56</v>
      </c>
      <c r="U212" s="228">
        <v>55</v>
      </c>
      <c r="V212" s="225"/>
      <c r="W212" s="226"/>
      <c r="X212" s="226"/>
      <c r="Y212" s="226"/>
      <c r="Z212" s="226"/>
      <c r="AA212" s="226"/>
      <c r="AB212" s="226"/>
      <c r="AC212" s="226"/>
      <c r="AD212" s="226"/>
      <c r="AE212" s="226"/>
      <c r="AF212" s="226"/>
      <c r="AG212" s="226"/>
      <c r="AH212" s="226"/>
      <c r="AI212" s="226"/>
      <c r="AJ212" s="226"/>
      <c r="AK212" s="226"/>
      <c r="AL212" s="226"/>
      <c r="AM212" s="226"/>
      <c r="AN212" s="226"/>
      <c r="AO212" s="226"/>
      <c r="AP212" s="226"/>
      <c r="AQ212" s="226"/>
      <c r="AR212" s="226"/>
      <c r="AS212" s="226"/>
      <c r="AT212" s="226"/>
      <c r="AU212" s="226"/>
      <c r="AV212" s="226"/>
      <c r="AW212" s="226"/>
      <c r="AX212" s="226"/>
      <c r="AY212" s="226"/>
      <c r="AZ212" s="226"/>
      <c r="BA212" s="226"/>
      <c r="BB212" s="226"/>
      <c r="BC212" s="226"/>
      <c r="BD212" s="226"/>
      <c r="BE212" s="226"/>
      <c r="BF212" s="226"/>
      <c r="BG212" s="226"/>
      <c r="BH212" s="226"/>
      <c r="BI212" s="226"/>
      <c r="BJ212" s="226"/>
      <c r="BK212" s="226"/>
      <c r="BL212" s="226"/>
      <c r="BM212" s="227">
        <v>82</v>
      </c>
    </row>
    <row r="213" spans="1:65">
      <c r="A213" s="30"/>
      <c r="B213" s="19">
        <v>1</v>
      </c>
      <c r="C213" s="9">
        <v>6</v>
      </c>
      <c r="D213" s="228">
        <v>63</v>
      </c>
      <c r="E213" s="228">
        <v>66.960000000000008</v>
      </c>
      <c r="F213" s="228">
        <v>60.585096052805845</v>
      </c>
      <c r="G213" s="228">
        <v>48.305999999999997</v>
      </c>
      <c r="H213" s="228">
        <v>45</v>
      </c>
      <c r="I213" s="228">
        <v>74</v>
      </c>
      <c r="J213" s="228">
        <v>64</v>
      </c>
      <c r="K213" s="228">
        <v>54</v>
      </c>
      <c r="L213" s="228">
        <v>60.388899999999992</v>
      </c>
      <c r="M213" s="228">
        <v>59</v>
      </c>
      <c r="N213" s="228">
        <v>56</v>
      </c>
      <c r="O213" s="228">
        <v>59</v>
      </c>
      <c r="P213" s="228">
        <v>69.00413249565193</v>
      </c>
      <c r="Q213" s="228">
        <v>71</v>
      </c>
      <c r="R213" s="228">
        <v>62</v>
      </c>
      <c r="S213" s="228">
        <v>64</v>
      </c>
      <c r="T213" s="228">
        <v>56</v>
      </c>
      <c r="U213" s="228">
        <v>56</v>
      </c>
      <c r="V213" s="225"/>
      <c r="W213" s="226"/>
      <c r="X213" s="226"/>
      <c r="Y213" s="226"/>
      <c r="Z213" s="226"/>
      <c r="AA213" s="226"/>
      <c r="AB213" s="226"/>
      <c r="AC213" s="226"/>
      <c r="AD213" s="226"/>
      <c r="AE213" s="226"/>
      <c r="AF213" s="226"/>
      <c r="AG213" s="226"/>
      <c r="AH213" s="226"/>
      <c r="AI213" s="226"/>
      <c r="AJ213" s="226"/>
      <c r="AK213" s="226"/>
      <c r="AL213" s="226"/>
      <c r="AM213" s="226"/>
      <c r="AN213" s="226"/>
      <c r="AO213" s="226"/>
      <c r="AP213" s="226"/>
      <c r="AQ213" s="226"/>
      <c r="AR213" s="226"/>
      <c r="AS213" s="226"/>
      <c r="AT213" s="226"/>
      <c r="AU213" s="226"/>
      <c r="AV213" s="226"/>
      <c r="AW213" s="226"/>
      <c r="AX213" s="226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31"/>
    </row>
    <row r="214" spans="1:65">
      <c r="A214" s="30"/>
      <c r="B214" s="20" t="s">
        <v>256</v>
      </c>
      <c r="C214" s="12"/>
      <c r="D214" s="232">
        <v>64.833333333333329</v>
      </c>
      <c r="E214" s="232">
        <v>67.757400000000004</v>
      </c>
      <c r="F214" s="232">
        <v>60.064517958802604</v>
      </c>
      <c r="G214" s="232">
        <v>46.903500000000001</v>
      </c>
      <c r="H214" s="232">
        <v>46.5</v>
      </c>
      <c r="I214" s="232">
        <v>74.666666666666671</v>
      </c>
      <c r="J214" s="232">
        <v>65.833333333333329</v>
      </c>
      <c r="K214" s="232">
        <v>55.333333333333336</v>
      </c>
      <c r="L214" s="232">
        <v>62.132527777777774</v>
      </c>
      <c r="M214" s="232">
        <v>58.666666666666664</v>
      </c>
      <c r="N214" s="232">
        <v>56</v>
      </c>
      <c r="O214" s="232">
        <v>56.333333333333336</v>
      </c>
      <c r="P214" s="232">
        <v>67.46750606085557</v>
      </c>
      <c r="Q214" s="232">
        <v>71.166666666666671</v>
      </c>
      <c r="R214" s="232">
        <v>62</v>
      </c>
      <c r="S214" s="232">
        <v>61</v>
      </c>
      <c r="T214" s="232">
        <v>56.333333333333336</v>
      </c>
      <c r="U214" s="232">
        <v>56.5</v>
      </c>
      <c r="V214" s="225"/>
      <c r="W214" s="226"/>
      <c r="X214" s="226"/>
      <c r="Y214" s="226"/>
      <c r="Z214" s="226"/>
      <c r="AA214" s="226"/>
      <c r="AB214" s="226"/>
      <c r="AC214" s="226"/>
      <c r="AD214" s="226"/>
      <c r="AE214" s="226"/>
      <c r="AF214" s="226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  <c r="BI214" s="226"/>
      <c r="BJ214" s="226"/>
      <c r="BK214" s="226"/>
      <c r="BL214" s="226"/>
      <c r="BM214" s="231"/>
    </row>
    <row r="215" spans="1:65">
      <c r="A215" s="30"/>
      <c r="B215" s="3" t="s">
        <v>257</v>
      </c>
      <c r="C215" s="29"/>
      <c r="D215" s="228">
        <v>65</v>
      </c>
      <c r="E215" s="228">
        <v>67.635000000000005</v>
      </c>
      <c r="F215" s="228">
        <v>60.040823381682117</v>
      </c>
      <c r="G215" s="228">
        <v>46.647999999999996</v>
      </c>
      <c r="H215" s="228">
        <v>46</v>
      </c>
      <c r="I215" s="228">
        <v>74.5</v>
      </c>
      <c r="J215" s="228">
        <v>65.5</v>
      </c>
      <c r="K215" s="228">
        <v>55</v>
      </c>
      <c r="L215" s="228">
        <v>62.213650000000001</v>
      </c>
      <c r="M215" s="228">
        <v>59</v>
      </c>
      <c r="N215" s="228">
        <v>55.5</v>
      </c>
      <c r="O215" s="228">
        <v>56</v>
      </c>
      <c r="P215" s="228">
        <v>67.629779716498717</v>
      </c>
      <c r="Q215" s="228">
        <v>71.5</v>
      </c>
      <c r="R215" s="228">
        <v>62.5</v>
      </c>
      <c r="S215" s="228">
        <v>61</v>
      </c>
      <c r="T215" s="228">
        <v>56</v>
      </c>
      <c r="U215" s="228">
        <v>56.5</v>
      </c>
      <c r="V215" s="225"/>
      <c r="W215" s="226"/>
      <c r="X215" s="226"/>
      <c r="Y215" s="226"/>
      <c r="Z215" s="226"/>
      <c r="AA215" s="226"/>
      <c r="AB215" s="226"/>
      <c r="AC215" s="226"/>
      <c r="AD215" s="226"/>
      <c r="AE215" s="226"/>
      <c r="AF215" s="226"/>
      <c r="AG215" s="226"/>
      <c r="AH215" s="226"/>
      <c r="AI215" s="226"/>
      <c r="AJ215" s="226"/>
      <c r="AK215" s="226"/>
      <c r="AL215" s="226"/>
      <c r="AM215" s="226"/>
      <c r="AN215" s="226"/>
      <c r="AO215" s="226"/>
      <c r="AP215" s="226"/>
      <c r="AQ215" s="226"/>
      <c r="AR215" s="226"/>
      <c r="AS215" s="226"/>
      <c r="AT215" s="226"/>
      <c r="AU215" s="226"/>
      <c r="AV215" s="226"/>
      <c r="AW215" s="226"/>
      <c r="AX215" s="226"/>
      <c r="AY215" s="226"/>
      <c r="AZ215" s="226"/>
      <c r="BA215" s="226"/>
      <c r="BB215" s="226"/>
      <c r="BC215" s="226"/>
      <c r="BD215" s="226"/>
      <c r="BE215" s="226"/>
      <c r="BF215" s="226"/>
      <c r="BG215" s="226"/>
      <c r="BH215" s="226"/>
      <c r="BI215" s="226"/>
      <c r="BJ215" s="226"/>
      <c r="BK215" s="226"/>
      <c r="BL215" s="226"/>
      <c r="BM215" s="231"/>
    </row>
    <row r="216" spans="1:65">
      <c r="A216" s="30"/>
      <c r="B216" s="3" t="s">
        <v>258</v>
      </c>
      <c r="C216" s="29"/>
      <c r="D216" s="228">
        <v>1.1690451944500122</v>
      </c>
      <c r="E216" s="228">
        <v>1.5233347997075337</v>
      </c>
      <c r="F216" s="228">
        <v>0.53327076973372767</v>
      </c>
      <c r="G216" s="228">
        <v>1.8601910385764142</v>
      </c>
      <c r="H216" s="228">
        <v>2.5884358211089569</v>
      </c>
      <c r="I216" s="228">
        <v>1.2110601416389968</v>
      </c>
      <c r="J216" s="228">
        <v>1.4719601443879746</v>
      </c>
      <c r="K216" s="228">
        <v>1.0327955589886444</v>
      </c>
      <c r="L216" s="228">
        <v>1.1418118335769261</v>
      </c>
      <c r="M216" s="228">
        <v>1.0327955589886444</v>
      </c>
      <c r="N216" s="228">
        <v>2.0976176963403033</v>
      </c>
      <c r="O216" s="228">
        <v>1.6329931618554521</v>
      </c>
      <c r="P216" s="228">
        <v>1.1341804568547345</v>
      </c>
      <c r="Q216" s="228">
        <v>0.98319208025017513</v>
      </c>
      <c r="R216" s="228">
        <v>1.2649110640673518</v>
      </c>
      <c r="S216" s="228">
        <v>1.8973665961010275</v>
      </c>
      <c r="T216" s="228">
        <v>0.81649658092772592</v>
      </c>
      <c r="U216" s="228">
        <v>1.3784048752090221</v>
      </c>
      <c r="V216" s="225"/>
      <c r="W216" s="226"/>
      <c r="X216" s="226"/>
      <c r="Y216" s="226"/>
      <c r="Z216" s="226"/>
      <c r="AA216" s="226"/>
      <c r="AB216" s="226"/>
      <c r="AC216" s="226"/>
      <c r="AD216" s="226"/>
      <c r="AE216" s="226"/>
      <c r="AF216" s="226"/>
      <c r="AG216" s="226"/>
      <c r="AH216" s="226"/>
      <c r="AI216" s="226"/>
      <c r="AJ216" s="226"/>
      <c r="AK216" s="226"/>
      <c r="AL216" s="226"/>
      <c r="AM216" s="226"/>
      <c r="AN216" s="226"/>
      <c r="AO216" s="226"/>
      <c r="AP216" s="226"/>
      <c r="AQ216" s="226"/>
      <c r="AR216" s="226"/>
      <c r="AS216" s="226"/>
      <c r="AT216" s="226"/>
      <c r="AU216" s="226"/>
      <c r="AV216" s="226"/>
      <c r="AW216" s="226"/>
      <c r="AX216" s="226"/>
      <c r="AY216" s="226"/>
      <c r="AZ216" s="226"/>
      <c r="BA216" s="226"/>
      <c r="BB216" s="226"/>
      <c r="BC216" s="226"/>
      <c r="BD216" s="226"/>
      <c r="BE216" s="226"/>
      <c r="BF216" s="226"/>
      <c r="BG216" s="226"/>
      <c r="BH216" s="226"/>
      <c r="BI216" s="226"/>
      <c r="BJ216" s="226"/>
      <c r="BK216" s="226"/>
      <c r="BL216" s="226"/>
      <c r="BM216" s="231"/>
    </row>
    <row r="217" spans="1:65">
      <c r="A217" s="30"/>
      <c r="B217" s="3" t="s">
        <v>86</v>
      </c>
      <c r="C217" s="29"/>
      <c r="D217" s="13">
        <v>1.8031545415681423E-2</v>
      </c>
      <c r="E217" s="13">
        <v>2.2482190870776235E-2</v>
      </c>
      <c r="F217" s="13">
        <v>8.8782993330520105E-3</v>
      </c>
      <c r="G217" s="13">
        <v>3.9659962232592751E-2</v>
      </c>
      <c r="H217" s="13">
        <v>5.5665286475461435E-2</v>
      </c>
      <c r="I217" s="13">
        <v>1.6219555468379419E-2</v>
      </c>
      <c r="J217" s="13">
        <v>2.2358888269184425E-2</v>
      </c>
      <c r="K217" s="13">
        <v>1.866497998172249E-2</v>
      </c>
      <c r="L217" s="13">
        <v>1.8377038154003846E-2</v>
      </c>
      <c r="M217" s="13">
        <v>1.7604469755488256E-2</v>
      </c>
      <c r="N217" s="13">
        <v>3.7457458863219703E-2</v>
      </c>
      <c r="O217" s="13">
        <v>2.8988044293292048E-2</v>
      </c>
      <c r="P217" s="13">
        <v>1.6810765997956199E-2</v>
      </c>
      <c r="Q217" s="13">
        <v>1.3815345389932203E-2</v>
      </c>
      <c r="R217" s="13">
        <v>2.0401791355925028E-2</v>
      </c>
      <c r="S217" s="13">
        <v>3.1104370427885698E-2</v>
      </c>
      <c r="T217" s="13">
        <v>1.4494022146646022E-2</v>
      </c>
      <c r="U217" s="13">
        <v>2.4396546463876498E-2</v>
      </c>
      <c r="V217" s="15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259</v>
      </c>
      <c r="C218" s="29"/>
      <c r="D218" s="13">
        <v>7.192839941412621E-2</v>
      </c>
      <c r="E218" s="13">
        <v>0.12027374802770274</v>
      </c>
      <c r="F218" s="13">
        <v>-6.9172864191209271E-3</v>
      </c>
      <c r="G218" s="13">
        <v>-0.22451629282384866</v>
      </c>
      <c r="H218" s="13">
        <v>-0.23118760042020237</v>
      </c>
      <c r="I218" s="13">
        <v>0.23450879932526636</v>
      </c>
      <c r="J218" s="13">
        <v>8.8461999405089697E-2</v>
      </c>
      <c r="K218" s="13">
        <v>-8.5140800500025815E-2</v>
      </c>
      <c r="L218" s="13">
        <v>2.7274360705199063E-2</v>
      </c>
      <c r="M218" s="13">
        <v>-3.0028800530147892E-2</v>
      </c>
      <c r="N218" s="13">
        <v>-7.411840050605023E-2</v>
      </c>
      <c r="O218" s="13">
        <v>-6.8607200509062327E-2</v>
      </c>
      <c r="P218" s="13">
        <v>0.11548075759808407</v>
      </c>
      <c r="Q218" s="13">
        <v>0.1766411993568946</v>
      </c>
      <c r="R218" s="13">
        <v>2.5083199439730031E-2</v>
      </c>
      <c r="S218" s="13">
        <v>8.5495994487667648E-3</v>
      </c>
      <c r="T218" s="13">
        <v>-6.8607200509062327E-2</v>
      </c>
      <c r="U218" s="13">
        <v>-6.5851600510568487E-2</v>
      </c>
      <c r="V218" s="15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260</v>
      </c>
      <c r="C219" s="47"/>
      <c r="D219" s="45">
        <v>0.66</v>
      </c>
      <c r="E219" s="45">
        <v>1.1000000000000001</v>
      </c>
      <c r="F219" s="45">
        <v>7.0000000000000007E-2</v>
      </c>
      <c r="G219" s="45">
        <v>2.08</v>
      </c>
      <c r="H219" s="45">
        <v>2.14</v>
      </c>
      <c r="I219" s="45">
        <v>2.16</v>
      </c>
      <c r="J219" s="45">
        <v>0.81</v>
      </c>
      <c r="K219" s="45">
        <v>0.79</v>
      </c>
      <c r="L219" s="45">
        <v>0.24</v>
      </c>
      <c r="M219" s="45">
        <v>0.28000000000000003</v>
      </c>
      <c r="N219" s="45">
        <v>0.69</v>
      </c>
      <c r="O219" s="45">
        <v>0.64</v>
      </c>
      <c r="P219" s="45">
        <v>1.06</v>
      </c>
      <c r="Q219" s="45">
        <v>1.62</v>
      </c>
      <c r="R219" s="45">
        <v>0.22</v>
      </c>
      <c r="S219" s="45">
        <v>7.0000000000000007E-2</v>
      </c>
      <c r="T219" s="45">
        <v>0.64</v>
      </c>
      <c r="U219" s="45">
        <v>0.62</v>
      </c>
      <c r="V219" s="15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BM220" s="55"/>
    </row>
    <row r="221" spans="1:65" ht="15">
      <c r="B221" s="8" t="s">
        <v>512</v>
      </c>
      <c r="BM221" s="28" t="s">
        <v>66</v>
      </c>
    </row>
    <row r="222" spans="1:65" ht="15">
      <c r="A222" s="25" t="s">
        <v>28</v>
      </c>
      <c r="B222" s="18" t="s">
        <v>110</v>
      </c>
      <c r="C222" s="15" t="s">
        <v>111</v>
      </c>
      <c r="D222" s="16" t="s">
        <v>227</v>
      </c>
      <c r="E222" s="17" t="s">
        <v>227</v>
      </c>
      <c r="F222" s="17" t="s">
        <v>227</v>
      </c>
      <c r="G222" s="17" t="s">
        <v>227</v>
      </c>
      <c r="H222" s="17" t="s">
        <v>227</v>
      </c>
      <c r="I222" s="17" t="s">
        <v>227</v>
      </c>
      <c r="J222" s="17" t="s">
        <v>227</v>
      </c>
      <c r="K222" s="17" t="s">
        <v>227</v>
      </c>
      <c r="L222" s="17" t="s">
        <v>227</v>
      </c>
      <c r="M222" s="17" t="s">
        <v>227</v>
      </c>
      <c r="N222" s="17" t="s">
        <v>227</v>
      </c>
      <c r="O222" s="17" t="s">
        <v>227</v>
      </c>
      <c r="P222" s="17" t="s">
        <v>227</v>
      </c>
      <c r="Q222" s="15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228</v>
      </c>
      <c r="C223" s="9" t="s">
        <v>228</v>
      </c>
      <c r="D223" s="151" t="s">
        <v>230</v>
      </c>
      <c r="E223" s="152" t="s">
        <v>232</v>
      </c>
      <c r="F223" s="152" t="s">
        <v>236</v>
      </c>
      <c r="G223" s="152" t="s">
        <v>238</v>
      </c>
      <c r="H223" s="152" t="s">
        <v>239</v>
      </c>
      <c r="I223" s="152" t="s">
        <v>241</v>
      </c>
      <c r="J223" s="152" t="s">
        <v>244</v>
      </c>
      <c r="K223" s="152" t="s">
        <v>245</v>
      </c>
      <c r="L223" s="152" t="s">
        <v>246</v>
      </c>
      <c r="M223" s="152" t="s">
        <v>247</v>
      </c>
      <c r="N223" s="152" t="s">
        <v>248</v>
      </c>
      <c r="O223" s="152" t="s">
        <v>249</v>
      </c>
      <c r="P223" s="152" t="s">
        <v>250</v>
      </c>
      <c r="Q223" s="15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262</v>
      </c>
      <c r="E224" s="11" t="s">
        <v>262</v>
      </c>
      <c r="F224" s="11" t="s">
        <v>264</v>
      </c>
      <c r="G224" s="11" t="s">
        <v>264</v>
      </c>
      <c r="H224" s="11" t="s">
        <v>262</v>
      </c>
      <c r="I224" s="11" t="s">
        <v>262</v>
      </c>
      <c r="J224" s="11" t="s">
        <v>262</v>
      </c>
      <c r="K224" s="11" t="s">
        <v>264</v>
      </c>
      <c r="L224" s="11" t="s">
        <v>264</v>
      </c>
      <c r="M224" s="11" t="s">
        <v>262</v>
      </c>
      <c r="N224" s="11" t="s">
        <v>262</v>
      </c>
      <c r="O224" s="11" t="s">
        <v>262</v>
      </c>
      <c r="P224" s="11" t="s">
        <v>262</v>
      </c>
      <c r="Q224" s="15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 t="s">
        <v>116</v>
      </c>
      <c r="E225" s="26" t="s">
        <v>300</v>
      </c>
      <c r="F225" s="26" t="s">
        <v>301</v>
      </c>
      <c r="G225" s="26" t="s">
        <v>302</v>
      </c>
      <c r="H225" s="26" t="s">
        <v>300</v>
      </c>
      <c r="I225" s="26" t="s">
        <v>302</v>
      </c>
      <c r="J225" s="26" t="s">
        <v>302</v>
      </c>
      <c r="K225" s="26" t="s">
        <v>301</v>
      </c>
      <c r="L225" s="26" t="s">
        <v>300</v>
      </c>
      <c r="M225" s="26" t="s">
        <v>302</v>
      </c>
      <c r="N225" s="26" t="s">
        <v>302</v>
      </c>
      <c r="O225" s="26" t="s">
        <v>302</v>
      </c>
      <c r="P225" s="26" t="s">
        <v>304</v>
      </c>
      <c r="Q225" s="15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0.93</v>
      </c>
      <c r="E226" s="22">
        <v>0.88492958574239722</v>
      </c>
      <c r="F226" s="22">
        <v>1.1200000000000001</v>
      </c>
      <c r="G226" s="22">
        <v>0.9</v>
      </c>
      <c r="H226" s="22">
        <v>0.93</v>
      </c>
      <c r="I226" s="22">
        <v>0.86</v>
      </c>
      <c r="J226" s="22">
        <v>0.8</v>
      </c>
      <c r="K226" s="22">
        <v>1.0333582122516047</v>
      </c>
      <c r="L226" s="147">
        <v>1.23</v>
      </c>
      <c r="M226" s="22">
        <v>0.9</v>
      </c>
      <c r="N226" s="22">
        <v>0.93</v>
      </c>
      <c r="O226" s="22">
        <v>0.81</v>
      </c>
      <c r="P226" s="22">
        <v>0.98</v>
      </c>
      <c r="Q226" s="15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0.98</v>
      </c>
      <c r="E227" s="11">
        <v>0.88442444016602939</v>
      </c>
      <c r="F227" s="11">
        <v>1.1499999999999999</v>
      </c>
      <c r="G227" s="11">
        <v>0.88</v>
      </c>
      <c r="H227" s="11">
        <v>0.97000000000000008</v>
      </c>
      <c r="I227" s="11">
        <v>0.82</v>
      </c>
      <c r="J227" s="11">
        <v>0.78</v>
      </c>
      <c r="K227" s="11">
        <v>0.95667153022370433</v>
      </c>
      <c r="L227" s="149">
        <v>1.22</v>
      </c>
      <c r="M227" s="11">
        <v>0.85</v>
      </c>
      <c r="N227" s="11">
        <v>0.94</v>
      </c>
      <c r="O227" s="11">
        <v>0.81</v>
      </c>
      <c r="P227" s="11">
        <v>1</v>
      </c>
      <c r="Q227" s="15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29</v>
      </c>
    </row>
    <row r="228" spans="1:65">
      <c r="A228" s="30"/>
      <c r="B228" s="19">
        <v>1</v>
      </c>
      <c r="C228" s="9">
        <v>3</v>
      </c>
      <c r="D228" s="11">
        <v>0.96</v>
      </c>
      <c r="E228" s="11">
        <v>0.87287512200599093</v>
      </c>
      <c r="F228" s="11">
        <v>1.1599999999999999</v>
      </c>
      <c r="G228" s="11">
        <v>0.95</v>
      </c>
      <c r="H228" s="11">
        <v>0.96</v>
      </c>
      <c r="I228" s="11">
        <v>0.84</v>
      </c>
      <c r="J228" s="11">
        <v>0.78</v>
      </c>
      <c r="K228" s="11">
        <v>0.91350855372340267</v>
      </c>
      <c r="L228" s="149">
        <v>1.24</v>
      </c>
      <c r="M228" s="11">
        <v>0.88</v>
      </c>
      <c r="N228" s="11">
        <v>0.88</v>
      </c>
      <c r="O228" s="11">
        <v>0.81</v>
      </c>
      <c r="P228" s="11">
        <v>1</v>
      </c>
      <c r="Q228" s="15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1</v>
      </c>
      <c r="E229" s="11">
        <v>0.91155586496366969</v>
      </c>
      <c r="F229" s="11">
        <v>1.1100000000000001</v>
      </c>
      <c r="G229" s="11">
        <v>0.88</v>
      </c>
      <c r="H229" s="11">
        <v>1</v>
      </c>
      <c r="I229" s="11">
        <v>0.85</v>
      </c>
      <c r="J229" s="11">
        <v>0.81</v>
      </c>
      <c r="K229" s="11">
        <v>0.92726106789232521</v>
      </c>
      <c r="L229" s="149">
        <v>1.23</v>
      </c>
      <c r="M229" s="11">
        <v>0.83</v>
      </c>
      <c r="N229" s="11">
        <v>0.98</v>
      </c>
      <c r="O229" s="11">
        <v>0.83</v>
      </c>
      <c r="P229" s="148">
        <v>1.04</v>
      </c>
      <c r="Q229" s="15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0.92483484244839376</v>
      </c>
    </row>
    <row r="230" spans="1:65">
      <c r="A230" s="30"/>
      <c r="B230" s="19">
        <v>1</v>
      </c>
      <c r="C230" s="9">
        <v>5</v>
      </c>
      <c r="D230" s="11">
        <v>0.96</v>
      </c>
      <c r="E230" s="11">
        <v>0.91038676410557129</v>
      </c>
      <c r="F230" s="11">
        <v>1.1100000000000001</v>
      </c>
      <c r="G230" s="11">
        <v>0.87</v>
      </c>
      <c r="H230" s="11">
        <v>0.9900000000000001</v>
      </c>
      <c r="I230" s="11">
        <v>0.84</v>
      </c>
      <c r="J230" s="11">
        <v>0.82</v>
      </c>
      <c r="K230" s="11">
        <v>1.0509702704424395</v>
      </c>
      <c r="L230" s="149">
        <v>1.24</v>
      </c>
      <c r="M230" s="11">
        <v>0.88</v>
      </c>
      <c r="N230" s="11">
        <v>0.94</v>
      </c>
      <c r="O230" s="11">
        <v>0.81</v>
      </c>
      <c r="P230" s="11">
        <v>0.9900000000000001</v>
      </c>
      <c r="Q230" s="15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83</v>
      </c>
    </row>
    <row r="231" spans="1:65">
      <c r="A231" s="30"/>
      <c r="B231" s="19">
        <v>1</v>
      </c>
      <c r="C231" s="9">
        <v>6</v>
      </c>
      <c r="D231" s="11">
        <v>0.98</v>
      </c>
      <c r="E231" s="11">
        <v>0.91860970031391942</v>
      </c>
      <c r="F231" s="11">
        <v>1.1299999999999999</v>
      </c>
      <c r="G231" s="11">
        <v>0.92</v>
      </c>
      <c r="H231" s="11">
        <v>0.92</v>
      </c>
      <c r="I231" s="11">
        <v>0.84</v>
      </c>
      <c r="J231" s="11">
        <v>0.84</v>
      </c>
      <c r="K231" s="11">
        <v>1.0095575444532843</v>
      </c>
      <c r="L231" s="149">
        <v>1.22</v>
      </c>
      <c r="M231" s="11">
        <v>0.87</v>
      </c>
      <c r="N231" s="11">
        <v>0.95</v>
      </c>
      <c r="O231" s="11">
        <v>0.81</v>
      </c>
      <c r="P231" s="11">
        <v>1</v>
      </c>
      <c r="Q231" s="15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256</v>
      </c>
      <c r="C232" s="12"/>
      <c r="D232" s="23">
        <v>0.96833333333333338</v>
      </c>
      <c r="E232" s="23">
        <v>0.89713024621626314</v>
      </c>
      <c r="F232" s="23">
        <v>1.1300000000000001</v>
      </c>
      <c r="G232" s="23">
        <v>0.89999999999999991</v>
      </c>
      <c r="H232" s="23">
        <v>0.96166666666666678</v>
      </c>
      <c r="I232" s="23">
        <v>0.84166666666666667</v>
      </c>
      <c r="J232" s="23">
        <v>0.80500000000000005</v>
      </c>
      <c r="K232" s="23">
        <v>0.9818878631644602</v>
      </c>
      <c r="L232" s="23">
        <v>1.23</v>
      </c>
      <c r="M232" s="23">
        <v>0.86833333333333329</v>
      </c>
      <c r="N232" s="23">
        <v>0.93666666666666665</v>
      </c>
      <c r="O232" s="23">
        <v>0.81333333333333346</v>
      </c>
      <c r="P232" s="23">
        <v>1.0016666666666667</v>
      </c>
      <c r="Q232" s="15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257</v>
      </c>
      <c r="C233" s="29"/>
      <c r="D233" s="11">
        <v>0.97</v>
      </c>
      <c r="E233" s="11">
        <v>0.89765817492398425</v>
      </c>
      <c r="F233" s="11">
        <v>1.125</v>
      </c>
      <c r="G233" s="11">
        <v>0.89</v>
      </c>
      <c r="H233" s="11">
        <v>0.96500000000000008</v>
      </c>
      <c r="I233" s="11">
        <v>0.84</v>
      </c>
      <c r="J233" s="11">
        <v>0.80500000000000005</v>
      </c>
      <c r="K233" s="11">
        <v>0.9831145373384943</v>
      </c>
      <c r="L233" s="11">
        <v>1.23</v>
      </c>
      <c r="M233" s="11">
        <v>0.875</v>
      </c>
      <c r="N233" s="11">
        <v>0.94</v>
      </c>
      <c r="O233" s="11">
        <v>0.81</v>
      </c>
      <c r="P233" s="11">
        <v>1</v>
      </c>
      <c r="Q233" s="15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258</v>
      </c>
      <c r="C234" s="29"/>
      <c r="D234" s="24">
        <v>2.4013884872437153E-2</v>
      </c>
      <c r="E234" s="24">
        <v>1.8675145862717332E-2</v>
      </c>
      <c r="F234" s="24">
        <v>2.0976176963402943E-2</v>
      </c>
      <c r="G234" s="24">
        <v>3.0331501776206193E-2</v>
      </c>
      <c r="H234" s="24">
        <v>3.1885210782848325E-2</v>
      </c>
      <c r="I234" s="24">
        <v>1.3291601358251267E-2</v>
      </c>
      <c r="J234" s="24">
        <v>2.3452078799117121E-2</v>
      </c>
      <c r="K234" s="24">
        <v>5.741579444964065E-2</v>
      </c>
      <c r="L234" s="24">
        <v>8.9442719099991665E-3</v>
      </c>
      <c r="M234" s="24">
        <v>2.483277404291892E-2</v>
      </c>
      <c r="N234" s="24">
        <v>3.2659863237109031E-2</v>
      </c>
      <c r="O234" s="24">
        <v>8.1649658092772231E-3</v>
      </c>
      <c r="P234" s="24">
        <v>2.0412414523193156E-2</v>
      </c>
      <c r="Q234" s="204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56"/>
    </row>
    <row r="235" spans="1:65">
      <c r="A235" s="30"/>
      <c r="B235" s="3" t="s">
        <v>86</v>
      </c>
      <c r="C235" s="29"/>
      <c r="D235" s="13">
        <v>2.4799192639349897E-2</v>
      </c>
      <c r="E235" s="13">
        <v>2.0816538001568484E-2</v>
      </c>
      <c r="F235" s="13">
        <v>1.8562988463188445E-2</v>
      </c>
      <c r="G235" s="13">
        <v>3.370166864022911E-2</v>
      </c>
      <c r="H235" s="13">
        <v>3.3156198387710556E-2</v>
      </c>
      <c r="I235" s="13">
        <v>1.5792001613763883E-2</v>
      </c>
      <c r="J235" s="13">
        <v>2.9133017141760396E-2</v>
      </c>
      <c r="K235" s="13">
        <v>5.8474899836931639E-2</v>
      </c>
      <c r="L235" s="13">
        <v>7.2717657804871275E-3</v>
      </c>
      <c r="M235" s="13">
        <v>2.8598204272075534E-2</v>
      </c>
      <c r="N235" s="13">
        <v>3.4868181391931354E-2</v>
      </c>
      <c r="O235" s="13">
        <v>1.00388923884556E-2</v>
      </c>
      <c r="P235" s="13">
        <v>2.0378450439127942E-2</v>
      </c>
      <c r="Q235" s="15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259</v>
      </c>
      <c r="C236" s="29"/>
      <c r="D236" s="13">
        <v>4.7033793374157806E-2</v>
      </c>
      <c r="E236" s="13">
        <v>-2.9956263497583957E-2</v>
      </c>
      <c r="F236" s="13">
        <v>0.22183977953128942</v>
      </c>
      <c r="G236" s="13">
        <v>-2.6853272939681316E-2</v>
      </c>
      <c r="H236" s="13">
        <v>3.9825299099637057E-2</v>
      </c>
      <c r="I236" s="13">
        <v>-8.9927597841738871E-2</v>
      </c>
      <c r="J236" s="13">
        <v>-0.12957431635160366</v>
      </c>
      <c r="K236" s="13">
        <v>6.1689955976382826E-2</v>
      </c>
      <c r="L236" s="13">
        <v>0.32996719364910243</v>
      </c>
      <c r="M236" s="13">
        <v>-6.109362074365543E-2</v>
      </c>
      <c r="N236" s="13">
        <v>1.2793445570183692E-2</v>
      </c>
      <c r="O236" s="13">
        <v>-0.1205636985084525</v>
      </c>
      <c r="P236" s="13">
        <v>8.3076264746762218E-2</v>
      </c>
      <c r="Q236" s="15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260</v>
      </c>
      <c r="C237" s="47"/>
      <c r="D237" s="45">
        <v>0.33</v>
      </c>
      <c r="E237" s="45">
        <v>0.41</v>
      </c>
      <c r="F237" s="45">
        <v>2.0099999999999998</v>
      </c>
      <c r="G237" s="45">
        <v>0.38</v>
      </c>
      <c r="H237" s="45">
        <v>0.26</v>
      </c>
      <c r="I237" s="45">
        <v>0.99</v>
      </c>
      <c r="J237" s="45">
        <v>1.37</v>
      </c>
      <c r="K237" s="45">
        <v>0.47</v>
      </c>
      <c r="L237" s="45">
        <v>3.04</v>
      </c>
      <c r="M237" s="45">
        <v>0.71</v>
      </c>
      <c r="N237" s="45">
        <v>0</v>
      </c>
      <c r="O237" s="45">
        <v>1.28</v>
      </c>
      <c r="P237" s="45">
        <v>0.67</v>
      </c>
      <c r="Q237" s="15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BM238" s="55"/>
    </row>
    <row r="239" spans="1:65" ht="15">
      <c r="B239" s="8" t="s">
        <v>513</v>
      </c>
      <c r="BM239" s="28" t="s">
        <v>66</v>
      </c>
    </row>
    <row r="240" spans="1:65" ht="15">
      <c r="A240" s="25" t="s">
        <v>0</v>
      </c>
      <c r="B240" s="18" t="s">
        <v>110</v>
      </c>
      <c r="C240" s="15" t="s">
        <v>111</v>
      </c>
      <c r="D240" s="16" t="s">
        <v>227</v>
      </c>
      <c r="E240" s="17" t="s">
        <v>227</v>
      </c>
      <c r="F240" s="17" t="s">
        <v>227</v>
      </c>
      <c r="G240" s="17" t="s">
        <v>227</v>
      </c>
      <c r="H240" s="17" t="s">
        <v>227</v>
      </c>
      <c r="I240" s="17" t="s">
        <v>227</v>
      </c>
      <c r="J240" s="17" t="s">
        <v>227</v>
      </c>
      <c r="K240" s="17" t="s">
        <v>227</v>
      </c>
      <c r="L240" s="17" t="s">
        <v>227</v>
      </c>
      <c r="M240" s="17" t="s">
        <v>227</v>
      </c>
      <c r="N240" s="17" t="s">
        <v>227</v>
      </c>
      <c r="O240" s="17" t="s">
        <v>227</v>
      </c>
      <c r="P240" s="17" t="s">
        <v>227</v>
      </c>
      <c r="Q240" s="17" t="s">
        <v>227</v>
      </c>
      <c r="R240" s="17" t="s">
        <v>227</v>
      </c>
      <c r="S240" s="17" t="s">
        <v>227</v>
      </c>
      <c r="T240" s="17" t="s">
        <v>227</v>
      </c>
      <c r="U240" s="17" t="s">
        <v>227</v>
      </c>
      <c r="V240" s="17" t="s">
        <v>227</v>
      </c>
      <c r="W240" s="15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51" t="s">
        <v>230</v>
      </c>
      <c r="E241" s="152" t="s">
        <v>231</v>
      </c>
      <c r="F241" s="152" t="s">
        <v>232</v>
      </c>
      <c r="G241" s="152" t="s">
        <v>234</v>
      </c>
      <c r="H241" s="152" t="s">
        <v>235</v>
      </c>
      <c r="I241" s="152" t="s">
        <v>236</v>
      </c>
      <c r="J241" s="152" t="s">
        <v>238</v>
      </c>
      <c r="K241" s="152" t="s">
        <v>239</v>
      </c>
      <c r="L241" s="152" t="s">
        <v>240</v>
      </c>
      <c r="M241" s="152" t="s">
        <v>241</v>
      </c>
      <c r="N241" s="152" t="s">
        <v>242</v>
      </c>
      <c r="O241" s="152" t="s">
        <v>243</v>
      </c>
      <c r="P241" s="152" t="s">
        <v>244</v>
      </c>
      <c r="Q241" s="152" t="s">
        <v>245</v>
      </c>
      <c r="R241" s="152" t="s">
        <v>246</v>
      </c>
      <c r="S241" s="152" t="s">
        <v>247</v>
      </c>
      <c r="T241" s="152" t="s">
        <v>248</v>
      </c>
      <c r="U241" s="152" t="s">
        <v>249</v>
      </c>
      <c r="V241" s="152" t="s">
        <v>250</v>
      </c>
      <c r="W241" s="15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262</v>
      </c>
      <c r="E242" s="11" t="s">
        <v>299</v>
      </c>
      <c r="F242" s="11" t="s">
        <v>262</v>
      </c>
      <c r="G242" s="11" t="s">
        <v>299</v>
      </c>
      <c r="H242" s="11" t="s">
        <v>299</v>
      </c>
      <c r="I242" s="11" t="s">
        <v>264</v>
      </c>
      <c r="J242" s="11" t="s">
        <v>264</v>
      </c>
      <c r="K242" s="11" t="s">
        <v>264</v>
      </c>
      <c r="L242" s="11" t="s">
        <v>299</v>
      </c>
      <c r="M242" s="11" t="s">
        <v>262</v>
      </c>
      <c r="N242" s="11" t="s">
        <v>262</v>
      </c>
      <c r="O242" s="11" t="s">
        <v>264</v>
      </c>
      <c r="P242" s="11" t="s">
        <v>262</v>
      </c>
      <c r="Q242" s="11" t="s">
        <v>264</v>
      </c>
      <c r="R242" s="11" t="s">
        <v>264</v>
      </c>
      <c r="S242" s="11" t="s">
        <v>262</v>
      </c>
      <c r="T242" s="11" t="s">
        <v>262</v>
      </c>
      <c r="U242" s="11" t="s">
        <v>262</v>
      </c>
      <c r="V242" s="11" t="s">
        <v>299</v>
      </c>
      <c r="W242" s="15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</v>
      </c>
    </row>
    <row r="243" spans="1:65">
      <c r="A243" s="30"/>
      <c r="B243" s="19"/>
      <c r="C243" s="9"/>
      <c r="D243" s="26" t="s">
        <v>116</v>
      </c>
      <c r="E243" s="26" t="s">
        <v>302</v>
      </c>
      <c r="F243" s="26" t="s">
        <v>300</v>
      </c>
      <c r="G243" s="26" t="s">
        <v>300</v>
      </c>
      <c r="H243" s="26" t="s">
        <v>302</v>
      </c>
      <c r="I243" s="26" t="s">
        <v>301</v>
      </c>
      <c r="J243" s="26" t="s">
        <v>302</v>
      </c>
      <c r="K243" s="26" t="s">
        <v>300</v>
      </c>
      <c r="L243" s="26" t="s">
        <v>302</v>
      </c>
      <c r="M243" s="26" t="s">
        <v>302</v>
      </c>
      <c r="N243" s="26" t="s">
        <v>302</v>
      </c>
      <c r="O243" s="26" t="s">
        <v>302</v>
      </c>
      <c r="P243" s="26" t="s">
        <v>302</v>
      </c>
      <c r="Q243" s="26" t="s">
        <v>301</v>
      </c>
      <c r="R243" s="26" t="s">
        <v>300</v>
      </c>
      <c r="S243" s="26" t="s">
        <v>302</v>
      </c>
      <c r="T243" s="26" t="s">
        <v>302</v>
      </c>
      <c r="U243" s="26" t="s">
        <v>302</v>
      </c>
      <c r="V243" s="26" t="s">
        <v>304</v>
      </c>
      <c r="W243" s="15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12">
        <v>26.9</v>
      </c>
      <c r="E244" s="212">
        <v>23.511600000000001</v>
      </c>
      <c r="F244" s="212">
        <v>26.762871053528244</v>
      </c>
      <c r="G244" s="212">
        <v>23.315999999999999</v>
      </c>
      <c r="H244" s="212">
        <v>30</v>
      </c>
      <c r="I244" s="212">
        <v>26</v>
      </c>
      <c r="J244" s="212">
        <v>29.5</v>
      </c>
      <c r="K244" s="212">
        <v>27</v>
      </c>
      <c r="L244" s="212">
        <v>29.046666666666667</v>
      </c>
      <c r="M244" s="212">
        <v>25.1</v>
      </c>
      <c r="N244" s="212">
        <v>29.7</v>
      </c>
      <c r="O244" s="212">
        <v>24.554233400000001</v>
      </c>
      <c r="P244" s="212">
        <v>24</v>
      </c>
      <c r="Q244" s="212">
        <v>24.4189765452399</v>
      </c>
      <c r="R244" s="212">
        <v>29.1</v>
      </c>
      <c r="S244" s="212">
        <v>29.8</v>
      </c>
      <c r="T244" s="212">
        <v>29.8</v>
      </c>
      <c r="U244" s="212">
        <v>26.1</v>
      </c>
      <c r="V244" s="212">
        <v>23.4</v>
      </c>
      <c r="W244" s="215"/>
      <c r="X244" s="216"/>
      <c r="Y244" s="216"/>
      <c r="Z244" s="216"/>
      <c r="AA244" s="216"/>
      <c r="AB244" s="216"/>
      <c r="AC244" s="216"/>
      <c r="AD244" s="216"/>
      <c r="AE244" s="216"/>
      <c r="AF244" s="216"/>
      <c r="AG244" s="216"/>
      <c r="AH244" s="216"/>
      <c r="AI244" s="216"/>
      <c r="AJ244" s="216"/>
      <c r="AK244" s="216"/>
      <c r="AL244" s="216"/>
      <c r="AM244" s="216"/>
      <c r="AN244" s="216"/>
      <c r="AO244" s="216"/>
      <c r="AP244" s="216"/>
      <c r="AQ244" s="216"/>
      <c r="AR244" s="216"/>
      <c r="AS244" s="216"/>
      <c r="AT244" s="216"/>
      <c r="AU244" s="216"/>
      <c r="AV244" s="216"/>
      <c r="AW244" s="216"/>
      <c r="AX244" s="216"/>
      <c r="AY244" s="216"/>
      <c r="AZ244" s="216"/>
      <c r="BA244" s="216"/>
      <c r="BB244" s="216"/>
      <c r="BC244" s="216"/>
      <c r="BD244" s="216"/>
      <c r="BE244" s="216"/>
      <c r="BF244" s="216"/>
      <c r="BG244" s="216"/>
      <c r="BH244" s="216"/>
      <c r="BI244" s="216"/>
      <c r="BJ244" s="216"/>
      <c r="BK244" s="216"/>
      <c r="BL244" s="216"/>
      <c r="BM244" s="217">
        <v>1</v>
      </c>
    </row>
    <row r="245" spans="1:65">
      <c r="A245" s="30"/>
      <c r="B245" s="19">
        <v>1</v>
      </c>
      <c r="C245" s="9">
        <v>2</v>
      </c>
      <c r="D245" s="218">
        <v>27.5</v>
      </c>
      <c r="E245" s="218">
        <v>24.624000000000002</v>
      </c>
      <c r="F245" s="218">
        <v>27.448918752823978</v>
      </c>
      <c r="G245" s="218">
        <v>24.596</v>
      </c>
      <c r="H245" s="218">
        <v>30</v>
      </c>
      <c r="I245" s="218">
        <v>27</v>
      </c>
      <c r="J245" s="218">
        <v>29.5</v>
      </c>
      <c r="K245" s="218">
        <v>26</v>
      </c>
      <c r="L245" s="218">
        <v>28.766666666666666</v>
      </c>
      <c r="M245" s="218">
        <v>24.8</v>
      </c>
      <c r="N245" s="218">
        <v>30.2</v>
      </c>
      <c r="O245" s="218">
        <v>24.895669399999999</v>
      </c>
      <c r="P245" s="218">
        <v>24.5</v>
      </c>
      <c r="Q245" s="218">
        <v>25.513812041595816</v>
      </c>
      <c r="R245" s="218">
        <v>29.2</v>
      </c>
      <c r="S245" s="218">
        <v>28.9</v>
      </c>
      <c r="T245" s="218">
        <v>30.1</v>
      </c>
      <c r="U245" s="218">
        <v>26.5</v>
      </c>
      <c r="V245" s="218">
        <v>23.4</v>
      </c>
      <c r="W245" s="215"/>
      <c r="X245" s="216"/>
      <c r="Y245" s="216"/>
      <c r="Z245" s="216"/>
      <c r="AA245" s="216"/>
      <c r="AB245" s="216"/>
      <c r="AC245" s="216"/>
      <c r="AD245" s="216"/>
      <c r="AE245" s="216"/>
      <c r="AF245" s="216"/>
      <c r="AG245" s="216"/>
      <c r="AH245" s="216"/>
      <c r="AI245" s="216"/>
      <c r="AJ245" s="216"/>
      <c r="AK245" s="216"/>
      <c r="AL245" s="216"/>
      <c r="AM245" s="216"/>
      <c r="AN245" s="216"/>
      <c r="AO245" s="216"/>
      <c r="AP245" s="216"/>
      <c r="AQ245" s="216"/>
      <c r="AR245" s="216"/>
      <c r="AS245" s="216"/>
      <c r="AT245" s="216"/>
      <c r="AU245" s="216"/>
      <c r="AV245" s="216"/>
      <c r="AW245" s="216"/>
      <c r="AX245" s="216"/>
      <c r="AY245" s="216"/>
      <c r="AZ245" s="216"/>
      <c r="BA245" s="216"/>
      <c r="BB245" s="216"/>
      <c r="BC245" s="216"/>
      <c r="BD245" s="216"/>
      <c r="BE245" s="216"/>
      <c r="BF245" s="216"/>
      <c r="BG245" s="216"/>
      <c r="BH245" s="216"/>
      <c r="BI245" s="216"/>
      <c r="BJ245" s="216"/>
      <c r="BK245" s="216"/>
      <c r="BL245" s="216"/>
      <c r="BM245" s="217">
        <v>30</v>
      </c>
    </row>
    <row r="246" spans="1:65">
      <c r="A246" s="30"/>
      <c r="B246" s="19">
        <v>1</v>
      </c>
      <c r="C246" s="9">
        <v>3</v>
      </c>
      <c r="D246" s="218">
        <v>27.2</v>
      </c>
      <c r="E246" s="218">
        <v>23.263200000000001</v>
      </c>
      <c r="F246" s="218">
        <v>26.886811225171805</v>
      </c>
      <c r="G246" s="218">
        <v>22.591000000000001</v>
      </c>
      <c r="H246" s="218">
        <v>30</v>
      </c>
      <c r="I246" s="218">
        <v>26</v>
      </c>
      <c r="J246" s="218">
        <v>28.6</v>
      </c>
      <c r="K246" s="218">
        <v>27</v>
      </c>
      <c r="L246" s="218">
        <v>29.820000000000004</v>
      </c>
      <c r="M246" s="218">
        <v>24.3</v>
      </c>
      <c r="N246" s="218">
        <v>28</v>
      </c>
      <c r="O246" s="218">
        <v>25.145166099999997</v>
      </c>
      <c r="P246" s="218">
        <v>24.1</v>
      </c>
      <c r="Q246" s="218">
        <v>24.6565102339341</v>
      </c>
      <c r="R246" s="218">
        <v>30</v>
      </c>
      <c r="S246" s="218">
        <v>29.1</v>
      </c>
      <c r="T246" s="218">
        <v>28.5</v>
      </c>
      <c r="U246" s="218">
        <v>26.7</v>
      </c>
      <c r="V246" s="218">
        <v>23.3</v>
      </c>
      <c r="W246" s="215"/>
      <c r="X246" s="216"/>
      <c r="Y246" s="216"/>
      <c r="Z246" s="216"/>
      <c r="AA246" s="216"/>
      <c r="AB246" s="216"/>
      <c r="AC246" s="216"/>
      <c r="AD246" s="216"/>
      <c r="AE246" s="216"/>
      <c r="AF246" s="216"/>
      <c r="AG246" s="216"/>
      <c r="AH246" s="216"/>
      <c r="AI246" s="216"/>
      <c r="AJ246" s="216"/>
      <c r="AK246" s="216"/>
      <c r="AL246" s="216"/>
      <c r="AM246" s="216"/>
      <c r="AN246" s="216"/>
      <c r="AO246" s="216"/>
      <c r="AP246" s="216"/>
      <c r="AQ246" s="216"/>
      <c r="AR246" s="216"/>
      <c r="AS246" s="216"/>
      <c r="AT246" s="216"/>
      <c r="AU246" s="216"/>
      <c r="AV246" s="216"/>
      <c r="AW246" s="216"/>
      <c r="AX246" s="216"/>
      <c r="AY246" s="216"/>
      <c r="AZ246" s="216"/>
      <c r="BA246" s="216"/>
      <c r="BB246" s="216"/>
      <c r="BC246" s="216"/>
      <c r="BD246" s="216"/>
      <c r="BE246" s="216"/>
      <c r="BF246" s="216"/>
      <c r="BG246" s="216"/>
      <c r="BH246" s="216"/>
      <c r="BI246" s="216"/>
      <c r="BJ246" s="216"/>
      <c r="BK246" s="216"/>
      <c r="BL246" s="216"/>
      <c r="BM246" s="217">
        <v>16</v>
      </c>
    </row>
    <row r="247" spans="1:65">
      <c r="A247" s="30"/>
      <c r="B247" s="19">
        <v>1</v>
      </c>
      <c r="C247" s="9">
        <v>4</v>
      </c>
      <c r="D247" s="218">
        <v>27.5</v>
      </c>
      <c r="E247" s="218">
        <v>23.183199999999999</v>
      </c>
      <c r="F247" s="218">
        <v>27.492711450525228</v>
      </c>
      <c r="G247" s="218">
        <v>23.581</v>
      </c>
      <c r="H247" s="218">
        <v>29</v>
      </c>
      <c r="I247" s="218">
        <v>27</v>
      </c>
      <c r="J247" s="218">
        <v>29.1</v>
      </c>
      <c r="K247" s="218">
        <v>27</v>
      </c>
      <c r="L247" s="218">
        <v>28.05</v>
      </c>
      <c r="M247" s="218">
        <v>24.8</v>
      </c>
      <c r="N247" s="218">
        <v>26.8</v>
      </c>
      <c r="O247" s="218">
        <v>24.475610700000001</v>
      </c>
      <c r="P247" s="218">
        <v>26.5</v>
      </c>
      <c r="Q247" s="218">
        <v>24.090285971357599</v>
      </c>
      <c r="R247" s="218">
        <v>29.5</v>
      </c>
      <c r="S247" s="218">
        <v>27.9</v>
      </c>
      <c r="T247" s="218">
        <v>30.5</v>
      </c>
      <c r="U247" s="218">
        <v>27.6</v>
      </c>
      <c r="V247" s="218">
        <v>22.9</v>
      </c>
      <c r="W247" s="215"/>
      <c r="X247" s="216"/>
      <c r="Y247" s="216"/>
      <c r="Z247" s="216"/>
      <c r="AA247" s="216"/>
      <c r="AB247" s="216"/>
      <c r="AC247" s="216"/>
      <c r="AD247" s="216"/>
      <c r="AE247" s="216"/>
      <c r="AF247" s="216"/>
      <c r="AG247" s="216"/>
      <c r="AH247" s="216"/>
      <c r="AI247" s="216"/>
      <c r="AJ247" s="216"/>
      <c r="AK247" s="216"/>
      <c r="AL247" s="216"/>
      <c r="AM247" s="216"/>
      <c r="AN247" s="216"/>
      <c r="AO247" s="216"/>
      <c r="AP247" s="216"/>
      <c r="AQ247" s="216"/>
      <c r="AR247" s="216"/>
      <c r="AS247" s="216"/>
      <c r="AT247" s="216"/>
      <c r="AU247" s="216"/>
      <c r="AV247" s="216"/>
      <c r="AW247" s="216"/>
      <c r="AX247" s="216"/>
      <c r="AY247" s="216"/>
      <c r="AZ247" s="216"/>
      <c r="BA247" s="216"/>
      <c r="BB247" s="216"/>
      <c r="BC247" s="216"/>
      <c r="BD247" s="216"/>
      <c r="BE247" s="216"/>
      <c r="BF247" s="216"/>
      <c r="BG247" s="216"/>
      <c r="BH247" s="216"/>
      <c r="BI247" s="216"/>
      <c r="BJ247" s="216"/>
      <c r="BK247" s="216"/>
      <c r="BL247" s="216"/>
      <c r="BM247" s="217">
        <v>26.853289245354418</v>
      </c>
    </row>
    <row r="248" spans="1:65">
      <c r="A248" s="30"/>
      <c r="B248" s="19">
        <v>1</v>
      </c>
      <c r="C248" s="9">
        <v>5</v>
      </c>
      <c r="D248" s="218">
        <v>27</v>
      </c>
      <c r="E248" s="218">
        <v>23.770800000000005</v>
      </c>
      <c r="F248" s="218">
        <v>27.315548220746027</v>
      </c>
      <c r="G248" s="218">
        <v>24.478000000000002</v>
      </c>
      <c r="H248" s="218">
        <v>29</v>
      </c>
      <c r="I248" s="218">
        <v>28</v>
      </c>
      <c r="J248" s="218">
        <v>28.7</v>
      </c>
      <c r="K248" s="218">
        <v>27</v>
      </c>
      <c r="L248" s="218">
        <v>29.72</v>
      </c>
      <c r="M248" s="218">
        <v>24.4</v>
      </c>
      <c r="N248" s="218">
        <v>29.9</v>
      </c>
      <c r="O248" s="218">
        <v>24.368461900000003</v>
      </c>
      <c r="P248" s="218">
        <v>25.5</v>
      </c>
      <c r="Q248" s="218">
        <v>25.191296138084901</v>
      </c>
      <c r="R248" s="218">
        <v>30</v>
      </c>
      <c r="S248" s="218">
        <v>29.6</v>
      </c>
      <c r="T248" s="218">
        <v>31</v>
      </c>
      <c r="U248" s="218">
        <v>27.5</v>
      </c>
      <c r="V248" s="218">
        <v>23.6</v>
      </c>
      <c r="W248" s="215"/>
      <c r="X248" s="216"/>
      <c r="Y248" s="216"/>
      <c r="Z248" s="216"/>
      <c r="AA248" s="216"/>
      <c r="AB248" s="216"/>
      <c r="AC248" s="216"/>
      <c r="AD248" s="216"/>
      <c r="AE248" s="216"/>
      <c r="AF248" s="216"/>
      <c r="AG248" s="216"/>
      <c r="AH248" s="216"/>
      <c r="AI248" s="216"/>
      <c r="AJ248" s="216"/>
      <c r="AK248" s="216"/>
      <c r="AL248" s="216"/>
      <c r="AM248" s="216"/>
      <c r="AN248" s="216"/>
      <c r="AO248" s="216"/>
      <c r="AP248" s="216"/>
      <c r="AQ248" s="216"/>
      <c r="AR248" s="216"/>
      <c r="AS248" s="216"/>
      <c r="AT248" s="216"/>
      <c r="AU248" s="216"/>
      <c r="AV248" s="216"/>
      <c r="AW248" s="216"/>
      <c r="AX248" s="216"/>
      <c r="AY248" s="216"/>
      <c r="AZ248" s="216"/>
      <c r="BA248" s="216"/>
      <c r="BB248" s="216"/>
      <c r="BC248" s="216"/>
      <c r="BD248" s="216"/>
      <c r="BE248" s="216"/>
      <c r="BF248" s="216"/>
      <c r="BG248" s="216"/>
      <c r="BH248" s="216"/>
      <c r="BI248" s="216"/>
      <c r="BJ248" s="216"/>
      <c r="BK248" s="216"/>
      <c r="BL248" s="216"/>
      <c r="BM248" s="217">
        <v>84</v>
      </c>
    </row>
    <row r="249" spans="1:65">
      <c r="A249" s="30"/>
      <c r="B249" s="19">
        <v>1</v>
      </c>
      <c r="C249" s="9">
        <v>6</v>
      </c>
      <c r="D249" s="218">
        <v>27.7</v>
      </c>
      <c r="E249" s="218">
        <v>22.5288</v>
      </c>
      <c r="F249" s="218">
        <v>27.291846358623861</v>
      </c>
      <c r="G249" s="218">
        <v>23.559000000000001</v>
      </c>
      <c r="H249" s="218">
        <v>28</v>
      </c>
      <c r="I249" s="218">
        <v>29</v>
      </c>
      <c r="J249" s="218">
        <v>28.6</v>
      </c>
      <c r="K249" s="218">
        <v>27</v>
      </c>
      <c r="L249" s="218">
        <v>27.819999999999997</v>
      </c>
      <c r="M249" s="218">
        <v>24.7</v>
      </c>
      <c r="N249" s="218">
        <v>28.1</v>
      </c>
      <c r="O249" s="218">
        <v>24.875724200000001</v>
      </c>
      <c r="P249" s="218">
        <v>25.9</v>
      </c>
      <c r="Q249" s="218">
        <v>26.4445869454388</v>
      </c>
      <c r="R249" s="218">
        <v>29.6</v>
      </c>
      <c r="S249" s="218">
        <v>29.2</v>
      </c>
      <c r="T249" s="218">
        <v>31.100000000000005</v>
      </c>
      <c r="U249" s="218">
        <v>26.9</v>
      </c>
      <c r="V249" s="220">
        <v>22.3</v>
      </c>
      <c r="W249" s="215"/>
      <c r="X249" s="216"/>
      <c r="Y249" s="216"/>
      <c r="Z249" s="216"/>
      <c r="AA249" s="216"/>
      <c r="AB249" s="216"/>
      <c r="AC249" s="216"/>
      <c r="AD249" s="216"/>
      <c r="AE249" s="216"/>
      <c r="AF249" s="216"/>
      <c r="AG249" s="216"/>
      <c r="AH249" s="216"/>
      <c r="AI249" s="216"/>
      <c r="AJ249" s="216"/>
      <c r="AK249" s="216"/>
      <c r="AL249" s="216"/>
      <c r="AM249" s="216"/>
      <c r="AN249" s="216"/>
      <c r="AO249" s="216"/>
      <c r="AP249" s="216"/>
      <c r="AQ249" s="216"/>
      <c r="AR249" s="216"/>
      <c r="AS249" s="216"/>
      <c r="AT249" s="216"/>
      <c r="AU249" s="216"/>
      <c r="AV249" s="216"/>
      <c r="AW249" s="216"/>
      <c r="AX249" s="216"/>
      <c r="AY249" s="216"/>
      <c r="AZ249" s="216"/>
      <c r="BA249" s="216"/>
      <c r="BB249" s="216"/>
      <c r="BC249" s="216"/>
      <c r="BD249" s="216"/>
      <c r="BE249" s="216"/>
      <c r="BF249" s="216"/>
      <c r="BG249" s="216"/>
      <c r="BH249" s="216"/>
      <c r="BI249" s="216"/>
      <c r="BJ249" s="216"/>
      <c r="BK249" s="216"/>
      <c r="BL249" s="216"/>
      <c r="BM249" s="221"/>
    </row>
    <row r="250" spans="1:65">
      <c r="A250" s="30"/>
      <c r="B250" s="20" t="s">
        <v>256</v>
      </c>
      <c r="C250" s="12"/>
      <c r="D250" s="222">
        <v>27.299999999999997</v>
      </c>
      <c r="E250" s="222">
        <v>23.480266666666669</v>
      </c>
      <c r="F250" s="222">
        <v>27.199784510236526</v>
      </c>
      <c r="G250" s="222">
        <v>23.686833333333336</v>
      </c>
      <c r="H250" s="222">
        <v>29.333333333333332</v>
      </c>
      <c r="I250" s="222">
        <v>27.166666666666668</v>
      </c>
      <c r="J250" s="222">
        <v>28.999999999999996</v>
      </c>
      <c r="K250" s="222">
        <v>26.833333333333332</v>
      </c>
      <c r="L250" s="222">
        <v>28.870555555555555</v>
      </c>
      <c r="M250" s="222">
        <v>24.683333333333334</v>
      </c>
      <c r="N250" s="222">
        <v>28.783333333333331</v>
      </c>
      <c r="O250" s="222">
        <v>24.719144283333335</v>
      </c>
      <c r="P250" s="222">
        <v>25.083333333333332</v>
      </c>
      <c r="Q250" s="222">
        <v>25.052577979275185</v>
      </c>
      <c r="R250" s="222">
        <v>29.566666666666666</v>
      </c>
      <c r="S250" s="222">
        <v>29.083333333333332</v>
      </c>
      <c r="T250" s="222">
        <v>30.166666666666668</v>
      </c>
      <c r="U250" s="222">
        <v>26.883333333333336</v>
      </c>
      <c r="V250" s="222">
        <v>23.150000000000002</v>
      </c>
      <c r="W250" s="215"/>
      <c r="X250" s="216"/>
      <c r="Y250" s="216"/>
      <c r="Z250" s="216"/>
      <c r="AA250" s="216"/>
      <c r="AB250" s="216"/>
      <c r="AC250" s="216"/>
      <c r="AD250" s="216"/>
      <c r="AE250" s="216"/>
      <c r="AF250" s="216"/>
      <c r="AG250" s="216"/>
      <c r="AH250" s="216"/>
      <c r="AI250" s="216"/>
      <c r="AJ250" s="216"/>
      <c r="AK250" s="216"/>
      <c r="AL250" s="216"/>
      <c r="AM250" s="216"/>
      <c r="AN250" s="216"/>
      <c r="AO250" s="216"/>
      <c r="AP250" s="216"/>
      <c r="AQ250" s="216"/>
      <c r="AR250" s="216"/>
      <c r="AS250" s="216"/>
      <c r="AT250" s="216"/>
      <c r="AU250" s="216"/>
      <c r="AV250" s="216"/>
      <c r="AW250" s="216"/>
      <c r="AX250" s="216"/>
      <c r="AY250" s="216"/>
      <c r="AZ250" s="216"/>
      <c r="BA250" s="216"/>
      <c r="BB250" s="216"/>
      <c r="BC250" s="216"/>
      <c r="BD250" s="216"/>
      <c r="BE250" s="216"/>
      <c r="BF250" s="216"/>
      <c r="BG250" s="216"/>
      <c r="BH250" s="216"/>
      <c r="BI250" s="216"/>
      <c r="BJ250" s="216"/>
      <c r="BK250" s="216"/>
      <c r="BL250" s="216"/>
      <c r="BM250" s="221"/>
    </row>
    <row r="251" spans="1:65">
      <c r="A251" s="30"/>
      <c r="B251" s="3" t="s">
        <v>257</v>
      </c>
      <c r="C251" s="29"/>
      <c r="D251" s="218">
        <v>27.35</v>
      </c>
      <c r="E251" s="218">
        <v>23.3874</v>
      </c>
      <c r="F251" s="218">
        <v>27.303697289684944</v>
      </c>
      <c r="G251" s="218">
        <v>23.57</v>
      </c>
      <c r="H251" s="218">
        <v>29.5</v>
      </c>
      <c r="I251" s="218">
        <v>27</v>
      </c>
      <c r="J251" s="218">
        <v>28.9</v>
      </c>
      <c r="K251" s="218">
        <v>27</v>
      </c>
      <c r="L251" s="218">
        <v>28.906666666666666</v>
      </c>
      <c r="M251" s="218">
        <v>24.75</v>
      </c>
      <c r="N251" s="218">
        <v>28.9</v>
      </c>
      <c r="O251" s="218">
        <v>24.714978800000001</v>
      </c>
      <c r="P251" s="218">
        <v>25</v>
      </c>
      <c r="Q251" s="218">
        <v>24.9239031860095</v>
      </c>
      <c r="R251" s="218">
        <v>29.55</v>
      </c>
      <c r="S251" s="218">
        <v>29.15</v>
      </c>
      <c r="T251" s="218">
        <v>30.3</v>
      </c>
      <c r="U251" s="218">
        <v>26.799999999999997</v>
      </c>
      <c r="V251" s="218">
        <v>23.35</v>
      </c>
      <c r="W251" s="215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21"/>
    </row>
    <row r="252" spans="1:65">
      <c r="A252" s="30"/>
      <c r="B252" s="3" t="s">
        <v>258</v>
      </c>
      <c r="C252" s="29"/>
      <c r="D252" s="24">
        <v>0.31622776601683816</v>
      </c>
      <c r="E252" s="24">
        <v>0.69773529269105206</v>
      </c>
      <c r="F252" s="24">
        <v>0.3028518877580022</v>
      </c>
      <c r="G252" s="24">
        <v>0.75079142687344713</v>
      </c>
      <c r="H252" s="24">
        <v>0.81649658092772603</v>
      </c>
      <c r="I252" s="24">
        <v>1.1690451944500122</v>
      </c>
      <c r="J252" s="24">
        <v>0.42895221179054399</v>
      </c>
      <c r="K252" s="24">
        <v>0.40824829046386296</v>
      </c>
      <c r="L252" s="24">
        <v>0.82967307260595702</v>
      </c>
      <c r="M252" s="24">
        <v>0.29268868558020317</v>
      </c>
      <c r="N252" s="24">
        <v>1.349691322735189</v>
      </c>
      <c r="O252" s="24">
        <v>0.29888302562266156</v>
      </c>
      <c r="P252" s="24">
        <v>1.0323113225508407</v>
      </c>
      <c r="Q252" s="24">
        <v>0.85486781367898601</v>
      </c>
      <c r="R252" s="24">
        <v>0.38297084310253499</v>
      </c>
      <c r="S252" s="24">
        <v>0.66758270399005082</v>
      </c>
      <c r="T252" s="24">
        <v>0.95847100460403512</v>
      </c>
      <c r="U252" s="24">
        <v>0.58109092805400653</v>
      </c>
      <c r="V252" s="24">
        <v>0.47644516998286374</v>
      </c>
      <c r="W252" s="15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3" t="s">
        <v>86</v>
      </c>
      <c r="C253" s="29"/>
      <c r="D253" s="13">
        <v>1.1583434652631435E-2</v>
      </c>
      <c r="E253" s="13">
        <v>2.9715816374503923E-2</v>
      </c>
      <c r="F253" s="13">
        <v>1.1134348790301084E-2</v>
      </c>
      <c r="G253" s="13">
        <v>3.1696572366087222E-2</v>
      </c>
      <c r="H253" s="13">
        <v>2.7835110713445205E-2</v>
      </c>
      <c r="I253" s="13">
        <v>4.3032338446012716E-2</v>
      </c>
      <c r="J253" s="13">
        <v>1.4791455578984277E-2</v>
      </c>
      <c r="K253" s="13">
        <v>1.5214222004864459E-2</v>
      </c>
      <c r="L253" s="13">
        <v>2.8737689893407792E-2</v>
      </c>
      <c r="M253" s="13">
        <v>1.1857745533296549E-2</v>
      </c>
      <c r="N253" s="13">
        <v>4.6891418276845016E-2</v>
      </c>
      <c r="O253" s="13">
        <v>1.2091155834394348E-2</v>
      </c>
      <c r="P253" s="13">
        <v>4.1155268673123219E-2</v>
      </c>
      <c r="Q253" s="13">
        <v>3.4122947921215049E-2</v>
      </c>
      <c r="R253" s="13">
        <v>1.2952790634809527E-2</v>
      </c>
      <c r="S253" s="13">
        <v>2.2954133088483125E-2</v>
      </c>
      <c r="T253" s="13">
        <v>3.1772519489636525E-2</v>
      </c>
      <c r="U253" s="13">
        <v>2.1615285606472651E-2</v>
      </c>
      <c r="V253" s="13">
        <v>2.0580784880469275E-2</v>
      </c>
      <c r="W253" s="15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259</v>
      </c>
      <c r="C254" s="29"/>
      <c r="D254" s="13">
        <v>1.6635234163087098E-2</v>
      </c>
      <c r="E254" s="13">
        <v>-0.12560928934511351</v>
      </c>
      <c r="F254" s="13">
        <v>1.2903270869956796E-2</v>
      </c>
      <c r="G254" s="13">
        <v>-0.11791687353789904</v>
      </c>
      <c r="H254" s="13">
        <v>9.2355318758872595E-2</v>
      </c>
      <c r="I254" s="13">
        <v>1.1669982714183291E-2</v>
      </c>
      <c r="J254" s="13">
        <v>7.9942190136612634E-2</v>
      </c>
      <c r="K254" s="13">
        <v>-7.4314590807667003E-4</v>
      </c>
      <c r="L254" s="13">
        <v>7.5121758521635051E-2</v>
      </c>
      <c r="M254" s="13">
        <v>-8.0807825521653109E-2</v>
      </c>
      <c r="N254" s="13">
        <v>7.1873656532143837E-2</v>
      </c>
      <c r="O254" s="13">
        <v>-7.9474247736347148E-2</v>
      </c>
      <c r="P254" s="13">
        <v>-6.5912071174941245E-2</v>
      </c>
      <c r="Q254" s="13">
        <v>-6.7057381672182115E-2</v>
      </c>
      <c r="R254" s="13">
        <v>0.1010445087944547</v>
      </c>
      <c r="S254" s="13">
        <v>8.3045472292177624E-2</v>
      </c>
      <c r="T254" s="13">
        <v>0.1233881403145225</v>
      </c>
      <c r="U254" s="13">
        <v>1.1188233852623686E-3</v>
      </c>
      <c r="V254" s="13">
        <v>-0.13790821718404866</v>
      </c>
      <c r="W254" s="15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46" t="s">
        <v>260</v>
      </c>
      <c r="C255" s="47"/>
      <c r="D255" s="45">
        <v>0.04</v>
      </c>
      <c r="E255" s="45">
        <v>1.19</v>
      </c>
      <c r="F255" s="45">
        <v>0.01</v>
      </c>
      <c r="G255" s="45">
        <v>1.1299999999999999</v>
      </c>
      <c r="H255" s="45">
        <v>0.7</v>
      </c>
      <c r="I255" s="45">
        <v>0</v>
      </c>
      <c r="J255" s="45">
        <v>0.59</v>
      </c>
      <c r="K255" s="45">
        <v>0.11</v>
      </c>
      <c r="L255" s="45">
        <v>0.55000000000000004</v>
      </c>
      <c r="M255" s="45">
        <v>0.8</v>
      </c>
      <c r="N255" s="45">
        <v>0.52</v>
      </c>
      <c r="O255" s="45">
        <v>0.79</v>
      </c>
      <c r="P255" s="45">
        <v>0.67</v>
      </c>
      <c r="Q255" s="45">
        <v>0.68</v>
      </c>
      <c r="R255" s="45">
        <v>0.78</v>
      </c>
      <c r="S255" s="45">
        <v>0.62</v>
      </c>
      <c r="T255" s="45">
        <v>0.97</v>
      </c>
      <c r="U255" s="45">
        <v>0.09</v>
      </c>
      <c r="V255" s="45">
        <v>1.3</v>
      </c>
      <c r="W255" s="15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BM256" s="55"/>
    </row>
    <row r="257" spans="1:65" ht="15">
      <c r="B257" s="8" t="s">
        <v>514</v>
      </c>
      <c r="BM257" s="28" t="s">
        <v>298</v>
      </c>
    </row>
    <row r="258" spans="1:65" ht="15">
      <c r="A258" s="25" t="s">
        <v>33</v>
      </c>
      <c r="B258" s="18" t="s">
        <v>110</v>
      </c>
      <c r="C258" s="15" t="s">
        <v>111</v>
      </c>
      <c r="D258" s="16" t="s">
        <v>227</v>
      </c>
      <c r="E258" s="17" t="s">
        <v>227</v>
      </c>
      <c r="F258" s="17" t="s">
        <v>227</v>
      </c>
      <c r="G258" s="15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 t="s">
        <v>228</v>
      </c>
      <c r="C259" s="9" t="s">
        <v>228</v>
      </c>
      <c r="D259" s="151" t="s">
        <v>230</v>
      </c>
      <c r="E259" s="152" t="s">
        <v>232</v>
      </c>
      <c r="F259" s="152" t="s">
        <v>238</v>
      </c>
      <c r="G259" s="15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s">
        <v>3</v>
      </c>
    </row>
    <row r="260" spans="1:65">
      <c r="A260" s="30"/>
      <c r="B260" s="19"/>
      <c r="C260" s="9"/>
      <c r="D260" s="10" t="s">
        <v>262</v>
      </c>
      <c r="E260" s="11" t="s">
        <v>262</v>
      </c>
      <c r="F260" s="11" t="s">
        <v>264</v>
      </c>
      <c r="G260" s="15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2</v>
      </c>
    </row>
    <row r="261" spans="1:65">
      <c r="A261" s="30"/>
      <c r="B261" s="19"/>
      <c r="C261" s="9"/>
      <c r="D261" s="26" t="s">
        <v>116</v>
      </c>
      <c r="E261" s="26" t="s">
        <v>300</v>
      </c>
      <c r="F261" s="26" t="s">
        <v>302</v>
      </c>
      <c r="G261" s="15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8">
        <v>1</v>
      </c>
      <c r="C262" s="14">
        <v>1</v>
      </c>
      <c r="D262" s="22">
        <v>2.1960000000000002</v>
      </c>
      <c r="E262" s="22">
        <v>2.0237126471615579</v>
      </c>
      <c r="F262" s="22">
        <v>2.2000000000000002</v>
      </c>
      <c r="G262" s="15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>
        <v>1</v>
      </c>
      <c r="C263" s="9">
        <v>2</v>
      </c>
      <c r="D263" s="11">
        <v>2.2210000000000001</v>
      </c>
      <c r="E263" s="11">
        <v>2.1165229917161281</v>
      </c>
      <c r="F263" s="11">
        <v>2.2000000000000002</v>
      </c>
      <c r="G263" s="15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4</v>
      </c>
    </row>
    <row r="264" spans="1:65">
      <c r="A264" s="30"/>
      <c r="B264" s="19">
        <v>1</v>
      </c>
      <c r="C264" s="9">
        <v>3</v>
      </c>
      <c r="D264" s="11">
        <v>2.1850000000000001</v>
      </c>
      <c r="E264" s="11">
        <v>2.0301590944724364</v>
      </c>
      <c r="F264" s="11">
        <v>2.4</v>
      </c>
      <c r="G264" s="15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16</v>
      </c>
    </row>
    <row r="265" spans="1:65">
      <c r="A265" s="30"/>
      <c r="B265" s="19">
        <v>1</v>
      </c>
      <c r="C265" s="9">
        <v>4</v>
      </c>
      <c r="D265" s="11">
        <v>2.2210000000000001</v>
      </c>
      <c r="E265" s="11">
        <v>2.1964572051875004</v>
      </c>
      <c r="F265" s="11">
        <v>2.2000000000000002</v>
      </c>
      <c r="G265" s="15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2.1620157380356702</v>
      </c>
    </row>
    <row r="266" spans="1:65">
      <c r="A266" s="30"/>
      <c r="B266" s="19">
        <v>1</v>
      </c>
      <c r="C266" s="9">
        <v>5</v>
      </c>
      <c r="D266" s="11">
        <v>2.141</v>
      </c>
      <c r="E266" s="11">
        <v>2.0716036086811047</v>
      </c>
      <c r="F266" s="11">
        <v>2.1</v>
      </c>
      <c r="G266" s="15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10</v>
      </c>
    </row>
    <row r="267" spans="1:65">
      <c r="A267" s="30"/>
      <c r="B267" s="19">
        <v>1</v>
      </c>
      <c r="C267" s="9">
        <v>6</v>
      </c>
      <c r="D267" s="11">
        <v>2.1320000000000001</v>
      </c>
      <c r="E267" s="11">
        <v>2.0818277374233527</v>
      </c>
      <c r="F267" s="11">
        <v>2.2000000000000002</v>
      </c>
      <c r="G267" s="15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20" t="s">
        <v>256</v>
      </c>
      <c r="C268" s="12"/>
      <c r="D268" s="23">
        <v>2.1826666666666665</v>
      </c>
      <c r="E268" s="23">
        <v>2.0867138807736798</v>
      </c>
      <c r="F268" s="23">
        <v>2.2166666666666668</v>
      </c>
      <c r="G268" s="15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257</v>
      </c>
      <c r="C269" s="29"/>
      <c r="D269" s="11">
        <v>2.1905000000000001</v>
      </c>
      <c r="E269" s="11">
        <v>2.0767156730522287</v>
      </c>
      <c r="F269" s="11">
        <v>2.2000000000000002</v>
      </c>
      <c r="G269" s="15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258</v>
      </c>
      <c r="C270" s="29"/>
      <c r="D270" s="24">
        <v>3.8536562725114284E-2</v>
      </c>
      <c r="E270" s="24">
        <v>6.3799646328731863E-2</v>
      </c>
      <c r="F270" s="24">
        <v>9.8319208025017424E-2</v>
      </c>
      <c r="G270" s="15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86</v>
      </c>
      <c r="C271" s="29"/>
      <c r="D271" s="13">
        <v>1.7655725133680949E-2</v>
      </c>
      <c r="E271" s="13">
        <v>3.0574218591519219E-2</v>
      </c>
      <c r="F271" s="13">
        <v>4.4354529936098085E-2</v>
      </c>
      <c r="G271" s="15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259</v>
      </c>
      <c r="C272" s="29"/>
      <c r="D272" s="13">
        <v>9.5517013441164256E-3</v>
      </c>
      <c r="E272" s="13">
        <v>-3.4829467675571602E-2</v>
      </c>
      <c r="F272" s="13">
        <v>2.5277766331456286E-2</v>
      </c>
      <c r="G272" s="15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46" t="s">
        <v>260</v>
      </c>
      <c r="C273" s="47"/>
      <c r="D273" s="45">
        <v>0</v>
      </c>
      <c r="E273" s="45">
        <v>1.9</v>
      </c>
      <c r="F273" s="45">
        <v>0.67</v>
      </c>
      <c r="G273" s="15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1"/>
      <c r="C274" s="20"/>
      <c r="D274" s="20"/>
      <c r="E274" s="20"/>
      <c r="F274" s="20"/>
      <c r="BM274" s="55"/>
    </row>
    <row r="275" spans="1:65" ht="15">
      <c r="B275" s="8" t="s">
        <v>515</v>
      </c>
      <c r="BM275" s="28" t="s">
        <v>298</v>
      </c>
    </row>
    <row r="276" spans="1:65" ht="15">
      <c r="A276" s="25" t="s">
        <v>36</v>
      </c>
      <c r="B276" s="18" t="s">
        <v>110</v>
      </c>
      <c r="C276" s="15" t="s">
        <v>111</v>
      </c>
      <c r="D276" s="16" t="s">
        <v>227</v>
      </c>
      <c r="E276" s="17" t="s">
        <v>227</v>
      </c>
      <c r="F276" s="17" t="s">
        <v>227</v>
      </c>
      <c r="G276" s="15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 t="s">
        <v>228</v>
      </c>
      <c r="C277" s="9" t="s">
        <v>228</v>
      </c>
      <c r="D277" s="151" t="s">
        <v>230</v>
      </c>
      <c r="E277" s="152" t="s">
        <v>232</v>
      </c>
      <c r="F277" s="152" t="s">
        <v>238</v>
      </c>
      <c r="G277" s="15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 t="s">
        <v>3</v>
      </c>
    </row>
    <row r="278" spans="1:65">
      <c r="A278" s="30"/>
      <c r="B278" s="19"/>
      <c r="C278" s="9"/>
      <c r="D278" s="10" t="s">
        <v>262</v>
      </c>
      <c r="E278" s="11" t="s">
        <v>262</v>
      </c>
      <c r="F278" s="11" t="s">
        <v>264</v>
      </c>
      <c r="G278" s="15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9"/>
      <c r="C279" s="9"/>
      <c r="D279" s="26" t="s">
        <v>116</v>
      </c>
      <c r="E279" s="26" t="s">
        <v>300</v>
      </c>
      <c r="F279" s="26" t="s">
        <v>302</v>
      </c>
      <c r="G279" s="15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8">
        <v>1</v>
      </c>
      <c r="C280" s="14">
        <v>1</v>
      </c>
      <c r="D280" s="22">
        <v>0.92300000000000004</v>
      </c>
      <c r="E280" s="22">
        <v>0.79806160033546414</v>
      </c>
      <c r="F280" s="22">
        <v>0.8</v>
      </c>
      <c r="G280" s="15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>
        <v>1</v>
      </c>
      <c r="C281" s="9">
        <v>2</v>
      </c>
      <c r="D281" s="11">
        <v>0.90800000000000003</v>
      </c>
      <c r="E281" s="11">
        <v>0.86646466550803669</v>
      </c>
      <c r="F281" s="11">
        <v>0.8</v>
      </c>
      <c r="G281" s="15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5</v>
      </c>
    </row>
    <row r="282" spans="1:65">
      <c r="A282" s="30"/>
      <c r="B282" s="19">
        <v>1</v>
      </c>
      <c r="C282" s="9">
        <v>3</v>
      </c>
      <c r="D282" s="11">
        <v>0.89400000000000002</v>
      </c>
      <c r="E282" s="11">
        <v>0.81008624462734524</v>
      </c>
      <c r="F282" s="11">
        <v>0.8</v>
      </c>
      <c r="G282" s="15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16</v>
      </c>
    </row>
    <row r="283" spans="1:65">
      <c r="A283" s="30"/>
      <c r="B283" s="19">
        <v>1</v>
      </c>
      <c r="C283" s="9">
        <v>4</v>
      </c>
      <c r="D283" s="11">
        <v>0.91300000000000003</v>
      </c>
      <c r="E283" s="11">
        <v>0.86506653676083578</v>
      </c>
      <c r="F283" s="11">
        <v>0.8</v>
      </c>
      <c r="G283" s="15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0.84583411173354806</v>
      </c>
    </row>
    <row r="284" spans="1:65">
      <c r="A284" s="30"/>
      <c r="B284" s="19">
        <v>1</v>
      </c>
      <c r="C284" s="9">
        <v>5</v>
      </c>
      <c r="D284" s="11">
        <v>0.88100000000000001</v>
      </c>
      <c r="E284" s="11">
        <v>0.81356150794716786</v>
      </c>
      <c r="F284" s="11">
        <v>0.8</v>
      </c>
      <c r="G284" s="15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11</v>
      </c>
    </row>
    <row r="285" spans="1:65">
      <c r="A285" s="30"/>
      <c r="B285" s="19">
        <v>1</v>
      </c>
      <c r="C285" s="9">
        <v>6</v>
      </c>
      <c r="D285" s="11">
        <v>0.91700000000000004</v>
      </c>
      <c r="E285" s="11">
        <v>0.83577345602500841</v>
      </c>
      <c r="F285" s="11">
        <v>0.8</v>
      </c>
      <c r="G285" s="15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20" t="s">
        <v>256</v>
      </c>
      <c r="C286" s="12"/>
      <c r="D286" s="23">
        <v>0.90600000000000003</v>
      </c>
      <c r="E286" s="23">
        <v>0.83150233520064309</v>
      </c>
      <c r="F286" s="23">
        <v>0.79999999999999993</v>
      </c>
      <c r="G286" s="15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257</v>
      </c>
      <c r="C287" s="29"/>
      <c r="D287" s="11">
        <v>0.91050000000000009</v>
      </c>
      <c r="E287" s="11">
        <v>0.82466748198608819</v>
      </c>
      <c r="F287" s="11">
        <v>0.8</v>
      </c>
      <c r="G287" s="15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258</v>
      </c>
      <c r="C288" s="29"/>
      <c r="D288" s="24">
        <v>1.5697133496278881E-2</v>
      </c>
      <c r="E288" s="24">
        <v>2.9209476566000946E-2</v>
      </c>
      <c r="F288" s="24">
        <v>1.2161883888976234E-16</v>
      </c>
      <c r="G288" s="15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86</v>
      </c>
      <c r="C289" s="29"/>
      <c r="D289" s="13">
        <v>1.7325754410903841E-2</v>
      </c>
      <c r="E289" s="13">
        <v>3.5128556264310003E-2</v>
      </c>
      <c r="F289" s="13">
        <v>1.5202354861220294E-16</v>
      </c>
      <c r="G289" s="15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259</v>
      </c>
      <c r="C290" s="29"/>
      <c r="D290" s="13">
        <v>7.1132019188894224E-2</v>
      </c>
      <c r="E290" s="13">
        <v>-1.6943956662532567E-2</v>
      </c>
      <c r="F290" s="13">
        <v>-5.4188062526362879E-2</v>
      </c>
      <c r="G290" s="15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46" t="s">
        <v>260</v>
      </c>
      <c r="C291" s="47"/>
      <c r="D291" s="45">
        <v>1.59</v>
      </c>
      <c r="E291" s="45">
        <v>0</v>
      </c>
      <c r="F291" s="45">
        <v>0.67</v>
      </c>
      <c r="G291" s="15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1"/>
      <c r="C292" s="20"/>
      <c r="D292" s="20"/>
      <c r="E292" s="20"/>
      <c r="F292" s="20"/>
      <c r="BM292" s="55"/>
    </row>
    <row r="293" spans="1:65" ht="15">
      <c r="B293" s="8" t="s">
        <v>516</v>
      </c>
      <c r="BM293" s="28" t="s">
        <v>298</v>
      </c>
    </row>
    <row r="294" spans="1:65" ht="15">
      <c r="A294" s="25" t="s">
        <v>39</v>
      </c>
      <c r="B294" s="18" t="s">
        <v>110</v>
      </c>
      <c r="C294" s="15" t="s">
        <v>111</v>
      </c>
      <c r="D294" s="16" t="s">
        <v>227</v>
      </c>
      <c r="E294" s="17" t="s">
        <v>227</v>
      </c>
      <c r="F294" s="17" t="s">
        <v>227</v>
      </c>
      <c r="G294" s="15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228</v>
      </c>
      <c r="C295" s="9" t="s">
        <v>228</v>
      </c>
      <c r="D295" s="151" t="s">
        <v>230</v>
      </c>
      <c r="E295" s="152" t="s">
        <v>232</v>
      </c>
      <c r="F295" s="152" t="s">
        <v>238</v>
      </c>
      <c r="G295" s="15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3</v>
      </c>
    </row>
    <row r="296" spans="1:65">
      <c r="A296" s="30"/>
      <c r="B296" s="19"/>
      <c r="C296" s="9"/>
      <c r="D296" s="10" t="s">
        <v>262</v>
      </c>
      <c r="E296" s="11" t="s">
        <v>262</v>
      </c>
      <c r="F296" s="11" t="s">
        <v>264</v>
      </c>
      <c r="G296" s="15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 t="s">
        <v>116</v>
      </c>
      <c r="E297" s="26" t="s">
        <v>300</v>
      </c>
      <c r="F297" s="26" t="s">
        <v>302</v>
      </c>
      <c r="G297" s="15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8">
        <v>1</v>
      </c>
      <c r="C298" s="14">
        <v>1</v>
      </c>
      <c r="D298" s="22">
        <v>1.054</v>
      </c>
      <c r="E298" s="22">
        <v>0.89220150455752167</v>
      </c>
      <c r="F298" s="22">
        <v>1</v>
      </c>
      <c r="G298" s="15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1.0780000000000001</v>
      </c>
      <c r="E299" s="11">
        <v>0.91458861600117169</v>
      </c>
      <c r="F299" s="11">
        <v>1</v>
      </c>
      <c r="G299" s="15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6</v>
      </c>
    </row>
    <row r="300" spans="1:65">
      <c r="A300" s="30"/>
      <c r="B300" s="19">
        <v>1</v>
      </c>
      <c r="C300" s="9">
        <v>3</v>
      </c>
      <c r="D300" s="11">
        <v>1.022</v>
      </c>
      <c r="E300" s="11">
        <v>0.89067073311082079</v>
      </c>
      <c r="F300" s="11">
        <v>1</v>
      </c>
      <c r="G300" s="15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1.0740000000000001</v>
      </c>
      <c r="E301" s="11">
        <v>0.97594577988425479</v>
      </c>
      <c r="F301" s="11">
        <v>0.9</v>
      </c>
      <c r="G301" s="15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0.97834493667299405</v>
      </c>
    </row>
    <row r="302" spans="1:65">
      <c r="A302" s="30"/>
      <c r="B302" s="19">
        <v>1</v>
      </c>
      <c r="C302" s="9">
        <v>5</v>
      </c>
      <c r="D302" s="11">
        <v>1.028</v>
      </c>
      <c r="E302" s="11">
        <v>0.90418612738646598</v>
      </c>
      <c r="F302" s="11">
        <v>1</v>
      </c>
      <c r="G302" s="15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12</v>
      </c>
    </row>
    <row r="303" spans="1:65">
      <c r="A303" s="30"/>
      <c r="B303" s="19">
        <v>1</v>
      </c>
      <c r="C303" s="9">
        <v>6</v>
      </c>
      <c r="D303" s="11">
        <v>1.038</v>
      </c>
      <c r="E303" s="11">
        <v>0.93861609917366318</v>
      </c>
      <c r="F303" s="11">
        <v>0.9</v>
      </c>
      <c r="G303" s="15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20" t="s">
        <v>256</v>
      </c>
      <c r="C304" s="12"/>
      <c r="D304" s="23">
        <v>1.0490000000000002</v>
      </c>
      <c r="E304" s="23">
        <v>0.9193681433523162</v>
      </c>
      <c r="F304" s="23">
        <v>0.96666666666666679</v>
      </c>
      <c r="G304" s="15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257</v>
      </c>
      <c r="C305" s="29"/>
      <c r="D305" s="11">
        <v>1.046</v>
      </c>
      <c r="E305" s="11">
        <v>0.90938737169381878</v>
      </c>
      <c r="F305" s="11">
        <v>1</v>
      </c>
      <c r="G305" s="15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258</v>
      </c>
      <c r="C306" s="29"/>
      <c r="D306" s="24">
        <v>2.3588132609428859E-2</v>
      </c>
      <c r="E306" s="24">
        <v>3.2821998316080229E-2</v>
      </c>
      <c r="F306" s="24">
        <v>5.1639777949432211E-2</v>
      </c>
      <c r="G306" s="15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86</v>
      </c>
      <c r="C307" s="29"/>
      <c r="D307" s="13">
        <v>2.2486303726814923E-2</v>
      </c>
      <c r="E307" s="13">
        <v>3.5700604326358881E-2</v>
      </c>
      <c r="F307" s="13">
        <v>5.3420459947688487E-2</v>
      </c>
      <c r="G307" s="15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259</v>
      </c>
      <c r="C308" s="29"/>
      <c r="D308" s="13">
        <v>7.2218969689033186E-2</v>
      </c>
      <c r="E308" s="13">
        <v>-6.0282208360209921E-2</v>
      </c>
      <c r="F308" s="13">
        <v>-1.1936761328822265E-2</v>
      </c>
      <c r="G308" s="15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46" t="s">
        <v>260</v>
      </c>
      <c r="C309" s="47"/>
      <c r="D309" s="45">
        <v>1.17</v>
      </c>
      <c r="E309" s="45">
        <v>0.67</v>
      </c>
      <c r="F309" s="45">
        <v>0</v>
      </c>
      <c r="G309" s="15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1"/>
      <c r="C310" s="20"/>
      <c r="D310" s="20"/>
      <c r="E310" s="20"/>
      <c r="F310" s="20"/>
      <c r="BM310" s="55"/>
    </row>
    <row r="311" spans="1:65" ht="15">
      <c r="B311" s="8" t="s">
        <v>517</v>
      </c>
      <c r="BM311" s="28" t="s">
        <v>66</v>
      </c>
    </row>
    <row r="312" spans="1:65" ht="15">
      <c r="A312" s="25" t="s">
        <v>52</v>
      </c>
      <c r="B312" s="18" t="s">
        <v>110</v>
      </c>
      <c r="C312" s="15" t="s">
        <v>111</v>
      </c>
      <c r="D312" s="16" t="s">
        <v>227</v>
      </c>
      <c r="E312" s="17" t="s">
        <v>227</v>
      </c>
      <c r="F312" s="17" t="s">
        <v>227</v>
      </c>
      <c r="G312" s="17" t="s">
        <v>227</v>
      </c>
      <c r="H312" s="17" t="s">
        <v>227</v>
      </c>
      <c r="I312" s="17" t="s">
        <v>227</v>
      </c>
      <c r="J312" s="17" t="s">
        <v>227</v>
      </c>
      <c r="K312" s="17" t="s">
        <v>227</v>
      </c>
      <c r="L312" s="17" t="s">
        <v>227</v>
      </c>
      <c r="M312" s="17" t="s">
        <v>227</v>
      </c>
      <c r="N312" s="17" t="s">
        <v>227</v>
      </c>
      <c r="O312" s="17" t="s">
        <v>227</v>
      </c>
      <c r="P312" s="17" t="s">
        <v>227</v>
      </c>
      <c r="Q312" s="17" t="s">
        <v>227</v>
      </c>
      <c r="R312" s="17" t="s">
        <v>227</v>
      </c>
      <c r="S312" s="17" t="s">
        <v>227</v>
      </c>
      <c r="T312" s="17" t="s">
        <v>227</v>
      </c>
      <c r="U312" s="17" t="s">
        <v>227</v>
      </c>
      <c r="V312" s="15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 t="s">
        <v>228</v>
      </c>
      <c r="C313" s="9" t="s">
        <v>228</v>
      </c>
      <c r="D313" s="151" t="s">
        <v>230</v>
      </c>
      <c r="E313" s="152" t="s">
        <v>231</v>
      </c>
      <c r="F313" s="152" t="s">
        <v>232</v>
      </c>
      <c r="G313" s="152" t="s">
        <v>234</v>
      </c>
      <c r="H313" s="152" t="s">
        <v>235</v>
      </c>
      <c r="I313" s="152" t="s">
        <v>236</v>
      </c>
      <c r="J313" s="152" t="s">
        <v>238</v>
      </c>
      <c r="K313" s="152" t="s">
        <v>239</v>
      </c>
      <c r="L313" s="152" t="s">
        <v>240</v>
      </c>
      <c r="M313" s="152" t="s">
        <v>241</v>
      </c>
      <c r="N313" s="152" t="s">
        <v>242</v>
      </c>
      <c r="O313" s="152" t="s">
        <v>243</v>
      </c>
      <c r="P313" s="152" t="s">
        <v>244</v>
      </c>
      <c r="Q313" s="152" t="s">
        <v>245</v>
      </c>
      <c r="R313" s="152" t="s">
        <v>246</v>
      </c>
      <c r="S313" s="152" t="s">
        <v>247</v>
      </c>
      <c r="T313" s="152" t="s">
        <v>248</v>
      </c>
      <c r="U313" s="152" t="s">
        <v>249</v>
      </c>
      <c r="V313" s="15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s">
        <v>1</v>
      </c>
    </row>
    <row r="314" spans="1:65">
      <c r="A314" s="30"/>
      <c r="B314" s="19"/>
      <c r="C314" s="9"/>
      <c r="D314" s="10" t="s">
        <v>299</v>
      </c>
      <c r="E314" s="11" t="s">
        <v>299</v>
      </c>
      <c r="F314" s="11" t="s">
        <v>262</v>
      </c>
      <c r="G314" s="11" t="s">
        <v>299</v>
      </c>
      <c r="H314" s="11" t="s">
        <v>299</v>
      </c>
      <c r="I314" s="11" t="s">
        <v>264</v>
      </c>
      <c r="J314" s="11" t="s">
        <v>264</v>
      </c>
      <c r="K314" s="11" t="s">
        <v>264</v>
      </c>
      <c r="L314" s="11" t="s">
        <v>299</v>
      </c>
      <c r="M314" s="11" t="s">
        <v>262</v>
      </c>
      <c r="N314" s="11" t="s">
        <v>262</v>
      </c>
      <c r="O314" s="11" t="s">
        <v>264</v>
      </c>
      <c r="P314" s="11" t="s">
        <v>262</v>
      </c>
      <c r="Q314" s="11" t="s">
        <v>264</v>
      </c>
      <c r="R314" s="11" t="s">
        <v>264</v>
      </c>
      <c r="S314" s="11" t="s">
        <v>262</v>
      </c>
      <c r="T314" s="11" t="s">
        <v>262</v>
      </c>
      <c r="U314" s="11" t="s">
        <v>262</v>
      </c>
      <c r="V314" s="15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</v>
      </c>
    </row>
    <row r="315" spans="1:65">
      <c r="A315" s="30"/>
      <c r="B315" s="19"/>
      <c r="C315" s="9"/>
      <c r="D315" s="26" t="s">
        <v>116</v>
      </c>
      <c r="E315" s="26" t="s">
        <v>302</v>
      </c>
      <c r="F315" s="26" t="s">
        <v>300</v>
      </c>
      <c r="G315" s="26" t="s">
        <v>300</v>
      </c>
      <c r="H315" s="26" t="s">
        <v>302</v>
      </c>
      <c r="I315" s="26" t="s">
        <v>301</v>
      </c>
      <c r="J315" s="26" t="s">
        <v>302</v>
      </c>
      <c r="K315" s="26" t="s">
        <v>300</v>
      </c>
      <c r="L315" s="26" t="s">
        <v>302</v>
      </c>
      <c r="M315" s="26" t="s">
        <v>302</v>
      </c>
      <c r="N315" s="26" t="s">
        <v>302</v>
      </c>
      <c r="O315" s="26" t="s">
        <v>302</v>
      </c>
      <c r="P315" s="26" t="s">
        <v>302</v>
      </c>
      <c r="Q315" s="26" t="s">
        <v>301</v>
      </c>
      <c r="R315" s="26" t="s">
        <v>300</v>
      </c>
      <c r="S315" s="26" t="s">
        <v>302</v>
      </c>
      <c r="T315" s="26" t="s">
        <v>302</v>
      </c>
      <c r="U315" s="26" t="s">
        <v>302</v>
      </c>
      <c r="V315" s="15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3</v>
      </c>
    </row>
    <row r="316" spans="1:65">
      <c r="A316" s="30"/>
      <c r="B316" s="18">
        <v>1</v>
      </c>
      <c r="C316" s="14">
        <v>1</v>
      </c>
      <c r="D316" s="22">
        <v>3.02</v>
      </c>
      <c r="E316" s="22">
        <v>3.2927039999999996</v>
      </c>
      <c r="F316" s="22">
        <v>2.998115310932334</v>
      </c>
      <c r="G316" s="22">
        <v>2.6357454000000002</v>
      </c>
      <c r="H316" s="22">
        <v>3.03</v>
      </c>
      <c r="I316" s="22">
        <v>3.32</v>
      </c>
      <c r="J316" s="147">
        <v>3.49</v>
      </c>
      <c r="K316" s="22">
        <v>2.64</v>
      </c>
      <c r="L316" s="22">
        <v>2.99</v>
      </c>
      <c r="M316" s="22">
        <v>2.96</v>
      </c>
      <c r="N316" s="22">
        <v>2.75</v>
      </c>
      <c r="O316" s="22">
        <v>2.7346066607190007</v>
      </c>
      <c r="P316" s="22">
        <v>2.81</v>
      </c>
      <c r="Q316" s="22">
        <v>3.2538964445217213</v>
      </c>
      <c r="R316" s="22">
        <v>3.36</v>
      </c>
      <c r="S316" s="22">
        <v>3.1300000000000003</v>
      </c>
      <c r="T316" s="22">
        <v>2.9</v>
      </c>
      <c r="U316" s="22">
        <v>2.89</v>
      </c>
      <c r="V316" s="15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>
        <v>1</v>
      </c>
      <c r="C317" s="9">
        <v>2</v>
      </c>
      <c r="D317" s="11">
        <v>3.11</v>
      </c>
      <c r="E317" s="148">
        <v>3.4387200000000009</v>
      </c>
      <c r="F317" s="11">
        <v>3.0391210401903765</v>
      </c>
      <c r="G317" s="11">
        <v>2.6696054999999999</v>
      </c>
      <c r="H317" s="11">
        <v>2.8</v>
      </c>
      <c r="I317" s="11">
        <v>3.35</v>
      </c>
      <c r="J317" s="149">
        <v>3.4799999999999995</v>
      </c>
      <c r="K317" s="11">
        <v>2.64</v>
      </c>
      <c r="L317" s="11">
        <v>2.98</v>
      </c>
      <c r="M317" s="11">
        <v>2.86</v>
      </c>
      <c r="N317" s="11">
        <v>2.83</v>
      </c>
      <c r="O317" s="11">
        <v>2.80355196502</v>
      </c>
      <c r="P317" s="11">
        <v>2.84</v>
      </c>
      <c r="Q317" s="11">
        <v>3.2724176961597058</v>
      </c>
      <c r="R317" s="11">
        <v>3.3099999999999996</v>
      </c>
      <c r="S317" s="11">
        <v>3</v>
      </c>
      <c r="T317" s="11">
        <v>2.93</v>
      </c>
      <c r="U317" s="11">
        <v>2.83</v>
      </c>
      <c r="V317" s="15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 t="e">
        <v>#N/A</v>
      </c>
    </row>
    <row r="318" spans="1:65">
      <c r="A318" s="30"/>
      <c r="B318" s="19">
        <v>1</v>
      </c>
      <c r="C318" s="9">
        <v>3</v>
      </c>
      <c r="D318" s="11">
        <v>3.11</v>
      </c>
      <c r="E318" s="11">
        <v>3.2977800000000004</v>
      </c>
      <c r="F318" s="11">
        <v>2.9911653348257272</v>
      </c>
      <c r="G318" s="11">
        <v>2.5731123</v>
      </c>
      <c r="H318" s="11">
        <v>3.1300000000000003</v>
      </c>
      <c r="I318" s="11">
        <v>3.32</v>
      </c>
      <c r="J318" s="149">
        <v>3.37</v>
      </c>
      <c r="K318" s="11">
        <v>2.64</v>
      </c>
      <c r="L318" s="11">
        <v>3.08</v>
      </c>
      <c r="M318" s="11">
        <v>2.9</v>
      </c>
      <c r="N318" s="11">
        <v>2.91</v>
      </c>
      <c r="O318" s="11">
        <v>2.7649956027739999</v>
      </c>
      <c r="P318" s="11">
        <v>2.79</v>
      </c>
      <c r="Q318" s="11">
        <v>3.1538482352209822</v>
      </c>
      <c r="R318" s="11">
        <v>3.3000000000000003</v>
      </c>
      <c r="S318" s="11">
        <v>3.11</v>
      </c>
      <c r="T318" s="11">
        <v>2.73</v>
      </c>
      <c r="U318" s="11">
        <v>2.83</v>
      </c>
      <c r="V318" s="15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16</v>
      </c>
    </row>
    <row r="319" spans="1:65">
      <c r="A319" s="30"/>
      <c r="B319" s="19">
        <v>1</v>
      </c>
      <c r="C319" s="9">
        <v>4</v>
      </c>
      <c r="D319" s="11">
        <v>3.04</v>
      </c>
      <c r="E319" s="11">
        <v>3.2482080000000004</v>
      </c>
      <c r="F319" s="11">
        <v>3.0536092557654047</v>
      </c>
      <c r="G319" s="11">
        <v>2.6343888999999998</v>
      </c>
      <c r="H319" s="11">
        <v>2.95</v>
      </c>
      <c r="I319" s="11">
        <v>3.2300000000000004</v>
      </c>
      <c r="J319" s="149">
        <v>3.4099999999999997</v>
      </c>
      <c r="K319" s="11">
        <v>2.64</v>
      </c>
      <c r="L319" s="11">
        <v>2.92</v>
      </c>
      <c r="M319" s="11">
        <v>2.93</v>
      </c>
      <c r="N319" s="11">
        <v>2.8</v>
      </c>
      <c r="O319" s="11">
        <v>2.7771343190610001</v>
      </c>
      <c r="P319" s="11">
        <v>2.95</v>
      </c>
      <c r="Q319" s="11">
        <v>3.1580094038109832</v>
      </c>
      <c r="R319" s="11">
        <v>3.37</v>
      </c>
      <c r="S319" s="11">
        <v>3.01</v>
      </c>
      <c r="T319" s="11">
        <v>3</v>
      </c>
      <c r="U319" s="11">
        <v>2.82</v>
      </c>
      <c r="V319" s="15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2.9783328549901018</v>
      </c>
    </row>
    <row r="320" spans="1:65">
      <c r="A320" s="30"/>
      <c r="B320" s="19">
        <v>1</v>
      </c>
      <c r="C320" s="9">
        <v>5</v>
      </c>
      <c r="D320" s="11">
        <v>3.06</v>
      </c>
      <c r="E320" s="11">
        <v>3.2738119999999995</v>
      </c>
      <c r="F320" s="11">
        <v>2.9977169355400894</v>
      </c>
      <c r="G320" s="11">
        <v>2.6332263</v>
      </c>
      <c r="H320" s="11">
        <v>2.8</v>
      </c>
      <c r="I320" s="11">
        <v>3.2300000000000004</v>
      </c>
      <c r="J320" s="149">
        <v>3.38</v>
      </c>
      <c r="K320" s="11">
        <v>2.64</v>
      </c>
      <c r="L320" s="11">
        <v>3.05</v>
      </c>
      <c r="M320" s="11">
        <v>2.87</v>
      </c>
      <c r="N320" s="11">
        <v>3.05</v>
      </c>
      <c r="O320" s="11">
        <v>2.7122099843359999</v>
      </c>
      <c r="P320" s="11">
        <v>2.86</v>
      </c>
      <c r="Q320" s="11">
        <v>3.2371712463731916</v>
      </c>
      <c r="R320" s="11">
        <v>3.35</v>
      </c>
      <c r="S320" s="11">
        <v>3.08</v>
      </c>
      <c r="T320" s="11">
        <v>2.85</v>
      </c>
      <c r="U320" s="11">
        <v>2.81</v>
      </c>
      <c r="V320" s="15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85</v>
      </c>
    </row>
    <row r="321" spans="1:65">
      <c r="A321" s="30"/>
      <c r="B321" s="19">
        <v>1</v>
      </c>
      <c r="C321" s="9">
        <v>6</v>
      </c>
      <c r="D321" s="11">
        <v>2.99</v>
      </c>
      <c r="E321" s="11">
        <v>3.2900039999999997</v>
      </c>
      <c r="F321" s="11">
        <v>3.0454721425061932</v>
      </c>
      <c r="G321" s="11">
        <v>2.6577510999999996</v>
      </c>
      <c r="H321" s="11">
        <v>2.89</v>
      </c>
      <c r="I321" s="11">
        <v>3.27</v>
      </c>
      <c r="J321" s="149">
        <v>3.4000000000000004</v>
      </c>
      <c r="K321" s="11">
        <v>2.63</v>
      </c>
      <c r="L321" s="11">
        <v>2.97</v>
      </c>
      <c r="M321" s="11">
        <v>2.93</v>
      </c>
      <c r="N321" s="11">
        <v>2.91</v>
      </c>
      <c r="O321" s="11">
        <v>2.7962536117460002</v>
      </c>
      <c r="P321" s="11">
        <v>2.97</v>
      </c>
      <c r="Q321" s="11">
        <v>3.2638169194876476</v>
      </c>
      <c r="R321" s="11">
        <v>3.35</v>
      </c>
      <c r="S321" s="11">
        <v>3.06</v>
      </c>
      <c r="T321" s="11">
        <v>3</v>
      </c>
      <c r="U321" s="11">
        <v>2.84</v>
      </c>
      <c r="V321" s="15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20" t="s">
        <v>256</v>
      </c>
      <c r="C322" s="12"/>
      <c r="D322" s="23">
        <v>3.0550000000000002</v>
      </c>
      <c r="E322" s="23">
        <v>3.3068713333333331</v>
      </c>
      <c r="F322" s="23">
        <v>3.0208666699600211</v>
      </c>
      <c r="G322" s="23">
        <v>2.633971583333333</v>
      </c>
      <c r="H322" s="23">
        <v>2.9333333333333336</v>
      </c>
      <c r="I322" s="23">
        <v>3.2866666666666671</v>
      </c>
      <c r="J322" s="23">
        <v>3.4216666666666669</v>
      </c>
      <c r="K322" s="23">
        <v>2.6383333333333336</v>
      </c>
      <c r="L322" s="23">
        <v>2.9983333333333331</v>
      </c>
      <c r="M322" s="23">
        <v>2.9083333333333332</v>
      </c>
      <c r="N322" s="23">
        <v>2.875</v>
      </c>
      <c r="O322" s="23">
        <v>2.7647920239426669</v>
      </c>
      <c r="P322" s="23">
        <v>2.8699999999999997</v>
      </c>
      <c r="Q322" s="23">
        <v>3.2231933242623718</v>
      </c>
      <c r="R322" s="23">
        <v>3.3400000000000003</v>
      </c>
      <c r="S322" s="23">
        <v>3.0649999999999999</v>
      </c>
      <c r="T322" s="23">
        <v>2.9016666666666668</v>
      </c>
      <c r="U322" s="23">
        <v>2.8366666666666673</v>
      </c>
      <c r="V322" s="15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257</v>
      </c>
      <c r="C323" s="29"/>
      <c r="D323" s="11">
        <v>3.05</v>
      </c>
      <c r="E323" s="11">
        <v>3.2913539999999997</v>
      </c>
      <c r="F323" s="11">
        <v>3.0186181755613553</v>
      </c>
      <c r="G323" s="11">
        <v>2.6350671500000002</v>
      </c>
      <c r="H323" s="11">
        <v>2.92</v>
      </c>
      <c r="I323" s="11">
        <v>3.2949999999999999</v>
      </c>
      <c r="J323" s="11">
        <v>3.4050000000000002</v>
      </c>
      <c r="K323" s="11">
        <v>2.64</v>
      </c>
      <c r="L323" s="11">
        <v>2.9850000000000003</v>
      </c>
      <c r="M323" s="11">
        <v>2.915</v>
      </c>
      <c r="N323" s="11">
        <v>2.87</v>
      </c>
      <c r="O323" s="11">
        <v>2.7710649609175002</v>
      </c>
      <c r="P323" s="11">
        <v>2.8499999999999996</v>
      </c>
      <c r="Q323" s="11">
        <v>3.2455338454474565</v>
      </c>
      <c r="R323" s="11">
        <v>3.35</v>
      </c>
      <c r="S323" s="11">
        <v>3.0700000000000003</v>
      </c>
      <c r="T323" s="11">
        <v>2.915</v>
      </c>
      <c r="U323" s="11">
        <v>2.83</v>
      </c>
      <c r="V323" s="15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258</v>
      </c>
      <c r="C324" s="29"/>
      <c r="D324" s="24">
        <v>4.847679857416317E-2</v>
      </c>
      <c r="E324" s="24">
        <v>6.7061538469279938E-2</v>
      </c>
      <c r="F324" s="24">
        <v>2.809424171259994E-2</v>
      </c>
      <c r="G324" s="24">
        <v>3.3295554729628099E-2</v>
      </c>
      <c r="H324" s="24">
        <v>0.13094528119282003</v>
      </c>
      <c r="I324" s="24">
        <v>5.0859282994028192E-2</v>
      </c>
      <c r="J324" s="24">
        <v>5.1153364177409288E-2</v>
      </c>
      <c r="K324" s="24">
        <v>4.0824829046387252E-3</v>
      </c>
      <c r="L324" s="24">
        <v>5.7763887219149865E-2</v>
      </c>
      <c r="M324" s="24">
        <v>3.8686776379877788E-2</v>
      </c>
      <c r="N324" s="24">
        <v>0.10616025621672169</v>
      </c>
      <c r="O324" s="24">
        <v>3.5554367593013204E-2</v>
      </c>
      <c r="P324" s="24">
        <v>7.4027022093287084E-2</v>
      </c>
      <c r="Q324" s="24">
        <v>5.3421089538648561E-2</v>
      </c>
      <c r="R324" s="24">
        <v>2.8284271247461929E-2</v>
      </c>
      <c r="S324" s="24">
        <v>5.244044240850769E-2</v>
      </c>
      <c r="T324" s="24">
        <v>0.10225784403490359</v>
      </c>
      <c r="U324" s="24">
        <v>2.8047578623950221E-2</v>
      </c>
      <c r="V324" s="204"/>
      <c r="W324" s="205"/>
      <c r="X324" s="205"/>
      <c r="Y324" s="205"/>
      <c r="Z324" s="205"/>
      <c r="AA324" s="205"/>
      <c r="AB324" s="205"/>
      <c r="AC324" s="205"/>
      <c r="AD324" s="205"/>
      <c r="AE324" s="205"/>
      <c r="AF324" s="205"/>
      <c r="AG324" s="205"/>
      <c r="AH324" s="205"/>
      <c r="AI324" s="205"/>
      <c r="AJ324" s="205"/>
      <c r="AK324" s="205"/>
      <c r="AL324" s="205"/>
      <c r="AM324" s="205"/>
      <c r="AN324" s="205"/>
      <c r="AO324" s="205"/>
      <c r="AP324" s="205"/>
      <c r="AQ324" s="205"/>
      <c r="AR324" s="205"/>
      <c r="AS324" s="205"/>
      <c r="AT324" s="205"/>
      <c r="AU324" s="205"/>
      <c r="AV324" s="205"/>
      <c r="AW324" s="205"/>
      <c r="AX324" s="205"/>
      <c r="AY324" s="205"/>
      <c r="AZ324" s="205"/>
      <c r="BA324" s="205"/>
      <c r="BB324" s="205"/>
      <c r="BC324" s="205"/>
      <c r="BD324" s="205"/>
      <c r="BE324" s="205"/>
      <c r="BF324" s="205"/>
      <c r="BG324" s="205"/>
      <c r="BH324" s="205"/>
      <c r="BI324" s="205"/>
      <c r="BJ324" s="205"/>
      <c r="BK324" s="205"/>
      <c r="BL324" s="205"/>
      <c r="BM324" s="56"/>
    </row>
    <row r="325" spans="1:65">
      <c r="A325" s="30"/>
      <c r="B325" s="3" t="s">
        <v>86</v>
      </c>
      <c r="C325" s="29"/>
      <c r="D325" s="13">
        <v>1.5868019173212167E-2</v>
      </c>
      <c r="E325" s="13">
        <v>2.0279451998418629E-2</v>
      </c>
      <c r="F325" s="13">
        <v>9.300060142333838E-3</v>
      </c>
      <c r="G325" s="13">
        <v>1.2640817744697171E-2</v>
      </c>
      <c r="H325" s="13">
        <v>4.4640436770279554E-2</v>
      </c>
      <c r="I325" s="13">
        <v>1.5474426874450766E-2</v>
      </c>
      <c r="J325" s="13">
        <v>1.4949838532121564E-2</v>
      </c>
      <c r="K325" s="13">
        <v>1.547371915845379E-3</v>
      </c>
      <c r="L325" s="13">
        <v>1.9265332035291786E-2</v>
      </c>
      <c r="M325" s="13">
        <v>1.330204345439924E-2</v>
      </c>
      <c r="N325" s="13">
        <v>3.6925306510164069E-2</v>
      </c>
      <c r="O325" s="13">
        <v>1.285968972896259E-2</v>
      </c>
      <c r="P325" s="13">
        <v>2.5793387488950208E-2</v>
      </c>
      <c r="Q325" s="13">
        <v>1.6573963819211491E-2</v>
      </c>
      <c r="R325" s="13">
        <v>8.4683446848688396E-3</v>
      </c>
      <c r="S325" s="13">
        <v>1.7109442873901367E-2</v>
      </c>
      <c r="T325" s="13">
        <v>3.5241072039599169E-2</v>
      </c>
      <c r="U325" s="13">
        <v>9.8875130284195815E-3</v>
      </c>
      <c r="V325" s="15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259</v>
      </c>
      <c r="C326" s="29"/>
      <c r="D326" s="13">
        <v>2.5741630886368272E-2</v>
      </c>
      <c r="E326" s="13">
        <v>0.11030952359565038</v>
      </c>
      <c r="F326" s="13">
        <v>1.4281081746338353E-2</v>
      </c>
      <c r="G326" s="13">
        <v>-0.11562215790615959</v>
      </c>
      <c r="H326" s="13">
        <v>-1.510896325149591E-2</v>
      </c>
      <c r="I326" s="13">
        <v>0.10352563890230115</v>
      </c>
      <c r="J326" s="13">
        <v>0.14885301047993127</v>
      </c>
      <c r="K326" s="13">
        <v>-0.114157664106317</v>
      </c>
      <c r="L326" s="13">
        <v>6.7153267673627504E-3</v>
      </c>
      <c r="M326" s="13">
        <v>-2.3502920951057105E-2</v>
      </c>
      <c r="N326" s="13">
        <v>-3.4694864550471882E-2</v>
      </c>
      <c r="O326" s="13">
        <v>-7.1698108117651871E-2</v>
      </c>
      <c r="P326" s="13">
        <v>-3.6373656090384232E-2</v>
      </c>
      <c r="Q326" s="13">
        <v>8.2213936854644842E-2</v>
      </c>
      <c r="R326" s="13">
        <v>0.12143274866136489</v>
      </c>
      <c r="S326" s="13">
        <v>2.9099213966192528E-2</v>
      </c>
      <c r="T326" s="13">
        <v>-2.5741309670940016E-2</v>
      </c>
      <c r="U326" s="13">
        <v>-4.7565599689798677E-2</v>
      </c>
      <c r="V326" s="15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46" t="s">
        <v>260</v>
      </c>
      <c r="C327" s="47"/>
      <c r="D327" s="45">
        <v>0.53</v>
      </c>
      <c r="E327" s="45">
        <v>2.0099999999999998</v>
      </c>
      <c r="F327" s="45">
        <v>0.33</v>
      </c>
      <c r="G327" s="45">
        <v>1.96</v>
      </c>
      <c r="H327" s="45">
        <v>0.19</v>
      </c>
      <c r="I327" s="45">
        <v>1.89</v>
      </c>
      <c r="J327" s="45">
        <v>2.69</v>
      </c>
      <c r="K327" s="45">
        <v>1.93</v>
      </c>
      <c r="L327" s="45">
        <v>0.19</v>
      </c>
      <c r="M327" s="45">
        <v>0.34</v>
      </c>
      <c r="N327" s="45">
        <v>0.54</v>
      </c>
      <c r="O327" s="45">
        <v>1.19</v>
      </c>
      <c r="P327" s="45">
        <v>0.56999999999999995</v>
      </c>
      <c r="Q327" s="45">
        <v>1.52</v>
      </c>
      <c r="R327" s="45">
        <v>2.21</v>
      </c>
      <c r="S327" s="45">
        <v>0.59</v>
      </c>
      <c r="T327" s="45">
        <v>0.38</v>
      </c>
      <c r="U327" s="45">
        <v>0.76</v>
      </c>
      <c r="V327" s="15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BM328" s="55"/>
    </row>
    <row r="329" spans="1:65" ht="15">
      <c r="B329" s="8" t="s">
        <v>518</v>
      </c>
      <c r="BM329" s="28" t="s">
        <v>66</v>
      </c>
    </row>
    <row r="330" spans="1:65" ht="15">
      <c r="A330" s="25" t="s">
        <v>42</v>
      </c>
      <c r="B330" s="18" t="s">
        <v>110</v>
      </c>
      <c r="C330" s="15" t="s">
        <v>111</v>
      </c>
      <c r="D330" s="16" t="s">
        <v>227</v>
      </c>
      <c r="E330" s="17" t="s">
        <v>227</v>
      </c>
      <c r="F330" s="17" t="s">
        <v>227</v>
      </c>
      <c r="G330" s="17" t="s">
        <v>227</v>
      </c>
      <c r="H330" s="17" t="s">
        <v>227</v>
      </c>
      <c r="I330" s="17" t="s">
        <v>227</v>
      </c>
      <c r="J330" s="17" t="s">
        <v>227</v>
      </c>
      <c r="K330" s="17" t="s">
        <v>227</v>
      </c>
      <c r="L330" s="17" t="s">
        <v>227</v>
      </c>
      <c r="M330" s="17" t="s">
        <v>227</v>
      </c>
      <c r="N330" s="17" t="s">
        <v>227</v>
      </c>
      <c r="O330" s="17" t="s">
        <v>227</v>
      </c>
      <c r="P330" s="17" t="s">
        <v>227</v>
      </c>
      <c r="Q330" s="17" t="s">
        <v>227</v>
      </c>
      <c r="R330" s="15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 t="s">
        <v>228</v>
      </c>
      <c r="C331" s="9" t="s">
        <v>228</v>
      </c>
      <c r="D331" s="151" t="s">
        <v>230</v>
      </c>
      <c r="E331" s="152" t="s">
        <v>232</v>
      </c>
      <c r="F331" s="152" t="s">
        <v>236</v>
      </c>
      <c r="G331" s="152" t="s">
        <v>238</v>
      </c>
      <c r="H331" s="152" t="s">
        <v>239</v>
      </c>
      <c r="I331" s="152" t="s">
        <v>240</v>
      </c>
      <c r="J331" s="152" t="s">
        <v>241</v>
      </c>
      <c r="K331" s="152" t="s">
        <v>242</v>
      </c>
      <c r="L331" s="152" t="s">
        <v>244</v>
      </c>
      <c r="M331" s="152" t="s">
        <v>245</v>
      </c>
      <c r="N331" s="152" t="s">
        <v>246</v>
      </c>
      <c r="O331" s="152" t="s">
        <v>247</v>
      </c>
      <c r="P331" s="152" t="s">
        <v>248</v>
      </c>
      <c r="Q331" s="152" t="s">
        <v>249</v>
      </c>
      <c r="R331" s="15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s">
        <v>3</v>
      </c>
    </row>
    <row r="332" spans="1:65">
      <c r="A332" s="30"/>
      <c r="B332" s="19"/>
      <c r="C332" s="9"/>
      <c r="D332" s="10" t="s">
        <v>262</v>
      </c>
      <c r="E332" s="11" t="s">
        <v>262</v>
      </c>
      <c r="F332" s="11" t="s">
        <v>264</v>
      </c>
      <c r="G332" s="11" t="s">
        <v>264</v>
      </c>
      <c r="H332" s="11" t="s">
        <v>262</v>
      </c>
      <c r="I332" s="11" t="s">
        <v>299</v>
      </c>
      <c r="J332" s="11" t="s">
        <v>262</v>
      </c>
      <c r="K332" s="11" t="s">
        <v>262</v>
      </c>
      <c r="L332" s="11" t="s">
        <v>262</v>
      </c>
      <c r="M332" s="11" t="s">
        <v>264</v>
      </c>
      <c r="N332" s="11" t="s">
        <v>264</v>
      </c>
      <c r="O332" s="11" t="s">
        <v>262</v>
      </c>
      <c r="P332" s="11" t="s">
        <v>262</v>
      </c>
      <c r="Q332" s="11" t="s">
        <v>262</v>
      </c>
      <c r="R332" s="15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9"/>
      <c r="C333" s="9"/>
      <c r="D333" s="26" t="s">
        <v>116</v>
      </c>
      <c r="E333" s="26" t="s">
        <v>300</v>
      </c>
      <c r="F333" s="26" t="s">
        <v>301</v>
      </c>
      <c r="G333" s="26" t="s">
        <v>302</v>
      </c>
      <c r="H333" s="26" t="s">
        <v>300</v>
      </c>
      <c r="I333" s="26" t="s">
        <v>302</v>
      </c>
      <c r="J333" s="26" t="s">
        <v>302</v>
      </c>
      <c r="K333" s="26" t="s">
        <v>302</v>
      </c>
      <c r="L333" s="26" t="s">
        <v>302</v>
      </c>
      <c r="M333" s="26" t="s">
        <v>301</v>
      </c>
      <c r="N333" s="26" t="s">
        <v>300</v>
      </c>
      <c r="O333" s="26" t="s">
        <v>302</v>
      </c>
      <c r="P333" s="26" t="s">
        <v>302</v>
      </c>
      <c r="Q333" s="26" t="s">
        <v>302</v>
      </c>
      <c r="R333" s="15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3</v>
      </c>
    </row>
    <row r="334" spans="1:65">
      <c r="A334" s="30"/>
      <c r="B334" s="18">
        <v>1</v>
      </c>
      <c r="C334" s="14">
        <v>1</v>
      </c>
      <c r="D334" s="22">
        <v>5.8</v>
      </c>
      <c r="E334" s="22">
        <v>5.5982989828069503</v>
      </c>
      <c r="F334" s="22">
        <v>7</v>
      </c>
      <c r="G334" s="22">
        <v>6.85</v>
      </c>
      <c r="H334" s="22">
        <v>5.99</v>
      </c>
      <c r="I334" s="22">
        <v>5.9709000000000003</v>
      </c>
      <c r="J334" s="22">
        <v>5.71</v>
      </c>
      <c r="K334" s="147">
        <v>5</v>
      </c>
      <c r="L334" s="22">
        <v>5.09</v>
      </c>
      <c r="M334" s="22">
        <v>6.2704306822201721</v>
      </c>
      <c r="N334" s="22">
        <v>6.57</v>
      </c>
      <c r="O334" s="22">
        <v>5.97</v>
      </c>
      <c r="P334" s="22">
        <v>6.2</v>
      </c>
      <c r="Q334" s="22">
        <v>5.19</v>
      </c>
      <c r="R334" s="15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>
        <v>1</v>
      </c>
      <c r="C335" s="9">
        <v>2</v>
      </c>
      <c r="D335" s="11">
        <v>5.88</v>
      </c>
      <c r="E335" s="11">
        <v>5.7710147408739942</v>
      </c>
      <c r="F335" s="11">
        <v>6.9</v>
      </c>
      <c r="G335" s="11">
        <v>6.88</v>
      </c>
      <c r="H335" s="11">
        <v>6.12</v>
      </c>
      <c r="I335" s="11">
        <v>5.8985999999999992</v>
      </c>
      <c r="J335" s="11">
        <v>5.63</v>
      </c>
      <c r="K335" s="149">
        <v>5</v>
      </c>
      <c r="L335" s="11">
        <v>5</v>
      </c>
      <c r="M335" s="11">
        <v>5.909474781472734</v>
      </c>
      <c r="N335" s="11">
        <v>6.65</v>
      </c>
      <c r="O335" s="11">
        <v>5.63</v>
      </c>
      <c r="P335" s="11">
        <v>6.36</v>
      </c>
      <c r="Q335" s="11">
        <v>5.24</v>
      </c>
      <c r="R335" s="15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34</v>
      </c>
    </row>
    <row r="336" spans="1:65">
      <c r="A336" s="30"/>
      <c r="B336" s="19">
        <v>1</v>
      </c>
      <c r="C336" s="9">
        <v>3</v>
      </c>
      <c r="D336" s="11">
        <v>5.86</v>
      </c>
      <c r="E336" s="11">
        <v>5.710427823951381</v>
      </c>
      <c r="F336" s="11">
        <v>6.7</v>
      </c>
      <c r="G336" s="148">
        <v>7.06</v>
      </c>
      <c r="H336" s="11">
        <v>6.35</v>
      </c>
      <c r="I336" s="11">
        <v>6.1887333333333325</v>
      </c>
      <c r="J336" s="11">
        <v>5.54</v>
      </c>
      <c r="K336" s="149">
        <v>5</v>
      </c>
      <c r="L336" s="11">
        <v>5.1100000000000003</v>
      </c>
      <c r="M336" s="11">
        <v>6.0196636695132781</v>
      </c>
      <c r="N336" s="11">
        <v>7.01</v>
      </c>
      <c r="O336" s="11">
        <v>5.85</v>
      </c>
      <c r="P336" s="11">
        <v>6.15</v>
      </c>
      <c r="Q336" s="11">
        <v>5.26</v>
      </c>
      <c r="R336" s="15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16</v>
      </c>
    </row>
    <row r="337" spans="1:65">
      <c r="A337" s="30"/>
      <c r="B337" s="19">
        <v>1</v>
      </c>
      <c r="C337" s="9">
        <v>4</v>
      </c>
      <c r="D337" s="11">
        <v>5.98</v>
      </c>
      <c r="E337" s="11">
        <v>5.9072385526929398</v>
      </c>
      <c r="F337" s="11">
        <v>6.7</v>
      </c>
      <c r="G337" s="11">
        <v>6.84</v>
      </c>
      <c r="H337" s="11">
        <v>6.51</v>
      </c>
      <c r="I337" s="11">
        <v>5.7474666666666669</v>
      </c>
      <c r="J337" s="11">
        <v>5.71</v>
      </c>
      <c r="K337" s="149">
        <v>5</v>
      </c>
      <c r="L337" s="11">
        <v>5.65</v>
      </c>
      <c r="M337" s="11">
        <v>5.8985321372299522</v>
      </c>
      <c r="N337" s="11">
        <v>6.82</v>
      </c>
      <c r="O337" s="11">
        <v>5.53</v>
      </c>
      <c r="P337" s="11">
        <v>6.53</v>
      </c>
      <c r="Q337" s="11">
        <v>5.22</v>
      </c>
      <c r="R337" s="15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6.0461814216886163</v>
      </c>
    </row>
    <row r="338" spans="1:65">
      <c r="A338" s="30"/>
      <c r="B338" s="19">
        <v>1</v>
      </c>
      <c r="C338" s="9">
        <v>5</v>
      </c>
      <c r="D338" s="11">
        <v>5.72</v>
      </c>
      <c r="E338" s="11">
        <v>5.7629057169043012</v>
      </c>
      <c r="F338" s="11">
        <v>6.7</v>
      </c>
      <c r="G338" s="11">
        <v>6.83</v>
      </c>
      <c r="H338" s="11">
        <v>6.35</v>
      </c>
      <c r="I338" s="11">
        <v>6.1338999999999997</v>
      </c>
      <c r="J338" s="11">
        <v>5.5</v>
      </c>
      <c r="K338" s="149">
        <v>5</v>
      </c>
      <c r="L338" s="11">
        <v>5.47</v>
      </c>
      <c r="M338" s="11">
        <v>6.2763902517426242</v>
      </c>
      <c r="N338" s="11">
        <v>6.73</v>
      </c>
      <c r="O338" s="11">
        <v>5.85</v>
      </c>
      <c r="P338" s="11">
        <v>6.73</v>
      </c>
      <c r="Q338" s="11">
        <v>5.14</v>
      </c>
      <c r="R338" s="15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86</v>
      </c>
    </row>
    <row r="339" spans="1:65">
      <c r="A339" s="30"/>
      <c r="B339" s="19">
        <v>1</v>
      </c>
      <c r="C339" s="9">
        <v>6</v>
      </c>
      <c r="D339" s="11">
        <v>5.66</v>
      </c>
      <c r="E339" s="11">
        <v>5.942308612504692</v>
      </c>
      <c r="F339" s="11">
        <v>7</v>
      </c>
      <c r="G339" s="11">
        <v>6.79</v>
      </c>
      <c r="H339" s="11">
        <v>6.02</v>
      </c>
      <c r="I339" s="11">
        <v>5.6689999999999996</v>
      </c>
      <c r="J339" s="11">
        <v>5.64</v>
      </c>
      <c r="K339" s="149">
        <v>5</v>
      </c>
      <c r="L339" s="11">
        <v>5.53</v>
      </c>
      <c r="M339" s="11">
        <v>6.0788649397991765</v>
      </c>
      <c r="N339" s="11">
        <v>6.58</v>
      </c>
      <c r="O339" s="11">
        <v>5.77</v>
      </c>
      <c r="P339" s="11">
        <v>6.8</v>
      </c>
      <c r="Q339" s="11">
        <v>5.22</v>
      </c>
      <c r="R339" s="15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20" t="s">
        <v>256</v>
      </c>
      <c r="C340" s="12"/>
      <c r="D340" s="23">
        <v>5.8166666666666664</v>
      </c>
      <c r="E340" s="23">
        <v>5.7820324049557081</v>
      </c>
      <c r="F340" s="23">
        <v>6.833333333333333</v>
      </c>
      <c r="G340" s="23">
        <v>6.875</v>
      </c>
      <c r="H340" s="23">
        <v>6.2233333333333336</v>
      </c>
      <c r="I340" s="23">
        <v>5.9347666666666656</v>
      </c>
      <c r="J340" s="23">
        <v>5.6216666666666661</v>
      </c>
      <c r="K340" s="23">
        <v>5</v>
      </c>
      <c r="L340" s="23">
        <v>5.3083333333333336</v>
      </c>
      <c r="M340" s="23">
        <v>6.0755594103296557</v>
      </c>
      <c r="N340" s="23">
        <v>6.7266666666666666</v>
      </c>
      <c r="O340" s="23">
        <v>5.7666666666666657</v>
      </c>
      <c r="P340" s="23">
        <v>6.4616666666666669</v>
      </c>
      <c r="Q340" s="23">
        <v>5.2116666666666669</v>
      </c>
      <c r="R340" s="15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257</v>
      </c>
      <c r="C341" s="29"/>
      <c r="D341" s="11">
        <v>5.83</v>
      </c>
      <c r="E341" s="11">
        <v>5.7669602288891477</v>
      </c>
      <c r="F341" s="11">
        <v>6.8000000000000007</v>
      </c>
      <c r="G341" s="11">
        <v>6.8449999999999998</v>
      </c>
      <c r="H341" s="11">
        <v>6.2349999999999994</v>
      </c>
      <c r="I341" s="11">
        <v>5.9347499999999993</v>
      </c>
      <c r="J341" s="11">
        <v>5.6349999999999998</v>
      </c>
      <c r="K341" s="11">
        <v>5</v>
      </c>
      <c r="L341" s="11">
        <v>5.29</v>
      </c>
      <c r="M341" s="11">
        <v>6.0492643046562273</v>
      </c>
      <c r="N341" s="11">
        <v>6.69</v>
      </c>
      <c r="O341" s="11">
        <v>5.81</v>
      </c>
      <c r="P341" s="11">
        <v>6.4450000000000003</v>
      </c>
      <c r="Q341" s="11">
        <v>5.22</v>
      </c>
      <c r="R341" s="15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258</v>
      </c>
      <c r="C342" s="29"/>
      <c r="D342" s="24">
        <v>0.11552777443829991</v>
      </c>
      <c r="E342" s="24">
        <v>0.12707277260720701</v>
      </c>
      <c r="F342" s="24">
        <v>0.15055453054181614</v>
      </c>
      <c r="G342" s="24">
        <v>9.5236547606472877E-2</v>
      </c>
      <c r="H342" s="24">
        <v>0.21011108173217952</v>
      </c>
      <c r="I342" s="24">
        <v>0.20614558393954915</v>
      </c>
      <c r="J342" s="24">
        <v>8.658329323066119E-2</v>
      </c>
      <c r="K342" s="24">
        <v>0</v>
      </c>
      <c r="L342" s="24">
        <v>0.27352635461078828</v>
      </c>
      <c r="M342" s="24">
        <v>0.16755050534153124</v>
      </c>
      <c r="N342" s="24">
        <v>0.16788885212147536</v>
      </c>
      <c r="O342" s="24">
        <v>0.16120380475245183</v>
      </c>
      <c r="P342" s="24">
        <v>0.27095510083160756</v>
      </c>
      <c r="Q342" s="24">
        <v>4.2150523919242913E-2</v>
      </c>
      <c r="R342" s="204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05"/>
      <c r="AT342" s="205"/>
      <c r="AU342" s="205"/>
      <c r="AV342" s="205"/>
      <c r="AW342" s="205"/>
      <c r="AX342" s="205"/>
      <c r="AY342" s="205"/>
      <c r="AZ342" s="205"/>
      <c r="BA342" s="205"/>
      <c r="BB342" s="205"/>
      <c r="BC342" s="205"/>
      <c r="BD342" s="205"/>
      <c r="BE342" s="205"/>
      <c r="BF342" s="205"/>
      <c r="BG342" s="205"/>
      <c r="BH342" s="205"/>
      <c r="BI342" s="205"/>
      <c r="BJ342" s="205"/>
      <c r="BK342" s="205"/>
      <c r="BL342" s="205"/>
      <c r="BM342" s="56"/>
    </row>
    <row r="343" spans="1:65">
      <c r="A343" s="30"/>
      <c r="B343" s="3" t="s">
        <v>86</v>
      </c>
      <c r="C343" s="29"/>
      <c r="D343" s="13">
        <v>1.9861508499421188E-2</v>
      </c>
      <c r="E343" s="13">
        <v>2.1977180981949274E-2</v>
      </c>
      <c r="F343" s="13">
        <v>2.2032370323192607E-2</v>
      </c>
      <c r="G343" s="13">
        <v>1.3852588742759691E-2</v>
      </c>
      <c r="H343" s="13">
        <v>3.3761823524185247E-2</v>
      </c>
      <c r="I343" s="13">
        <v>3.4735246643712338E-2</v>
      </c>
      <c r="J343" s="13">
        <v>1.5401712403912457E-2</v>
      </c>
      <c r="K343" s="13">
        <v>0</v>
      </c>
      <c r="L343" s="13">
        <v>5.1527727713178324E-2</v>
      </c>
      <c r="M343" s="13">
        <v>2.7577790623964957E-2</v>
      </c>
      <c r="N343" s="13">
        <v>2.4958699522518637E-2</v>
      </c>
      <c r="O343" s="13">
        <v>2.7954417009095699E-2</v>
      </c>
      <c r="P343" s="13">
        <v>4.1932695511726729E-2</v>
      </c>
      <c r="Q343" s="13">
        <v>8.0877244488473769E-3</v>
      </c>
      <c r="R343" s="15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259</v>
      </c>
      <c r="C344" s="29"/>
      <c r="D344" s="13">
        <v>-3.7960282534467815E-2</v>
      </c>
      <c r="E344" s="13">
        <v>-4.3688569414302325E-2</v>
      </c>
      <c r="F344" s="13">
        <v>0.13018992596237311</v>
      </c>
      <c r="G344" s="13">
        <v>0.13708132794994854</v>
      </c>
      <c r="H344" s="13">
        <v>2.9299800864268644E-2</v>
      </c>
      <c r="I344" s="13">
        <v>-1.842729274088406E-2</v>
      </c>
      <c r="J344" s="13">
        <v>-7.0212043836320848E-2</v>
      </c>
      <c r="K344" s="13">
        <v>-0.17303176149094646</v>
      </c>
      <c r="L344" s="13">
        <v>-0.12203538678288817</v>
      </c>
      <c r="M344" s="13">
        <v>4.8589327034838092E-3</v>
      </c>
      <c r="N344" s="13">
        <v>0.11254793687417997</v>
      </c>
      <c r="O344" s="13">
        <v>-4.6229964919558442E-2</v>
      </c>
      <c r="P344" s="13">
        <v>6.8718620233200189E-2</v>
      </c>
      <c r="Q344" s="13">
        <v>-0.13802343939406314</v>
      </c>
      <c r="R344" s="15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46" t="s">
        <v>260</v>
      </c>
      <c r="C345" s="47"/>
      <c r="D345" s="45">
        <v>0.25</v>
      </c>
      <c r="E345" s="45">
        <v>0.33</v>
      </c>
      <c r="F345" s="45">
        <v>1.94</v>
      </c>
      <c r="G345" s="45">
        <v>2.02</v>
      </c>
      <c r="H345" s="45">
        <v>0.62</v>
      </c>
      <c r="I345" s="45">
        <v>0</v>
      </c>
      <c r="J345" s="45">
        <v>0.67</v>
      </c>
      <c r="K345" s="45" t="s">
        <v>261</v>
      </c>
      <c r="L345" s="45">
        <v>1.35</v>
      </c>
      <c r="M345" s="45">
        <v>0.3</v>
      </c>
      <c r="N345" s="45">
        <v>1.71</v>
      </c>
      <c r="O345" s="45">
        <v>0.36</v>
      </c>
      <c r="P345" s="45">
        <v>1.1299999999999999</v>
      </c>
      <c r="Q345" s="45">
        <v>1.56</v>
      </c>
      <c r="R345" s="15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1" t="s">
        <v>278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BM346" s="55"/>
    </row>
    <row r="347" spans="1:65">
      <c r="BM347" s="55"/>
    </row>
    <row r="348" spans="1:65" ht="15">
      <c r="B348" s="8" t="s">
        <v>519</v>
      </c>
      <c r="BM348" s="28" t="s">
        <v>298</v>
      </c>
    </row>
    <row r="349" spans="1:65" ht="15">
      <c r="A349" s="25" t="s">
        <v>5</v>
      </c>
      <c r="B349" s="18" t="s">
        <v>110</v>
      </c>
      <c r="C349" s="15" t="s">
        <v>111</v>
      </c>
      <c r="D349" s="16" t="s">
        <v>227</v>
      </c>
      <c r="E349" s="17" t="s">
        <v>227</v>
      </c>
      <c r="F349" s="17" t="s">
        <v>227</v>
      </c>
      <c r="G349" s="15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228</v>
      </c>
      <c r="C350" s="9" t="s">
        <v>228</v>
      </c>
      <c r="D350" s="151" t="s">
        <v>230</v>
      </c>
      <c r="E350" s="152" t="s">
        <v>232</v>
      </c>
      <c r="F350" s="152" t="s">
        <v>238</v>
      </c>
      <c r="G350" s="15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262</v>
      </c>
      <c r="E351" s="11" t="s">
        <v>262</v>
      </c>
      <c r="F351" s="11" t="s">
        <v>264</v>
      </c>
      <c r="G351" s="15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 t="s">
        <v>116</v>
      </c>
      <c r="E352" s="26" t="s">
        <v>300</v>
      </c>
      <c r="F352" s="26" t="s">
        <v>302</v>
      </c>
      <c r="G352" s="15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8">
        <v>1</v>
      </c>
      <c r="C353" s="14">
        <v>1</v>
      </c>
      <c r="D353" s="22">
        <v>3.2010000000000001</v>
      </c>
      <c r="E353" s="22">
        <v>3.1394583469271362</v>
      </c>
      <c r="F353" s="22">
        <v>3.4</v>
      </c>
      <c r="G353" s="15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1">
        <v>3.2759999999999998</v>
      </c>
      <c r="E354" s="11">
        <v>3.326123946918504</v>
      </c>
      <c r="F354" s="11">
        <v>3.3</v>
      </c>
      <c r="G354" s="15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7</v>
      </c>
    </row>
    <row r="355" spans="1:65">
      <c r="A355" s="30"/>
      <c r="B355" s="19">
        <v>1</v>
      </c>
      <c r="C355" s="9">
        <v>3</v>
      </c>
      <c r="D355" s="11">
        <v>3.2610000000000001</v>
      </c>
      <c r="E355" s="11">
        <v>3.2589248427026623</v>
      </c>
      <c r="F355" s="11">
        <v>3.2</v>
      </c>
      <c r="G355" s="15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1">
        <v>3.2690000000000001</v>
      </c>
      <c r="E356" s="11">
        <v>3.2596600250002785</v>
      </c>
      <c r="F356" s="11">
        <v>3.2</v>
      </c>
      <c r="G356" s="15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3.2424707161648998</v>
      </c>
    </row>
    <row r="357" spans="1:65">
      <c r="A357" s="30"/>
      <c r="B357" s="19">
        <v>1</v>
      </c>
      <c r="C357" s="9">
        <v>5</v>
      </c>
      <c r="D357" s="11">
        <v>3.1789999999999998</v>
      </c>
      <c r="E357" s="11">
        <v>3.2405300669566275</v>
      </c>
      <c r="F357" s="11">
        <v>3.2</v>
      </c>
      <c r="G357" s="15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13</v>
      </c>
    </row>
    <row r="358" spans="1:65">
      <c r="A358" s="30"/>
      <c r="B358" s="19">
        <v>1</v>
      </c>
      <c r="C358" s="9">
        <v>6</v>
      </c>
      <c r="D358" s="11">
        <v>3.157</v>
      </c>
      <c r="E358" s="11">
        <v>3.2967756624630589</v>
      </c>
      <c r="F358" s="11">
        <v>3.2</v>
      </c>
      <c r="G358" s="15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20" t="s">
        <v>256</v>
      </c>
      <c r="C359" s="12"/>
      <c r="D359" s="23">
        <v>3.2238333333333333</v>
      </c>
      <c r="E359" s="23">
        <v>3.2535788151613776</v>
      </c>
      <c r="F359" s="23">
        <v>3.2499999999999996</v>
      </c>
      <c r="G359" s="15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257</v>
      </c>
      <c r="C360" s="29"/>
      <c r="D360" s="11">
        <v>3.2309999999999999</v>
      </c>
      <c r="E360" s="11">
        <v>3.2592924338514706</v>
      </c>
      <c r="F360" s="11">
        <v>3.2</v>
      </c>
      <c r="G360" s="15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258</v>
      </c>
      <c r="C361" s="29"/>
      <c r="D361" s="24">
        <v>5.1265648017621589E-2</v>
      </c>
      <c r="E361" s="24">
        <v>6.3856207187326736E-2</v>
      </c>
      <c r="F361" s="24">
        <v>8.3666002653407429E-2</v>
      </c>
      <c r="G361" s="15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86</v>
      </c>
      <c r="C362" s="29"/>
      <c r="D362" s="13">
        <v>1.5902077656295793E-2</v>
      </c>
      <c r="E362" s="13">
        <v>1.9626451613762263E-2</v>
      </c>
      <c r="F362" s="13">
        <v>2.5743385431817672E-2</v>
      </c>
      <c r="G362" s="15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259</v>
      </c>
      <c r="C363" s="29"/>
      <c r="D363" s="13">
        <v>-5.7478954979153229E-3</v>
      </c>
      <c r="E363" s="13">
        <v>3.425813205066186E-3</v>
      </c>
      <c r="F363" s="13">
        <v>2.3220822928526896E-3</v>
      </c>
      <c r="G363" s="15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46" t="s">
        <v>260</v>
      </c>
      <c r="C364" s="47"/>
      <c r="D364" s="45">
        <v>4.93</v>
      </c>
      <c r="E364" s="45">
        <v>0.67</v>
      </c>
      <c r="F364" s="45">
        <v>0</v>
      </c>
      <c r="G364" s="15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B365" s="31"/>
      <c r="C365" s="20"/>
      <c r="D365" s="20"/>
      <c r="E365" s="20"/>
      <c r="F365" s="20"/>
      <c r="BM365" s="55"/>
    </row>
    <row r="366" spans="1:65" ht="15">
      <c r="B366" s="8" t="s">
        <v>520</v>
      </c>
      <c r="BM366" s="28" t="s">
        <v>66</v>
      </c>
    </row>
    <row r="367" spans="1:65" ht="15">
      <c r="A367" s="25" t="s">
        <v>81</v>
      </c>
      <c r="B367" s="18" t="s">
        <v>110</v>
      </c>
      <c r="C367" s="15" t="s">
        <v>111</v>
      </c>
      <c r="D367" s="16" t="s">
        <v>227</v>
      </c>
      <c r="E367" s="17" t="s">
        <v>227</v>
      </c>
      <c r="F367" s="17" t="s">
        <v>227</v>
      </c>
      <c r="G367" s="17" t="s">
        <v>227</v>
      </c>
      <c r="H367" s="17" t="s">
        <v>227</v>
      </c>
      <c r="I367" s="17" t="s">
        <v>227</v>
      </c>
      <c r="J367" s="17" t="s">
        <v>227</v>
      </c>
      <c r="K367" s="17" t="s">
        <v>227</v>
      </c>
      <c r="L367" s="17" t="s">
        <v>227</v>
      </c>
      <c r="M367" s="15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228</v>
      </c>
      <c r="C368" s="9" t="s">
        <v>228</v>
      </c>
      <c r="D368" s="151" t="s">
        <v>232</v>
      </c>
      <c r="E368" s="152" t="s">
        <v>238</v>
      </c>
      <c r="F368" s="152" t="s">
        <v>239</v>
      </c>
      <c r="G368" s="152" t="s">
        <v>241</v>
      </c>
      <c r="H368" s="152" t="s">
        <v>244</v>
      </c>
      <c r="I368" s="152" t="s">
        <v>247</v>
      </c>
      <c r="J368" s="152" t="s">
        <v>248</v>
      </c>
      <c r="K368" s="152" t="s">
        <v>249</v>
      </c>
      <c r="L368" s="152" t="s">
        <v>250</v>
      </c>
      <c r="M368" s="15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262</v>
      </c>
      <c r="E369" s="11" t="s">
        <v>264</v>
      </c>
      <c r="F369" s="11" t="s">
        <v>262</v>
      </c>
      <c r="G369" s="11" t="s">
        <v>262</v>
      </c>
      <c r="H369" s="11" t="s">
        <v>262</v>
      </c>
      <c r="I369" s="11" t="s">
        <v>262</v>
      </c>
      <c r="J369" s="11" t="s">
        <v>262</v>
      </c>
      <c r="K369" s="11" t="s">
        <v>262</v>
      </c>
      <c r="L369" s="11" t="s">
        <v>262</v>
      </c>
      <c r="M369" s="15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 t="s">
        <v>300</v>
      </c>
      <c r="E370" s="26" t="s">
        <v>302</v>
      </c>
      <c r="F370" s="26" t="s">
        <v>300</v>
      </c>
      <c r="G370" s="26" t="s">
        <v>302</v>
      </c>
      <c r="H370" s="26" t="s">
        <v>302</v>
      </c>
      <c r="I370" s="26" t="s">
        <v>302</v>
      </c>
      <c r="J370" s="26" t="s">
        <v>302</v>
      </c>
      <c r="K370" s="26" t="s">
        <v>302</v>
      </c>
      <c r="L370" s="26" t="s">
        <v>304</v>
      </c>
      <c r="M370" s="15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8">
        <v>1</v>
      </c>
      <c r="C371" s="14">
        <v>1</v>
      </c>
      <c r="D371" s="147" t="s">
        <v>97</v>
      </c>
      <c r="E371" s="147" t="s">
        <v>105</v>
      </c>
      <c r="F371" s="22">
        <v>0.13</v>
      </c>
      <c r="G371" s="22">
        <v>0.14000000000000001</v>
      </c>
      <c r="H371" s="22">
        <v>0.09</v>
      </c>
      <c r="I371" s="22">
        <v>0.09</v>
      </c>
      <c r="J371" s="22">
        <v>0.11</v>
      </c>
      <c r="K371" s="22">
        <v>0.08</v>
      </c>
      <c r="L371" s="22">
        <v>0.1</v>
      </c>
      <c r="M371" s="15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49" t="s">
        <v>97</v>
      </c>
      <c r="E372" s="149" t="s">
        <v>105</v>
      </c>
      <c r="F372" s="11">
        <v>0.12</v>
      </c>
      <c r="G372" s="11">
        <v>0.13</v>
      </c>
      <c r="H372" s="11">
        <v>0.11</v>
      </c>
      <c r="I372" s="11">
        <v>0.09</v>
      </c>
      <c r="J372" s="11">
        <v>0.16</v>
      </c>
      <c r="K372" s="11">
        <v>0.08</v>
      </c>
      <c r="L372" s="11">
        <v>0.1</v>
      </c>
      <c r="M372" s="15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3</v>
      </c>
      <c r="D373" s="149" t="s">
        <v>97</v>
      </c>
      <c r="E373" s="149" t="s">
        <v>105</v>
      </c>
      <c r="F373" s="11">
        <v>0.12</v>
      </c>
      <c r="G373" s="11">
        <v>0.11</v>
      </c>
      <c r="H373" s="11">
        <v>0.09</v>
      </c>
      <c r="I373" s="11">
        <v>0.09</v>
      </c>
      <c r="J373" s="11">
        <v>0.11</v>
      </c>
      <c r="K373" s="11">
        <v>0.08</v>
      </c>
      <c r="L373" s="11">
        <v>0.1</v>
      </c>
      <c r="M373" s="15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49" t="s">
        <v>97</v>
      </c>
      <c r="E374" s="149" t="s">
        <v>105</v>
      </c>
      <c r="F374" s="11">
        <v>0.13</v>
      </c>
      <c r="G374" s="11">
        <v>0.11</v>
      </c>
      <c r="H374" s="11">
        <v>0.11</v>
      </c>
      <c r="I374" s="11">
        <v>0.09</v>
      </c>
      <c r="J374" s="11">
        <v>0.16</v>
      </c>
      <c r="K374" s="11">
        <v>0.08</v>
      </c>
      <c r="L374" s="11">
        <v>0.1</v>
      </c>
      <c r="M374" s="15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0.1088095238095238</v>
      </c>
    </row>
    <row r="375" spans="1:65">
      <c r="A375" s="30"/>
      <c r="B375" s="19">
        <v>1</v>
      </c>
      <c r="C375" s="9">
        <v>5</v>
      </c>
      <c r="D375" s="149" t="s">
        <v>97</v>
      </c>
      <c r="E375" s="149" t="s">
        <v>105</v>
      </c>
      <c r="F375" s="11">
        <v>0.13</v>
      </c>
      <c r="G375" s="11">
        <v>0.12</v>
      </c>
      <c r="H375" s="11">
        <v>0.1</v>
      </c>
      <c r="I375" s="11">
        <v>0.08</v>
      </c>
      <c r="J375" s="11">
        <v>0.14000000000000001</v>
      </c>
      <c r="K375" s="11">
        <v>0.08</v>
      </c>
      <c r="L375" s="11">
        <v>0.1</v>
      </c>
      <c r="M375" s="15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87</v>
      </c>
    </row>
    <row r="376" spans="1:65">
      <c r="A376" s="30"/>
      <c r="B376" s="19">
        <v>1</v>
      </c>
      <c r="C376" s="9">
        <v>6</v>
      </c>
      <c r="D376" s="149" t="s">
        <v>97</v>
      </c>
      <c r="E376" s="149" t="s">
        <v>105</v>
      </c>
      <c r="F376" s="11">
        <v>0.13</v>
      </c>
      <c r="G376" s="11">
        <v>0.13</v>
      </c>
      <c r="H376" s="11">
        <v>0.11</v>
      </c>
      <c r="I376" s="11">
        <v>0.09</v>
      </c>
      <c r="J376" s="11">
        <v>0.17</v>
      </c>
      <c r="K376" s="11">
        <v>0.08</v>
      </c>
      <c r="L376" s="11">
        <v>0.1</v>
      </c>
      <c r="M376" s="15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20" t="s">
        <v>256</v>
      </c>
      <c r="C377" s="12"/>
      <c r="D377" s="23" t="s">
        <v>628</v>
      </c>
      <c r="E377" s="23" t="s">
        <v>628</v>
      </c>
      <c r="F377" s="23">
        <v>0.12666666666666668</v>
      </c>
      <c r="G377" s="23">
        <v>0.12333333333333334</v>
      </c>
      <c r="H377" s="23">
        <v>0.10166666666666667</v>
      </c>
      <c r="I377" s="23">
        <v>8.8333333333333333E-2</v>
      </c>
      <c r="J377" s="23">
        <v>0.14166666666666669</v>
      </c>
      <c r="K377" s="23">
        <v>0.08</v>
      </c>
      <c r="L377" s="23">
        <v>9.9999999999999992E-2</v>
      </c>
      <c r="M377" s="15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257</v>
      </c>
      <c r="C378" s="29"/>
      <c r="D378" s="11" t="s">
        <v>628</v>
      </c>
      <c r="E378" s="11" t="s">
        <v>628</v>
      </c>
      <c r="F378" s="11">
        <v>0.13</v>
      </c>
      <c r="G378" s="11">
        <v>0.125</v>
      </c>
      <c r="H378" s="11">
        <v>0.10500000000000001</v>
      </c>
      <c r="I378" s="11">
        <v>0.09</v>
      </c>
      <c r="J378" s="11">
        <v>0.15000000000000002</v>
      </c>
      <c r="K378" s="11">
        <v>0.08</v>
      </c>
      <c r="L378" s="11">
        <v>0.1</v>
      </c>
      <c r="M378" s="15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258</v>
      </c>
      <c r="C379" s="29"/>
      <c r="D379" s="24" t="s">
        <v>628</v>
      </c>
      <c r="E379" s="24" t="s">
        <v>628</v>
      </c>
      <c r="F379" s="24">
        <v>5.1639777949432277E-3</v>
      </c>
      <c r="G379" s="24">
        <v>1.2110601416389971E-2</v>
      </c>
      <c r="H379" s="24">
        <v>9.8319208025017518E-3</v>
      </c>
      <c r="I379" s="24">
        <v>4.082482904638628E-3</v>
      </c>
      <c r="J379" s="24">
        <v>2.639444385977217E-2</v>
      </c>
      <c r="K379" s="24">
        <v>0</v>
      </c>
      <c r="L379" s="24">
        <v>1.5202354861220293E-17</v>
      </c>
      <c r="M379" s="15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86</v>
      </c>
      <c r="C380" s="29"/>
      <c r="D380" s="13" t="s">
        <v>628</v>
      </c>
      <c r="E380" s="13" t="s">
        <v>628</v>
      </c>
      <c r="F380" s="13">
        <v>4.0768245749551797E-2</v>
      </c>
      <c r="G380" s="13">
        <v>9.8194065538297057E-2</v>
      </c>
      <c r="H380" s="13">
        <v>9.670741772952543E-2</v>
      </c>
      <c r="I380" s="13">
        <v>4.6216787599682584E-2</v>
      </c>
      <c r="J380" s="13">
        <v>0.18631372136309765</v>
      </c>
      <c r="K380" s="13">
        <v>0</v>
      </c>
      <c r="L380" s="13">
        <v>1.5202354861220294E-16</v>
      </c>
      <c r="M380" s="15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259</v>
      </c>
      <c r="C381" s="29"/>
      <c r="D381" s="13" t="s">
        <v>628</v>
      </c>
      <c r="E381" s="13" t="s">
        <v>628</v>
      </c>
      <c r="F381" s="13">
        <v>0.16411378555798706</v>
      </c>
      <c r="G381" s="13">
        <v>0.13347921225382953</v>
      </c>
      <c r="H381" s="13">
        <v>-6.5645514223194645E-2</v>
      </c>
      <c r="I381" s="13">
        <v>-0.18818380743982488</v>
      </c>
      <c r="J381" s="13">
        <v>0.30196936542669617</v>
      </c>
      <c r="K381" s="13">
        <v>-0.26477024070021871</v>
      </c>
      <c r="L381" s="13">
        <v>-8.0962800875273522E-2</v>
      </c>
      <c r="M381" s="15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46" t="s">
        <v>260</v>
      </c>
      <c r="C382" s="47"/>
      <c r="D382" s="45">
        <v>0</v>
      </c>
      <c r="E382" s="45">
        <v>1.69</v>
      </c>
      <c r="F382" s="45">
        <v>0.9</v>
      </c>
      <c r="G382" s="45">
        <v>0.79</v>
      </c>
      <c r="H382" s="45">
        <v>0.06</v>
      </c>
      <c r="I382" s="45">
        <v>0.39</v>
      </c>
      <c r="J382" s="45">
        <v>1.4</v>
      </c>
      <c r="K382" s="45">
        <v>0.67</v>
      </c>
      <c r="L382" s="45">
        <v>0</v>
      </c>
      <c r="M382" s="15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B383" s="3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BM383" s="55"/>
    </row>
    <row r="384" spans="1:65" ht="15">
      <c r="B384" s="8" t="s">
        <v>521</v>
      </c>
      <c r="BM384" s="28" t="s">
        <v>298</v>
      </c>
    </row>
    <row r="385" spans="1:65" ht="15">
      <c r="A385" s="25" t="s">
        <v>8</v>
      </c>
      <c r="B385" s="18" t="s">
        <v>110</v>
      </c>
      <c r="C385" s="15" t="s">
        <v>111</v>
      </c>
      <c r="D385" s="16" t="s">
        <v>227</v>
      </c>
      <c r="E385" s="17" t="s">
        <v>227</v>
      </c>
      <c r="F385" s="17" t="s">
        <v>227</v>
      </c>
      <c r="G385" s="17" t="s">
        <v>227</v>
      </c>
      <c r="H385" s="17" t="s">
        <v>227</v>
      </c>
      <c r="I385" s="17" t="s">
        <v>227</v>
      </c>
      <c r="J385" s="17" t="s">
        <v>227</v>
      </c>
      <c r="K385" s="17" t="s">
        <v>227</v>
      </c>
      <c r="L385" s="17" t="s">
        <v>227</v>
      </c>
      <c r="M385" s="17" t="s">
        <v>227</v>
      </c>
      <c r="N385" s="17" t="s">
        <v>227</v>
      </c>
      <c r="O385" s="17" t="s">
        <v>227</v>
      </c>
      <c r="P385" s="17" t="s">
        <v>227</v>
      </c>
      <c r="Q385" s="15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 t="s">
        <v>228</v>
      </c>
      <c r="C386" s="9" t="s">
        <v>228</v>
      </c>
      <c r="D386" s="151" t="s">
        <v>230</v>
      </c>
      <c r="E386" s="152" t="s">
        <v>232</v>
      </c>
      <c r="F386" s="152" t="s">
        <v>236</v>
      </c>
      <c r="G386" s="152" t="s">
        <v>238</v>
      </c>
      <c r="H386" s="152" t="s">
        <v>239</v>
      </c>
      <c r="I386" s="152" t="s">
        <v>241</v>
      </c>
      <c r="J386" s="152" t="s">
        <v>244</v>
      </c>
      <c r="K386" s="152" t="s">
        <v>245</v>
      </c>
      <c r="L386" s="152" t="s">
        <v>246</v>
      </c>
      <c r="M386" s="152" t="s">
        <v>247</v>
      </c>
      <c r="N386" s="152" t="s">
        <v>248</v>
      </c>
      <c r="O386" s="152" t="s">
        <v>249</v>
      </c>
      <c r="P386" s="152" t="s">
        <v>250</v>
      </c>
      <c r="Q386" s="15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 t="s">
        <v>3</v>
      </c>
    </row>
    <row r="387" spans="1:65">
      <c r="A387" s="30"/>
      <c r="B387" s="19"/>
      <c r="C387" s="9"/>
      <c r="D387" s="10" t="s">
        <v>262</v>
      </c>
      <c r="E387" s="11" t="s">
        <v>262</v>
      </c>
      <c r="F387" s="11" t="s">
        <v>264</v>
      </c>
      <c r="G387" s="11" t="s">
        <v>264</v>
      </c>
      <c r="H387" s="11" t="s">
        <v>262</v>
      </c>
      <c r="I387" s="11" t="s">
        <v>262</v>
      </c>
      <c r="J387" s="11" t="s">
        <v>262</v>
      </c>
      <c r="K387" s="11" t="s">
        <v>264</v>
      </c>
      <c r="L387" s="11" t="s">
        <v>264</v>
      </c>
      <c r="M387" s="11" t="s">
        <v>262</v>
      </c>
      <c r="N387" s="11" t="s">
        <v>262</v>
      </c>
      <c r="O387" s="11" t="s">
        <v>262</v>
      </c>
      <c r="P387" s="11" t="s">
        <v>262</v>
      </c>
      <c r="Q387" s="15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9"/>
      <c r="C388" s="9"/>
      <c r="D388" s="26" t="s">
        <v>116</v>
      </c>
      <c r="E388" s="26" t="s">
        <v>300</v>
      </c>
      <c r="F388" s="26" t="s">
        <v>301</v>
      </c>
      <c r="G388" s="26" t="s">
        <v>302</v>
      </c>
      <c r="H388" s="26" t="s">
        <v>300</v>
      </c>
      <c r="I388" s="26" t="s">
        <v>302</v>
      </c>
      <c r="J388" s="26" t="s">
        <v>302</v>
      </c>
      <c r="K388" s="26" t="s">
        <v>301</v>
      </c>
      <c r="L388" s="26" t="s">
        <v>300</v>
      </c>
      <c r="M388" s="26" t="s">
        <v>302</v>
      </c>
      <c r="N388" s="26" t="s">
        <v>302</v>
      </c>
      <c r="O388" s="26" t="s">
        <v>302</v>
      </c>
      <c r="P388" s="26" t="s">
        <v>304</v>
      </c>
      <c r="Q388" s="15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8">
        <v>1</v>
      </c>
      <c r="C389" s="14">
        <v>1</v>
      </c>
      <c r="D389" s="22">
        <v>0.14000000000000001</v>
      </c>
      <c r="E389" s="22">
        <v>0.74832082166562341</v>
      </c>
      <c r="F389" s="22">
        <v>1.24</v>
      </c>
      <c r="G389" s="147" t="s">
        <v>105</v>
      </c>
      <c r="H389" s="22">
        <v>0.61</v>
      </c>
      <c r="I389" s="22">
        <v>0.47</v>
      </c>
      <c r="J389" s="22">
        <v>0.52</v>
      </c>
      <c r="K389" s="22">
        <v>1.038772012700113</v>
      </c>
      <c r="L389" s="22">
        <v>0.93</v>
      </c>
      <c r="M389" s="22">
        <v>0.37</v>
      </c>
      <c r="N389" s="22">
        <v>0.56999999999999995</v>
      </c>
      <c r="O389" s="22">
        <v>0.31</v>
      </c>
      <c r="P389" s="22">
        <v>1.1399999999999999</v>
      </c>
      <c r="Q389" s="15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>
        <v>1</v>
      </c>
      <c r="C390" s="9">
        <v>2</v>
      </c>
      <c r="D390" s="11">
        <v>0.16</v>
      </c>
      <c r="E390" s="11">
        <v>0.70455935841814699</v>
      </c>
      <c r="F390" s="11">
        <v>1.23</v>
      </c>
      <c r="G390" s="149" t="s">
        <v>105</v>
      </c>
      <c r="H390" s="11">
        <v>0.65</v>
      </c>
      <c r="I390" s="11">
        <v>0.53</v>
      </c>
      <c r="J390" s="11">
        <v>0.63</v>
      </c>
      <c r="K390" s="11">
        <v>0.79973620744045204</v>
      </c>
      <c r="L390" s="11">
        <v>0.93</v>
      </c>
      <c r="M390" s="148">
        <v>0.49</v>
      </c>
      <c r="N390" s="11">
        <v>0.53</v>
      </c>
      <c r="O390" s="11">
        <v>0.32</v>
      </c>
      <c r="P390" s="11">
        <v>1.1100000000000001</v>
      </c>
      <c r="Q390" s="15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8</v>
      </c>
    </row>
    <row r="391" spans="1:65">
      <c r="A391" s="30"/>
      <c r="B391" s="19">
        <v>1</v>
      </c>
      <c r="C391" s="9">
        <v>3</v>
      </c>
      <c r="D391" s="11">
        <v>0.19</v>
      </c>
      <c r="E391" s="11">
        <v>0.71057555273695494</v>
      </c>
      <c r="F391" s="11">
        <v>1.1499999999999999</v>
      </c>
      <c r="G391" s="149" t="s">
        <v>105</v>
      </c>
      <c r="H391" s="11">
        <v>0.68</v>
      </c>
      <c r="I391" s="11">
        <v>0.56000000000000005</v>
      </c>
      <c r="J391" s="11">
        <v>0.51</v>
      </c>
      <c r="K391" s="11">
        <v>0.94943100891050802</v>
      </c>
      <c r="L391" s="11">
        <v>0.89</v>
      </c>
      <c r="M391" s="11">
        <v>0.36</v>
      </c>
      <c r="N391" s="11">
        <v>0.5</v>
      </c>
      <c r="O391" s="148">
        <v>0.41</v>
      </c>
      <c r="P391" s="11">
        <v>1.1399999999999999</v>
      </c>
      <c r="Q391" s="15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16</v>
      </c>
    </row>
    <row r="392" spans="1:65">
      <c r="A392" s="30"/>
      <c r="B392" s="19">
        <v>1</v>
      </c>
      <c r="C392" s="9">
        <v>4</v>
      </c>
      <c r="D392" s="11">
        <v>0.16</v>
      </c>
      <c r="E392" s="11">
        <v>0.93093972616611764</v>
      </c>
      <c r="F392" s="11">
        <v>1.1200000000000001</v>
      </c>
      <c r="G392" s="149" t="s">
        <v>105</v>
      </c>
      <c r="H392" s="11">
        <v>0.63</v>
      </c>
      <c r="I392" s="11">
        <v>0.56000000000000005</v>
      </c>
      <c r="J392" s="11">
        <v>0.4</v>
      </c>
      <c r="K392" s="11">
        <v>0.70414745155407421</v>
      </c>
      <c r="L392" s="11">
        <v>0.84</v>
      </c>
      <c r="M392" s="11">
        <v>0.38</v>
      </c>
      <c r="N392" s="11">
        <v>0.64</v>
      </c>
      <c r="O392" s="11">
        <v>0.33</v>
      </c>
      <c r="P392" s="11">
        <v>1.1000000000000001</v>
      </c>
      <c r="Q392" s="15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0.66385190118730197</v>
      </c>
    </row>
    <row r="393" spans="1:65">
      <c r="A393" s="30"/>
      <c r="B393" s="19">
        <v>1</v>
      </c>
      <c r="C393" s="9">
        <v>5</v>
      </c>
      <c r="D393" s="11">
        <v>0.14000000000000001</v>
      </c>
      <c r="E393" s="11">
        <v>0.73884669382029211</v>
      </c>
      <c r="F393" s="11">
        <v>1.17</v>
      </c>
      <c r="G393" s="149" t="s">
        <v>105</v>
      </c>
      <c r="H393" s="11">
        <v>0.71</v>
      </c>
      <c r="I393" s="11">
        <v>0.55000000000000004</v>
      </c>
      <c r="J393" s="11">
        <v>0.47</v>
      </c>
      <c r="K393" s="11">
        <v>1.041971787526597</v>
      </c>
      <c r="L393" s="11">
        <v>0.97000000000000008</v>
      </c>
      <c r="M393" s="11">
        <v>0.42</v>
      </c>
      <c r="N393" s="11">
        <v>0.5</v>
      </c>
      <c r="O393" s="11">
        <v>0.28000000000000003</v>
      </c>
      <c r="P393" s="11">
        <v>1.06</v>
      </c>
      <c r="Q393" s="15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14</v>
      </c>
    </row>
    <row r="394" spans="1:65">
      <c r="A394" s="30"/>
      <c r="B394" s="19">
        <v>1</v>
      </c>
      <c r="C394" s="9">
        <v>6</v>
      </c>
      <c r="D394" s="11">
        <v>0.16</v>
      </c>
      <c r="E394" s="11">
        <v>0.94301871622887645</v>
      </c>
      <c r="F394" s="11">
        <v>1.1499999999999999</v>
      </c>
      <c r="G394" s="149" t="s">
        <v>105</v>
      </c>
      <c r="H394" s="11">
        <v>0.61</v>
      </c>
      <c r="I394" s="11">
        <v>0.52</v>
      </c>
      <c r="J394" s="11">
        <v>0.46</v>
      </c>
      <c r="K394" s="11">
        <v>0.79901754831799099</v>
      </c>
      <c r="L394" s="11">
        <v>0.96</v>
      </c>
      <c r="M394" s="11">
        <v>0.39</v>
      </c>
      <c r="N394" s="11">
        <v>0.53</v>
      </c>
      <c r="O394" s="11">
        <v>0.33</v>
      </c>
      <c r="P394" s="11">
        <v>1.08</v>
      </c>
      <c r="Q394" s="15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20" t="s">
        <v>256</v>
      </c>
      <c r="C395" s="12"/>
      <c r="D395" s="23">
        <v>0.15833333333333335</v>
      </c>
      <c r="E395" s="23">
        <v>0.79604347817266852</v>
      </c>
      <c r="F395" s="23">
        <v>1.1766666666666667</v>
      </c>
      <c r="G395" s="23" t="s">
        <v>628</v>
      </c>
      <c r="H395" s="23">
        <v>0.64833333333333332</v>
      </c>
      <c r="I395" s="23">
        <v>0.53166666666666662</v>
      </c>
      <c r="J395" s="23">
        <v>0.49833333333333335</v>
      </c>
      <c r="K395" s="23">
        <v>0.88884600274162251</v>
      </c>
      <c r="L395" s="23">
        <v>0.91999999999999993</v>
      </c>
      <c r="M395" s="23">
        <v>0.40166666666666667</v>
      </c>
      <c r="N395" s="23">
        <v>0.54500000000000004</v>
      </c>
      <c r="O395" s="23">
        <v>0.33</v>
      </c>
      <c r="P395" s="23">
        <v>1.1050000000000002</v>
      </c>
      <c r="Q395" s="15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257</v>
      </c>
      <c r="C396" s="29"/>
      <c r="D396" s="11">
        <v>0.16</v>
      </c>
      <c r="E396" s="11">
        <v>0.74358375774295782</v>
      </c>
      <c r="F396" s="11">
        <v>1.1599999999999999</v>
      </c>
      <c r="G396" s="11" t="s">
        <v>628</v>
      </c>
      <c r="H396" s="11">
        <v>0.64</v>
      </c>
      <c r="I396" s="11">
        <v>0.54</v>
      </c>
      <c r="J396" s="11">
        <v>0.49</v>
      </c>
      <c r="K396" s="11">
        <v>0.87458360817548009</v>
      </c>
      <c r="L396" s="11">
        <v>0.93</v>
      </c>
      <c r="M396" s="11">
        <v>0.38500000000000001</v>
      </c>
      <c r="N396" s="11">
        <v>0.53</v>
      </c>
      <c r="O396" s="11">
        <v>0.32500000000000001</v>
      </c>
      <c r="P396" s="11">
        <v>1.105</v>
      </c>
      <c r="Q396" s="15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258</v>
      </c>
      <c r="C397" s="29"/>
      <c r="D397" s="24">
        <v>1.8348478592697226E-2</v>
      </c>
      <c r="E397" s="24">
        <v>0.11047330252534</v>
      </c>
      <c r="F397" s="24">
        <v>4.8027769744874327E-2</v>
      </c>
      <c r="G397" s="24" t="s">
        <v>628</v>
      </c>
      <c r="H397" s="24">
        <v>4.0207793606049397E-2</v>
      </c>
      <c r="I397" s="24">
        <v>3.4302575219167859E-2</v>
      </c>
      <c r="J397" s="24">
        <v>7.7308904187465055E-2</v>
      </c>
      <c r="K397" s="24">
        <v>0.14122260375315673</v>
      </c>
      <c r="L397" s="24">
        <v>4.8166378315169206E-2</v>
      </c>
      <c r="M397" s="24">
        <v>4.7923550230201388E-2</v>
      </c>
      <c r="N397" s="24">
        <v>5.3197744313081545E-2</v>
      </c>
      <c r="O397" s="24">
        <v>4.3358966777357261E-2</v>
      </c>
      <c r="P397" s="24">
        <v>3.209361307176236E-2</v>
      </c>
      <c r="Q397" s="15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86</v>
      </c>
      <c r="C398" s="29"/>
      <c r="D398" s="13">
        <v>0.1158851279538772</v>
      </c>
      <c r="E398" s="13">
        <v>0.1387779757695313</v>
      </c>
      <c r="F398" s="13">
        <v>4.0816801482896028E-2</v>
      </c>
      <c r="G398" s="13" t="s">
        <v>628</v>
      </c>
      <c r="H398" s="13">
        <v>6.2017162374369252E-2</v>
      </c>
      <c r="I398" s="13">
        <v>6.4518950255488136E-2</v>
      </c>
      <c r="J398" s="13">
        <v>0.15513492479089977</v>
      </c>
      <c r="K398" s="13">
        <v>0.15888309484158028</v>
      </c>
      <c r="L398" s="13">
        <v>5.2354759038227401E-2</v>
      </c>
      <c r="M398" s="13">
        <v>0.1193117433117047</v>
      </c>
      <c r="N398" s="13">
        <v>9.7610540024002823E-2</v>
      </c>
      <c r="O398" s="13">
        <v>0.13139080841623413</v>
      </c>
      <c r="P398" s="13">
        <v>2.9043993730101678E-2</v>
      </c>
      <c r="Q398" s="15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259</v>
      </c>
      <c r="C399" s="29"/>
      <c r="D399" s="13">
        <v>-0.7614929880442407</v>
      </c>
      <c r="E399" s="13">
        <v>0.19912811388947049</v>
      </c>
      <c r="F399" s="13">
        <v>0.77248368885016871</v>
      </c>
      <c r="G399" s="13" t="s">
        <v>628</v>
      </c>
      <c r="H399" s="13">
        <v>-2.3376551044312244E-2</v>
      </c>
      <c r="I399" s="13">
        <v>-0.19911855985381899</v>
      </c>
      <c r="J399" s="13">
        <v>-0.24933056237082085</v>
      </c>
      <c r="K399" s="13">
        <v>0.33892213180668396</v>
      </c>
      <c r="L399" s="13">
        <v>0.38585126946925352</v>
      </c>
      <c r="M399" s="13">
        <v>-0.3949453696701265</v>
      </c>
      <c r="N399" s="13">
        <v>-0.17903375884701811</v>
      </c>
      <c r="O399" s="13">
        <v>-0.50290117508168075</v>
      </c>
      <c r="P399" s="13">
        <v>0.6645278834386148</v>
      </c>
      <c r="Q399" s="15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46" t="s">
        <v>260</v>
      </c>
      <c r="C400" s="47"/>
      <c r="D400" s="45">
        <v>1.04</v>
      </c>
      <c r="E400" s="45">
        <v>0.67</v>
      </c>
      <c r="F400" s="45">
        <v>1.7</v>
      </c>
      <c r="G400" s="45">
        <v>1.33</v>
      </c>
      <c r="H400" s="45">
        <v>0.28000000000000003</v>
      </c>
      <c r="I400" s="45">
        <v>0.04</v>
      </c>
      <c r="J400" s="45">
        <v>0.13</v>
      </c>
      <c r="K400" s="45">
        <v>0.92</v>
      </c>
      <c r="L400" s="45">
        <v>1.01</v>
      </c>
      <c r="M400" s="45">
        <v>0.38</v>
      </c>
      <c r="N400" s="45">
        <v>0</v>
      </c>
      <c r="O400" s="45">
        <v>0.57999999999999996</v>
      </c>
      <c r="P400" s="45">
        <v>1.5</v>
      </c>
      <c r="Q400" s="15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B401" s="3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BM401" s="55"/>
    </row>
    <row r="402" spans="1:65" ht="15">
      <c r="B402" s="8" t="s">
        <v>522</v>
      </c>
      <c r="BM402" s="28" t="s">
        <v>66</v>
      </c>
    </row>
    <row r="403" spans="1:65" ht="15">
      <c r="A403" s="25" t="s">
        <v>53</v>
      </c>
      <c r="B403" s="18" t="s">
        <v>110</v>
      </c>
      <c r="C403" s="15" t="s">
        <v>111</v>
      </c>
      <c r="D403" s="16" t="s">
        <v>227</v>
      </c>
      <c r="E403" s="17" t="s">
        <v>227</v>
      </c>
      <c r="F403" s="17" t="s">
        <v>227</v>
      </c>
      <c r="G403" s="17" t="s">
        <v>227</v>
      </c>
      <c r="H403" s="17" t="s">
        <v>227</v>
      </c>
      <c r="I403" s="17" t="s">
        <v>227</v>
      </c>
      <c r="J403" s="17" t="s">
        <v>227</v>
      </c>
      <c r="K403" s="17" t="s">
        <v>227</v>
      </c>
      <c r="L403" s="17" t="s">
        <v>227</v>
      </c>
      <c r="M403" s="17" t="s">
        <v>227</v>
      </c>
      <c r="N403" s="17" t="s">
        <v>227</v>
      </c>
      <c r="O403" s="17" t="s">
        <v>227</v>
      </c>
      <c r="P403" s="17" t="s">
        <v>227</v>
      </c>
      <c r="Q403" s="17" t="s">
        <v>227</v>
      </c>
      <c r="R403" s="15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 t="s">
        <v>228</v>
      </c>
      <c r="C404" s="9" t="s">
        <v>228</v>
      </c>
      <c r="D404" s="151" t="s">
        <v>230</v>
      </c>
      <c r="E404" s="152" t="s">
        <v>232</v>
      </c>
      <c r="F404" s="152" t="s">
        <v>238</v>
      </c>
      <c r="G404" s="152" t="s">
        <v>239</v>
      </c>
      <c r="H404" s="152" t="s">
        <v>241</v>
      </c>
      <c r="I404" s="152" t="s">
        <v>242</v>
      </c>
      <c r="J404" s="152" t="s">
        <v>243</v>
      </c>
      <c r="K404" s="152" t="s">
        <v>244</v>
      </c>
      <c r="L404" s="152" t="s">
        <v>245</v>
      </c>
      <c r="M404" s="152" t="s">
        <v>246</v>
      </c>
      <c r="N404" s="152" t="s">
        <v>247</v>
      </c>
      <c r="O404" s="152" t="s">
        <v>248</v>
      </c>
      <c r="P404" s="152" t="s">
        <v>249</v>
      </c>
      <c r="Q404" s="152" t="s">
        <v>250</v>
      </c>
      <c r="R404" s="15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 t="s">
        <v>3</v>
      </c>
    </row>
    <row r="405" spans="1:65">
      <c r="A405" s="30"/>
      <c r="B405" s="19"/>
      <c r="C405" s="9"/>
      <c r="D405" s="10" t="s">
        <v>262</v>
      </c>
      <c r="E405" s="11" t="s">
        <v>262</v>
      </c>
      <c r="F405" s="11" t="s">
        <v>264</v>
      </c>
      <c r="G405" s="11" t="s">
        <v>264</v>
      </c>
      <c r="H405" s="11" t="s">
        <v>262</v>
      </c>
      <c r="I405" s="11" t="s">
        <v>262</v>
      </c>
      <c r="J405" s="11" t="s">
        <v>264</v>
      </c>
      <c r="K405" s="11" t="s">
        <v>262</v>
      </c>
      <c r="L405" s="11" t="s">
        <v>264</v>
      </c>
      <c r="M405" s="11" t="s">
        <v>264</v>
      </c>
      <c r="N405" s="11" t="s">
        <v>262</v>
      </c>
      <c r="O405" s="11" t="s">
        <v>262</v>
      </c>
      <c r="P405" s="11" t="s">
        <v>262</v>
      </c>
      <c r="Q405" s="11" t="s">
        <v>262</v>
      </c>
      <c r="R405" s="15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3</v>
      </c>
    </row>
    <row r="406" spans="1:65">
      <c r="A406" s="30"/>
      <c r="B406" s="19"/>
      <c r="C406" s="9"/>
      <c r="D406" s="26" t="s">
        <v>116</v>
      </c>
      <c r="E406" s="26" t="s">
        <v>300</v>
      </c>
      <c r="F406" s="26" t="s">
        <v>302</v>
      </c>
      <c r="G406" s="26" t="s">
        <v>300</v>
      </c>
      <c r="H406" s="26" t="s">
        <v>302</v>
      </c>
      <c r="I406" s="26" t="s">
        <v>302</v>
      </c>
      <c r="J406" s="26" t="s">
        <v>302</v>
      </c>
      <c r="K406" s="26" t="s">
        <v>302</v>
      </c>
      <c r="L406" s="26" t="s">
        <v>301</v>
      </c>
      <c r="M406" s="26" t="s">
        <v>300</v>
      </c>
      <c r="N406" s="26" t="s">
        <v>302</v>
      </c>
      <c r="O406" s="26" t="s">
        <v>302</v>
      </c>
      <c r="P406" s="26" t="s">
        <v>302</v>
      </c>
      <c r="Q406" s="26" t="s">
        <v>304</v>
      </c>
      <c r="R406" s="15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3</v>
      </c>
    </row>
    <row r="407" spans="1:65">
      <c r="A407" s="30"/>
      <c r="B407" s="18">
        <v>1</v>
      </c>
      <c r="C407" s="14">
        <v>1</v>
      </c>
      <c r="D407" s="207" t="s">
        <v>105</v>
      </c>
      <c r="E407" s="207" t="s">
        <v>102</v>
      </c>
      <c r="F407" s="206">
        <v>0.02</v>
      </c>
      <c r="G407" s="207" t="s">
        <v>103</v>
      </c>
      <c r="H407" s="206">
        <v>0.04</v>
      </c>
      <c r="I407" s="207" t="s">
        <v>106</v>
      </c>
      <c r="J407" s="206">
        <v>2.9000000000000001E-2</v>
      </c>
      <c r="K407" s="206">
        <v>0.02</v>
      </c>
      <c r="L407" s="207" t="s">
        <v>282</v>
      </c>
      <c r="M407" s="207">
        <v>1</v>
      </c>
      <c r="N407" s="206">
        <v>0.04</v>
      </c>
      <c r="O407" s="206">
        <v>0.02</v>
      </c>
      <c r="P407" s="206">
        <v>0.04</v>
      </c>
      <c r="Q407" s="207">
        <v>0.26</v>
      </c>
      <c r="R407" s="204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  <c r="AC407" s="205"/>
      <c r="AD407" s="205"/>
      <c r="AE407" s="205"/>
      <c r="AF407" s="205"/>
      <c r="AG407" s="205"/>
      <c r="AH407" s="205"/>
      <c r="AI407" s="205"/>
      <c r="AJ407" s="205"/>
      <c r="AK407" s="205"/>
      <c r="AL407" s="205"/>
      <c r="AM407" s="205"/>
      <c r="AN407" s="205"/>
      <c r="AO407" s="205"/>
      <c r="AP407" s="205"/>
      <c r="AQ407" s="205"/>
      <c r="AR407" s="205"/>
      <c r="AS407" s="205"/>
      <c r="AT407" s="205"/>
      <c r="AU407" s="205"/>
      <c r="AV407" s="205"/>
      <c r="AW407" s="205"/>
      <c r="AX407" s="205"/>
      <c r="AY407" s="205"/>
      <c r="AZ407" s="205"/>
      <c r="BA407" s="205"/>
      <c r="BB407" s="205"/>
      <c r="BC407" s="205"/>
      <c r="BD407" s="205"/>
      <c r="BE407" s="205"/>
      <c r="BF407" s="205"/>
      <c r="BG407" s="205"/>
      <c r="BH407" s="205"/>
      <c r="BI407" s="205"/>
      <c r="BJ407" s="205"/>
      <c r="BK407" s="205"/>
      <c r="BL407" s="205"/>
      <c r="BM407" s="208">
        <v>1</v>
      </c>
    </row>
    <row r="408" spans="1:65">
      <c r="A408" s="30"/>
      <c r="B408" s="19">
        <v>1</v>
      </c>
      <c r="C408" s="9">
        <v>2</v>
      </c>
      <c r="D408" s="209" t="s">
        <v>105</v>
      </c>
      <c r="E408" s="209" t="s">
        <v>102</v>
      </c>
      <c r="F408" s="210">
        <v>7.0000000000000007E-2</v>
      </c>
      <c r="G408" s="209" t="s">
        <v>103</v>
      </c>
      <c r="H408" s="24">
        <v>0.04</v>
      </c>
      <c r="I408" s="24">
        <v>0.06</v>
      </c>
      <c r="J408" s="24">
        <v>0.03</v>
      </c>
      <c r="K408" s="24">
        <v>0.03</v>
      </c>
      <c r="L408" s="209" t="s">
        <v>282</v>
      </c>
      <c r="M408" s="209">
        <v>1</v>
      </c>
      <c r="N408" s="24">
        <v>0.04</v>
      </c>
      <c r="O408" s="24">
        <v>0.03</v>
      </c>
      <c r="P408" s="24">
        <v>0.05</v>
      </c>
      <c r="Q408" s="209">
        <v>0.24</v>
      </c>
      <c r="R408" s="204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  <c r="AC408" s="205"/>
      <c r="AD408" s="205"/>
      <c r="AE408" s="205"/>
      <c r="AF408" s="205"/>
      <c r="AG408" s="205"/>
      <c r="AH408" s="205"/>
      <c r="AI408" s="205"/>
      <c r="AJ408" s="205"/>
      <c r="AK408" s="205"/>
      <c r="AL408" s="205"/>
      <c r="AM408" s="205"/>
      <c r="AN408" s="205"/>
      <c r="AO408" s="205"/>
      <c r="AP408" s="205"/>
      <c r="AQ408" s="205"/>
      <c r="AR408" s="205"/>
      <c r="AS408" s="205"/>
      <c r="AT408" s="205"/>
      <c r="AU408" s="205"/>
      <c r="AV408" s="205"/>
      <c r="AW408" s="205"/>
      <c r="AX408" s="205"/>
      <c r="AY408" s="205"/>
      <c r="AZ408" s="205"/>
      <c r="BA408" s="205"/>
      <c r="BB408" s="205"/>
      <c r="BC408" s="205"/>
      <c r="BD408" s="205"/>
      <c r="BE408" s="205"/>
      <c r="BF408" s="205"/>
      <c r="BG408" s="205"/>
      <c r="BH408" s="205"/>
      <c r="BI408" s="205"/>
      <c r="BJ408" s="205"/>
      <c r="BK408" s="205"/>
      <c r="BL408" s="205"/>
      <c r="BM408" s="208">
        <v>2</v>
      </c>
    </row>
    <row r="409" spans="1:65">
      <c r="A409" s="30"/>
      <c r="B409" s="19">
        <v>1</v>
      </c>
      <c r="C409" s="9">
        <v>3</v>
      </c>
      <c r="D409" s="209" t="s">
        <v>105</v>
      </c>
      <c r="E409" s="209" t="s">
        <v>102</v>
      </c>
      <c r="F409" s="24">
        <v>0.04</v>
      </c>
      <c r="G409" s="209" t="s">
        <v>103</v>
      </c>
      <c r="H409" s="24">
        <v>0.05</v>
      </c>
      <c r="I409" s="24">
        <v>0.04</v>
      </c>
      <c r="J409" s="24">
        <v>0.03</v>
      </c>
      <c r="K409" s="24">
        <v>0.04</v>
      </c>
      <c r="L409" s="209" t="s">
        <v>282</v>
      </c>
      <c r="M409" s="209">
        <v>1</v>
      </c>
      <c r="N409" s="24">
        <v>0.04</v>
      </c>
      <c r="O409" s="209" t="s">
        <v>106</v>
      </c>
      <c r="P409" s="24">
        <v>0.05</v>
      </c>
      <c r="Q409" s="209">
        <v>0.27</v>
      </c>
      <c r="R409" s="204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205"/>
      <c r="AJ409" s="205"/>
      <c r="AK409" s="205"/>
      <c r="AL409" s="205"/>
      <c r="AM409" s="205"/>
      <c r="AN409" s="205"/>
      <c r="AO409" s="205"/>
      <c r="AP409" s="205"/>
      <c r="AQ409" s="205"/>
      <c r="AR409" s="205"/>
      <c r="AS409" s="205"/>
      <c r="AT409" s="205"/>
      <c r="AU409" s="205"/>
      <c r="AV409" s="205"/>
      <c r="AW409" s="205"/>
      <c r="AX409" s="205"/>
      <c r="AY409" s="205"/>
      <c r="AZ409" s="205"/>
      <c r="BA409" s="205"/>
      <c r="BB409" s="205"/>
      <c r="BC409" s="205"/>
      <c r="BD409" s="205"/>
      <c r="BE409" s="205"/>
      <c r="BF409" s="205"/>
      <c r="BG409" s="205"/>
      <c r="BH409" s="205"/>
      <c r="BI409" s="205"/>
      <c r="BJ409" s="205"/>
      <c r="BK409" s="205"/>
      <c r="BL409" s="205"/>
      <c r="BM409" s="208">
        <v>16</v>
      </c>
    </row>
    <row r="410" spans="1:65">
      <c r="A410" s="30"/>
      <c r="B410" s="19">
        <v>1</v>
      </c>
      <c r="C410" s="9">
        <v>4</v>
      </c>
      <c r="D410" s="209" t="s">
        <v>105</v>
      </c>
      <c r="E410" s="209" t="s">
        <v>102</v>
      </c>
      <c r="F410" s="24">
        <v>0.02</v>
      </c>
      <c r="G410" s="209" t="s">
        <v>103</v>
      </c>
      <c r="H410" s="24">
        <v>0.04</v>
      </c>
      <c r="I410" s="24">
        <v>0.03</v>
      </c>
      <c r="J410" s="24">
        <v>3.3000000000000002E-2</v>
      </c>
      <c r="K410" s="24">
        <v>0.04</v>
      </c>
      <c r="L410" s="209" t="s">
        <v>282</v>
      </c>
      <c r="M410" s="209">
        <v>1</v>
      </c>
      <c r="N410" s="24">
        <v>0.04</v>
      </c>
      <c r="O410" s="24">
        <v>0.02</v>
      </c>
      <c r="P410" s="24">
        <v>0.05</v>
      </c>
      <c r="Q410" s="209">
        <v>0.26</v>
      </c>
      <c r="R410" s="204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05"/>
      <c r="AT410" s="205"/>
      <c r="AU410" s="205"/>
      <c r="AV410" s="205"/>
      <c r="AW410" s="205"/>
      <c r="AX410" s="205"/>
      <c r="AY410" s="205"/>
      <c r="AZ410" s="205"/>
      <c r="BA410" s="205"/>
      <c r="BB410" s="205"/>
      <c r="BC410" s="205"/>
      <c r="BD410" s="205"/>
      <c r="BE410" s="205"/>
      <c r="BF410" s="205"/>
      <c r="BG410" s="205"/>
      <c r="BH410" s="205"/>
      <c r="BI410" s="205"/>
      <c r="BJ410" s="205"/>
      <c r="BK410" s="205"/>
      <c r="BL410" s="205"/>
      <c r="BM410" s="208">
        <v>3.4979166666666672E-2</v>
      </c>
    </row>
    <row r="411" spans="1:65">
      <c r="A411" s="30"/>
      <c r="B411" s="19">
        <v>1</v>
      </c>
      <c r="C411" s="9">
        <v>5</v>
      </c>
      <c r="D411" s="209" t="s">
        <v>105</v>
      </c>
      <c r="E411" s="209" t="s">
        <v>102</v>
      </c>
      <c r="F411" s="24">
        <v>0.02</v>
      </c>
      <c r="G411" s="209" t="s">
        <v>103</v>
      </c>
      <c r="H411" s="24">
        <v>0.04</v>
      </c>
      <c r="I411" s="24">
        <v>0.05</v>
      </c>
      <c r="J411" s="24">
        <v>2.8000000000000001E-2</v>
      </c>
      <c r="K411" s="24">
        <v>0.03</v>
      </c>
      <c r="L411" s="209" t="s">
        <v>282</v>
      </c>
      <c r="M411" s="209">
        <v>1</v>
      </c>
      <c r="N411" s="24">
        <v>0.03</v>
      </c>
      <c r="O411" s="209" t="s">
        <v>106</v>
      </c>
      <c r="P411" s="24">
        <v>0.04</v>
      </c>
      <c r="Q411" s="209">
        <v>0.25</v>
      </c>
      <c r="R411" s="204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205"/>
      <c r="AO411" s="205"/>
      <c r="AP411" s="205"/>
      <c r="AQ411" s="205"/>
      <c r="AR411" s="205"/>
      <c r="AS411" s="205"/>
      <c r="AT411" s="205"/>
      <c r="AU411" s="205"/>
      <c r="AV411" s="205"/>
      <c r="AW411" s="205"/>
      <c r="AX411" s="205"/>
      <c r="AY411" s="205"/>
      <c r="AZ411" s="205"/>
      <c r="BA411" s="205"/>
      <c r="BB411" s="205"/>
      <c r="BC411" s="205"/>
      <c r="BD411" s="205"/>
      <c r="BE411" s="205"/>
      <c r="BF411" s="205"/>
      <c r="BG411" s="205"/>
      <c r="BH411" s="205"/>
      <c r="BI411" s="205"/>
      <c r="BJ411" s="205"/>
      <c r="BK411" s="205"/>
      <c r="BL411" s="205"/>
      <c r="BM411" s="208">
        <v>88</v>
      </c>
    </row>
    <row r="412" spans="1:65">
      <c r="A412" s="30"/>
      <c r="B412" s="19">
        <v>1</v>
      </c>
      <c r="C412" s="9">
        <v>6</v>
      </c>
      <c r="D412" s="209" t="s">
        <v>105</v>
      </c>
      <c r="E412" s="209" t="s">
        <v>102</v>
      </c>
      <c r="F412" s="24">
        <v>0.04</v>
      </c>
      <c r="G412" s="209" t="s">
        <v>103</v>
      </c>
      <c r="H412" s="24">
        <v>0.03</v>
      </c>
      <c r="I412" s="24">
        <v>0.02</v>
      </c>
      <c r="J412" s="24">
        <v>3.1E-2</v>
      </c>
      <c r="K412" s="24">
        <v>0.04</v>
      </c>
      <c r="L412" s="209" t="s">
        <v>282</v>
      </c>
      <c r="M412" s="209">
        <v>1</v>
      </c>
      <c r="N412" s="24">
        <v>0.04</v>
      </c>
      <c r="O412" s="209" t="s">
        <v>106</v>
      </c>
      <c r="P412" s="24">
        <v>0.05</v>
      </c>
      <c r="Q412" s="209">
        <v>0.26</v>
      </c>
      <c r="R412" s="204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205"/>
      <c r="AO412" s="205"/>
      <c r="AP412" s="205"/>
      <c r="AQ412" s="205"/>
      <c r="AR412" s="205"/>
      <c r="AS412" s="205"/>
      <c r="AT412" s="205"/>
      <c r="AU412" s="205"/>
      <c r="AV412" s="205"/>
      <c r="AW412" s="205"/>
      <c r="AX412" s="205"/>
      <c r="AY412" s="205"/>
      <c r="AZ412" s="205"/>
      <c r="BA412" s="205"/>
      <c r="BB412" s="205"/>
      <c r="BC412" s="205"/>
      <c r="BD412" s="205"/>
      <c r="BE412" s="205"/>
      <c r="BF412" s="205"/>
      <c r="BG412" s="205"/>
      <c r="BH412" s="205"/>
      <c r="BI412" s="205"/>
      <c r="BJ412" s="205"/>
      <c r="BK412" s="205"/>
      <c r="BL412" s="205"/>
      <c r="BM412" s="56"/>
    </row>
    <row r="413" spans="1:65">
      <c r="A413" s="30"/>
      <c r="B413" s="20" t="s">
        <v>256</v>
      </c>
      <c r="C413" s="12"/>
      <c r="D413" s="211" t="s">
        <v>628</v>
      </c>
      <c r="E413" s="211" t="s">
        <v>628</v>
      </c>
      <c r="F413" s="211">
        <v>3.4999999999999996E-2</v>
      </c>
      <c r="G413" s="211" t="s">
        <v>628</v>
      </c>
      <c r="H413" s="211">
        <v>0.04</v>
      </c>
      <c r="I413" s="211">
        <v>3.9999999999999994E-2</v>
      </c>
      <c r="J413" s="211">
        <v>3.0166666666666665E-2</v>
      </c>
      <c r="K413" s="211">
        <v>3.3333333333333333E-2</v>
      </c>
      <c r="L413" s="211" t="s">
        <v>628</v>
      </c>
      <c r="M413" s="211">
        <v>1</v>
      </c>
      <c r="N413" s="211">
        <v>3.8333333333333337E-2</v>
      </c>
      <c r="O413" s="211">
        <v>2.3333333333333334E-2</v>
      </c>
      <c r="P413" s="211">
        <v>4.6666666666666669E-2</v>
      </c>
      <c r="Q413" s="211">
        <v>0.25666666666666665</v>
      </c>
      <c r="R413" s="204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205"/>
      <c r="AO413" s="205"/>
      <c r="AP413" s="205"/>
      <c r="AQ413" s="205"/>
      <c r="AR413" s="205"/>
      <c r="AS413" s="205"/>
      <c r="AT413" s="205"/>
      <c r="AU413" s="205"/>
      <c r="AV413" s="205"/>
      <c r="AW413" s="205"/>
      <c r="AX413" s="205"/>
      <c r="AY413" s="205"/>
      <c r="AZ413" s="205"/>
      <c r="BA413" s="205"/>
      <c r="BB413" s="205"/>
      <c r="BC413" s="205"/>
      <c r="BD413" s="205"/>
      <c r="BE413" s="205"/>
      <c r="BF413" s="205"/>
      <c r="BG413" s="205"/>
      <c r="BH413" s="205"/>
      <c r="BI413" s="205"/>
      <c r="BJ413" s="205"/>
      <c r="BK413" s="205"/>
      <c r="BL413" s="205"/>
      <c r="BM413" s="56"/>
    </row>
    <row r="414" spans="1:65">
      <c r="A414" s="30"/>
      <c r="B414" s="3" t="s">
        <v>257</v>
      </c>
      <c r="C414" s="29"/>
      <c r="D414" s="24" t="s">
        <v>628</v>
      </c>
      <c r="E414" s="24" t="s">
        <v>628</v>
      </c>
      <c r="F414" s="24">
        <v>0.03</v>
      </c>
      <c r="G414" s="24" t="s">
        <v>628</v>
      </c>
      <c r="H414" s="24">
        <v>0.04</v>
      </c>
      <c r="I414" s="24">
        <v>0.04</v>
      </c>
      <c r="J414" s="24">
        <v>0.03</v>
      </c>
      <c r="K414" s="24">
        <v>3.5000000000000003E-2</v>
      </c>
      <c r="L414" s="24" t="s">
        <v>628</v>
      </c>
      <c r="M414" s="24">
        <v>1</v>
      </c>
      <c r="N414" s="24">
        <v>0.04</v>
      </c>
      <c r="O414" s="24">
        <v>0.02</v>
      </c>
      <c r="P414" s="24">
        <v>0.05</v>
      </c>
      <c r="Q414" s="24">
        <v>0.26</v>
      </c>
      <c r="R414" s="204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56"/>
    </row>
    <row r="415" spans="1:65">
      <c r="A415" s="30"/>
      <c r="B415" s="3" t="s">
        <v>258</v>
      </c>
      <c r="C415" s="29"/>
      <c r="D415" s="24" t="s">
        <v>628</v>
      </c>
      <c r="E415" s="24" t="s">
        <v>628</v>
      </c>
      <c r="F415" s="24">
        <v>1.9748417658131508E-2</v>
      </c>
      <c r="G415" s="24" t="s">
        <v>628</v>
      </c>
      <c r="H415" s="24">
        <v>6.3245553203367597E-3</v>
      </c>
      <c r="I415" s="24">
        <v>1.5811388300841903E-2</v>
      </c>
      <c r="J415" s="24">
        <v>1.7224014243685086E-3</v>
      </c>
      <c r="K415" s="24">
        <v>8.1649658092772352E-3</v>
      </c>
      <c r="L415" s="24" t="s">
        <v>628</v>
      </c>
      <c r="M415" s="24">
        <v>0</v>
      </c>
      <c r="N415" s="24">
        <v>4.0824829046386306E-3</v>
      </c>
      <c r="O415" s="24">
        <v>5.7735026918962398E-3</v>
      </c>
      <c r="P415" s="24">
        <v>5.1639777949432234E-3</v>
      </c>
      <c r="Q415" s="24">
        <v>1.0327955589886455E-2</v>
      </c>
      <c r="R415" s="204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  <c r="AC415" s="205"/>
      <c r="AD415" s="205"/>
      <c r="AE415" s="205"/>
      <c r="AF415" s="205"/>
      <c r="AG415" s="205"/>
      <c r="AH415" s="205"/>
      <c r="AI415" s="205"/>
      <c r="AJ415" s="205"/>
      <c r="AK415" s="205"/>
      <c r="AL415" s="205"/>
      <c r="AM415" s="205"/>
      <c r="AN415" s="205"/>
      <c r="AO415" s="205"/>
      <c r="AP415" s="205"/>
      <c r="AQ415" s="205"/>
      <c r="AR415" s="205"/>
      <c r="AS415" s="205"/>
      <c r="AT415" s="205"/>
      <c r="AU415" s="205"/>
      <c r="AV415" s="205"/>
      <c r="AW415" s="205"/>
      <c r="AX415" s="205"/>
      <c r="AY415" s="205"/>
      <c r="AZ415" s="205"/>
      <c r="BA415" s="205"/>
      <c r="BB415" s="205"/>
      <c r="BC415" s="205"/>
      <c r="BD415" s="205"/>
      <c r="BE415" s="205"/>
      <c r="BF415" s="205"/>
      <c r="BG415" s="205"/>
      <c r="BH415" s="205"/>
      <c r="BI415" s="205"/>
      <c r="BJ415" s="205"/>
      <c r="BK415" s="205"/>
      <c r="BL415" s="205"/>
      <c r="BM415" s="56"/>
    </row>
    <row r="416" spans="1:65">
      <c r="A416" s="30"/>
      <c r="B416" s="3" t="s">
        <v>86</v>
      </c>
      <c r="C416" s="29"/>
      <c r="D416" s="13" t="s">
        <v>628</v>
      </c>
      <c r="E416" s="13" t="s">
        <v>628</v>
      </c>
      <c r="F416" s="13">
        <v>0.5642405045180432</v>
      </c>
      <c r="G416" s="13" t="s">
        <v>628</v>
      </c>
      <c r="H416" s="13">
        <v>0.158113883008419</v>
      </c>
      <c r="I416" s="13">
        <v>0.39528470752104761</v>
      </c>
      <c r="J416" s="13">
        <v>5.7096179813320727E-2</v>
      </c>
      <c r="K416" s="13">
        <v>0.24494897427831705</v>
      </c>
      <c r="L416" s="13" t="s">
        <v>628</v>
      </c>
      <c r="M416" s="13">
        <v>0</v>
      </c>
      <c r="N416" s="13">
        <v>0.10649955403405122</v>
      </c>
      <c r="O416" s="13">
        <v>0.24743582965269598</v>
      </c>
      <c r="P416" s="13">
        <v>0.11065666703449764</v>
      </c>
      <c r="Q416" s="13">
        <v>4.0238788012544636E-2</v>
      </c>
      <c r="R416" s="15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3" t="s">
        <v>259</v>
      </c>
      <c r="C417" s="29"/>
      <c r="D417" s="13" t="s">
        <v>628</v>
      </c>
      <c r="E417" s="13" t="s">
        <v>628</v>
      </c>
      <c r="F417" s="13">
        <v>5.9559261465125246E-4</v>
      </c>
      <c r="G417" s="13" t="s">
        <v>628</v>
      </c>
      <c r="H417" s="13">
        <v>0.14353782013103022</v>
      </c>
      <c r="I417" s="13">
        <v>0.14353782013103</v>
      </c>
      <c r="J417" s="13">
        <v>-0.13758189398451481</v>
      </c>
      <c r="K417" s="13">
        <v>-4.7051816557474813E-2</v>
      </c>
      <c r="L417" s="13" t="s">
        <v>628</v>
      </c>
      <c r="M417" s="13">
        <v>27.588445503275754</v>
      </c>
      <c r="N417" s="13">
        <v>9.5890410958904049E-2</v>
      </c>
      <c r="O417" s="13">
        <v>-0.33293627159023231</v>
      </c>
      <c r="P417" s="13">
        <v>0.33412745681953537</v>
      </c>
      <c r="Q417" s="13">
        <v>6.3377010125074431</v>
      </c>
      <c r="R417" s="15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46" t="s">
        <v>260</v>
      </c>
      <c r="C418" s="47"/>
      <c r="D418" s="45">
        <v>0.94</v>
      </c>
      <c r="E418" s="45">
        <v>37.36</v>
      </c>
      <c r="F418" s="45">
        <v>0.27</v>
      </c>
      <c r="G418" s="45">
        <v>77.819999999999993</v>
      </c>
      <c r="H418" s="45">
        <v>0.13</v>
      </c>
      <c r="I418" s="45">
        <v>0.34</v>
      </c>
      <c r="J418" s="45">
        <v>0.66</v>
      </c>
      <c r="K418" s="45">
        <v>0.4</v>
      </c>
      <c r="L418" s="45">
        <v>1.08</v>
      </c>
      <c r="M418" s="45" t="s">
        <v>261</v>
      </c>
      <c r="N418" s="45">
        <v>0</v>
      </c>
      <c r="O418" s="45">
        <v>1.96</v>
      </c>
      <c r="P418" s="45">
        <v>0.67</v>
      </c>
      <c r="Q418" s="45">
        <v>17.670000000000002</v>
      </c>
      <c r="R418" s="15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1" t="s">
        <v>308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BM419" s="55"/>
    </row>
    <row r="420" spans="1:65">
      <c r="BM420" s="55"/>
    </row>
    <row r="421" spans="1:65" ht="15">
      <c r="B421" s="8" t="s">
        <v>523</v>
      </c>
      <c r="BM421" s="28" t="s">
        <v>298</v>
      </c>
    </row>
    <row r="422" spans="1:65" ht="15">
      <c r="A422" s="25" t="s">
        <v>11</v>
      </c>
      <c r="B422" s="18" t="s">
        <v>110</v>
      </c>
      <c r="C422" s="15" t="s">
        <v>111</v>
      </c>
      <c r="D422" s="16" t="s">
        <v>227</v>
      </c>
      <c r="E422" s="17" t="s">
        <v>227</v>
      </c>
      <c r="F422" s="17" t="s">
        <v>227</v>
      </c>
      <c r="G422" s="15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228</v>
      </c>
      <c r="C423" s="9" t="s">
        <v>228</v>
      </c>
      <c r="D423" s="151" t="s">
        <v>230</v>
      </c>
      <c r="E423" s="152" t="s">
        <v>232</v>
      </c>
      <c r="F423" s="152" t="s">
        <v>238</v>
      </c>
      <c r="G423" s="15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262</v>
      </c>
      <c r="E424" s="11" t="s">
        <v>262</v>
      </c>
      <c r="F424" s="11" t="s">
        <v>264</v>
      </c>
      <c r="G424" s="15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9"/>
      <c r="C425" s="9"/>
      <c r="D425" s="26" t="s">
        <v>116</v>
      </c>
      <c r="E425" s="26" t="s">
        <v>300</v>
      </c>
      <c r="F425" s="26" t="s">
        <v>302</v>
      </c>
      <c r="G425" s="15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8">
        <v>1</v>
      </c>
      <c r="C426" s="14">
        <v>1</v>
      </c>
      <c r="D426" s="22">
        <v>0.34799999999999998</v>
      </c>
      <c r="E426" s="22">
        <v>0.3367578390664962</v>
      </c>
      <c r="F426" s="22">
        <v>0.4</v>
      </c>
      <c r="G426" s="15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</v>
      </c>
    </row>
    <row r="427" spans="1:65">
      <c r="A427" s="30"/>
      <c r="B427" s="19">
        <v>1</v>
      </c>
      <c r="C427" s="9">
        <v>2</v>
      </c>
      <c r="D427" s="11">
        <v>0.36299999999999999</v>
      </c>
      <c r="E427" s="11">
        <v>0.32672459985864999</v>
      </c>
      <c r="F427" s="11">
        <v>0.4</v>
      </c>
      <c r="G427" s="15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9</v>
      </c>
    </row>
    <row r="428" spans="1:65">
      <c r="A428" s="30"/>
      <c r="B428" s="19">
        <v>1</v>
      </c>
      <c r="C428" s="9">
        <v>3</v>
      </c>
      <c r="D428" s="11">
        <v>0.36</v>
      </c>
      <c r="E428" s="11">
        <v>0.33231271511950189</v>
      </c>
      <c r="F428" s="11">
        <v>0.4</v>
      </c>
      <c r="G428" s="15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16</v>
      </c>
    </row>
    <row r="429" spans="1:65">
      <c r="A429" s="30"/>
      <c r="B429" s="19">
        <v>1</v>
      </c>
      <c r="C429" s="9">
        <v>4</v>
      </c>
      <c r="D429" s="11">
        <v>0.36499999999999999</v>
      </c>
      <c r="E429" s="11">
        <v>0.33612902677674056</v>
      </c>
      <c r="F429" s="11">
        <v>0.4</v>
      </c>
      <c r="G429" s="15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0.35807707668387401</v>
      </c>
    </row>
    <row r="430" spans="1:65">
      <c r="A430" s="30"/>
      <c r="B430" s="19">
        <v>1</v>
      </c>
      <c r="C430" s="9">
        <v>5</v>
      </c>
      <c r="D430" s="11">
        <v>0.34</v>
      </c>
      <c r="E430" s="11">
        <v>0.34090331371138111</v>
      </c>
      <c r="F430" s="11">
        <v>0.3</v>
      </c>
      <c r="G430" s="15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15</v>
      </c>
    </row>
    <row r="431" spans="1:65">
      <c r="A431" s="30"/>
      <c r="B431" s="19">
        <v>1</v>
      </c>
      <c r="C431" s="9">
        <v>6</v>
      </c>
      <c r="D431" s="11">
        <v>0.35699999999999998</v>
      </c>
      <c r="E431" s="11">
        <v>0.33955988577696888</v>
      </c>
      <c r="F431" s="11">
        <v>0.4</v>
      </c>
      <c r="G431" s="15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20" t="s">
        <v>256</v>
      </c>
      <c r="C432" s="12"/>
      <c r="D432" s="23">
        <v>0.35549999999999998</v>
      </c>
      <c r="E432" s="23">
        <v>0.33539789671828979</v>
      </c>
      <c r="F432" s="23">
        <v>0.38333333333333336</v>
      </c>
      <c r="G432" s="15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257</v>
      </c>
      <c r="C433" s="29"/>
      <c r="D433" s="11">
        <v>0.35849999999999999</v>
      </c>
      <c r="E433" s="11">
        <v>0.33644343292161838</v>
      </c>
      <c r="F433" s="11">
        <v>0.4</v>
      </c>
      <c r="G433" s="15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258</v>
      </c>
      <c r="C434" s="29"/>
      <c r="D434" s="24">
        <v>9.6488341264631475E-3</v>
      </c>
      <c r="E434" s="24">
        <v>5.1915351767687296E-3</v>
      </c>
      <c r="F434" s="24">
        <v>4.0824829046386318E-2</v>
      </c>
      <c r="G434" s="15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86</v>
      </c>
      <c r="C435" s="29"/>
      <c r="D435" s="13">
        <v>2.7141586853623483E-2</v>
      </c>
      <c r="E435" s="13">
        <v>1.5478735041470005E-2</v>
      </c>
      <c r="F435" s="13">
        <v>0.10649955403405126</v>
      </c>
      <c r="G435" s="15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259</v>
      </c>
      <c r="C436" s="29"/>
      <c r="D436" s="13">
        <v>-7.1969887258356291E-3</v>
      </c>
      <c r="E436" s="13">
        <v>-6.3336028588075188E-2</v>
      </c>
      <c r="F436" s="13">
        <v>7.0533017313913815E-2</v>
      </c>
      <c r="G436" s="15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46" t="s">
        <v>260</v>
      </c>
      <c r="C437" s="47"/>
      <c r="D437" s="45">
        <v>0</v>
      </c>
      <c r="E437" s="45">
        <v>0.67</v>
      </c>
      <c r="F437" s="45">
        <v>0.93</v>
      </c>
      <c r="G437" s="15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B438" s="31"/>
      <c r="C438" s="20"/>
      <c r="D438" s="20"/>
      <c r="E438" s="20"/>
      <c r="F438" s="20"/>
      <c r="BM438" s="55"/>
    </row>
    <row r="439" spans="1:65" ht="15">
      <c r="B439" s="8" t="s">
        <v>524</v>
      </c>
      <c r="BM439" s="28" t="s">
        <v>66</v>
      </c>
    </row>
    <row r="440" spans="1:65" ht="15">
      <c r="A440" s="25" t="s">
        <v>14</v>
      </c>
      <c r="B440" s="18" t="s">
        <v>110</v>
      </c>
      <c r="C440" s="15" t="s">
        <v>111</v>
      </c>
      <c r="D440" s="16" t="s">
        <v>227</v>
      </c>
      <c r="E440" s="17" t="s">
        <v>227</v>
      </c>
      <c r="F440" s="17" t="s">
        <v>227</v>
      </c>
      <c r="G440" s="17" t="s">
        <v>227</v>
      </c>
      <c r="H440" s="17" t="s">
        <v>227</v>
      </c>
      <c r="I440" s="17" t="s">
        <v>227</v>
      </c>
      <c r="J440" s="17" t="s">
        <v>227</v>
      </c>
      <c r="K440" s="17" t="s">
        <v>227</v>
      </c>
      <c r="L440" s="17" t="s">
        <v>227</v>
      </c>
      <c r="M440" s="17" t="s">
        <v>227</v>
      </c>
      <c r="N440" s="17" t="s">
        <v>227</v>
      </c>
      <c r="O440" s="17" t="s">
        <v>227</v>
      </c>
      <c r="P440" s="15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 t="s">
        <v>228</v>
      </c>
      <c r="C441" s="9" t="s">
        <v>228</v>
      </c>
      <c r="D441" s="151" t="s">
        <v>230</v>
      </c>
      <c r="E441" s="152" t="s">
        <v>236</v>
      </c>
      <c r="F441" s="152" t="s">
        <v>238</v>
      </c>
      <c r="G441" s="152" t="s">
        <v>240</v>
      </c>
      <c r="H441" s="152" t="s">
        <v>241</v>
      </c>
      <c r="I441" s="152" t="s">
        <v>244</v>
      </c>
      <c r="J441" s="152" t="s">
        <v>245</v>
      </c>
      <c r="K441" s="152" t="s">
        <v>246</v>
      </c>
      <c r="L441" s="152" t="s">
        <v>247</v>
      </c>
      <c r="M441" s="152" t="s">
        <v>248</v>
      </c>
      <c r="N441" s="152" t="s">
        <v>249</v>
      </c>
      <c r="O441" s="152" t="s">
        <v>250</v>
      </c>
      <c r="P441" s="15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 t="s">
        <v>3</v>
      </c>
    </row>
    <row r="442" spans="1:65">
      <c r="A442" s="30"/>
      <c r="B442" s="19"/>
      <c r="C442" s="9"/>
      <c r="D442" s="10" t="s">
        <v>262</v>
      </c>
      <c r="E442" s="11" t="s">
        <v>264</v>
      </c>
      <c r="F442" s="11" t="s">
        <v>264</v>
      </c>
      <c r="G442" s="11" t="s">
        <v>299</v>
      </c>
      <c r="H442" s="11" t="s">
        <v>262</v>
      </c>
      <c r="I442" s="11" t="s">
        <v>262</v>
      </c>
      <c r="J442" s="11" t="s">
        <v>264</v>
      </c>
      <c r="K442" s="11" t="s">
        <v>264</v>
      </c>
      <c r="L442" s="11" t="s">
        <v>262</v>
      </c>
      <c r="M442" s="11" t="s">
        <v>262</v>
      </c>
      <c r="N442" s="11" t="s">
        <v>262</v>
      </c>
      <c r="O442" s="11" t="s">
        <v>262</v>
      </c>
      <c r="P442" s="15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9"/>
      <c r="C443" s="9"/>
      <c r="D443" s="26" t="s">
        <v>116</v>
      </c>
      <c r="E443" s="26" t="s">
        <v>301</v>
      </c>
      <c r="F443" s="26" t="s">
        <v>302</v>
      </c>
      <c r="G443" s="26" t="s">
        <v>302</v>
      </c>
      <c r="H443" s="26" t="s">
        <v>302</v>
      </c>
      <c r="I443" s="26" t="s">
        <v>302</v>
      </c>
      <c r="J443" s="26" t="s">
        <v>301</v>
      </c>
      <c r="K443" s="26" t="s">
        <v>300</v>
      </c>
      <c r="L443" s="26" t="s">
        <v>302</v>
      </c>
      <c r="M443" s="26" t="s">
        <v>302</v>
      </c>
      <c r="N443" s="26" t="s">
        <v>302</v>
      </c>
      <c r="O443" s="26" t="s">
        <v>304</v>
      </c>
      <c r="P443" s="15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8">
        <v>1</v>
      </c>
      <c r="C444" s="14">
        <v>1</v>
      </c>
      <c r="D444" s="206">
        <v>0.02</v>
      </c>
      <c r="E444" s="207" t="s">
        <v>282</v>
      </c>
      <c r="F444" s="207">
        <v>0.03</v>
      </c>
      <c r="G444" s="207" t="s">
        <v>104</v>
      </c>
      <c r="H444" s="206">
        <v>2.3E-2</v>
      </c>
      <c r="I444" s="206">
        <v>2.4E-2</v>
      </c>
      <c r="J444" s="207" t="s">
        <v>282</v>
      </c>
      <c r="K444" s="207">
        <v>0.1</v>
      </c>
      <c r="L444" s="206">
        <v>2.1999999999999999E-2</v>
      </c>
      <c r="M444" s="206">
        <v>2.1999999999999999E-2</v>
      </c>
      <c r="N444" s="206">
        <v>2.1999999999999999E-2</v>
      </c>
      <c r="O444" s="206">
        <v>0.02</v>
      </c>
      <c r="P444" s="204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  <c r="AC444" s="205"/>
      <c r="AD444" s="205"/>
      <c r="AE444" s="205"/>
      <c r="AF444" s="205"/>
      <c r="AG444" s="205"/>
      <c r="AH444" s="205"/>
      <c r="AI444" s="205"/>
      <c r="AJ444" s="205"/>
      <c r="AK444" s="205"/>
      <c r="AL444" s="205"/>
      <c r="AM444" s="205"/>
      <c r="AN444" s="205"/>
      <c r="AO444" s="205"/>
      <c r="AP444" s="205"/>
      <c r="AQ444" s="205"/>
      <c r="AR444" s="205"/>
      <c r="AS444" s="205"/>
      <c r="AT444" s="205"/>
      <c r="AU444" s="205"/>
      <c r="AV444" s="205"/>
      <c r="AW444" s="205"/>
      <c r="AX444" s="205"/>
      <c r="AY444" s="205"/>
      <c r="AZ444" s="205"/>
      <c r="BA444" s="205"/>
      <c r="BB444" s="205"/>
      <c r="BC444" s="205"/>
      <c r="BD444" s="205"/>
      <c r="BE444" s="205"/>
      <c r="BF444" s="205"/>
      <c r="BG444" s="205"/>
      <c r="BH444" s="205"/>
      <c r="BI444" s="205"/>
      <c r="BJ444" s="205"/>
      <c r="BK444" s="205"/>
      <c r="BL444" s="205"/>
      <c r="BM444" s="208">
        <v>1</v>
      </c>
    </row>
    <row r="445" spans="1:65">
      <c r="A445" s="30"/>
      <c r="B445" s="19">
        <v>1</v>
      </c>
      <c r="C445" s="9">
        <v>2</v>
      </c>
      <c r="D445" s="24">
        <v>0.02</v>
      </c>
      <c r="E445" s="209" t="s">
        <v>282</v>
      </c>
      <c r="F445" s="209">
        <v>0.03</v>
      </c>
      <c r="G445" s="209" t="s">
        <v>104</v>
      </c>
      <c r="H445" s="24">
        <v>0.02</v>
      </c>
      <c r="I445" s="24">
        <v>2.3E-2</v>
      </c>
      <c r="J445" s="209" t="s">
        <v>282</v>
      </c>
      <c r="K445" s="209">
        <v>0.1</v>
      </c>
      <c r="L445" s="24">
        <v>2.1000000000000001E-2</v>
      </c>
      <c r="M445" s="24">
        <v>2.5000000000000001E-2</v>
      </c>
      <c r="N445" s="24">
        <v>2.1000000000000001E-2</v>
      </c>
      <c r="O445" s="24">
        <v>0.02</v>
      </c>
      <c r="P445" s="204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  <c r="AC445" s="205"/>
      <c r="AD445" s="205"/>
      <c r="AE445" s="205"/>
      <c r="AF445" s="205"/>
      <c r="AG445" s="205"/>
      <c r="AH445" s="205"/>
      <c r="AI445" s="205"/>
      <c r="AJ445" s="205"/>
      <c r="AK445" s="205"/>
      <c r="AL445" s="205"/>
      <c r="AM445" s="205"/>
      <c r="AN445" s="205"/>
      <c r="AO445" s="205"/>
      <c r="AP445" s="205"/>
      <c r="AQ445" s="205"/>
      <c r="AR445" s="205"/>
      <c r="AS445" s="205"/>
      <c r="AT445" s="205"/>
      <c r="AU445" s="205"/>
      <c r="AV445" s="205"/>
      <c r="AW445" s="205"/>
      <c r="AX445" s="205"/>
      <c r="AY445" s="205"/>
      <c r="AZ445" s="205"/>
      <c r="BA445" s="205"/>
      <c r="BB445" s="205"/>
      <c r="BC445" s="205"/>
      <c r="BD445" s="205"/>
      <c r="BE445" s="205"/>
      <c r="BF445" s="205"/>
      <c r="BG445" s="205"/>
      <c r="BH445" s="205"/>
      <c r="BI445" s="205"/>
      <c r="BJ445" s="205"/>
      <c r="BK445" s="205"/>
      <c r="BL445" s="205"/>
      <c r="BM445" s="208">
        <v>22</v>
      </c>
    </row>
    <row r="446" spans="1:65">
      <c r="A446" s="30"/>
      <c r="B446" s="19">
        <v>1</v>
      </c>
      <c r="C446" s="9">
        <v>3</v>
      </c>
      <c r="D446" s="24">
        <v>0.02</v>
      </c>
      <c r="E446" s="209" t="s">
        <v>282</v>
      </c>
      <c r="F446" s="209">
        <v>0.03</v>
      </c>
      <c r="G446" s="209" t="s">
        <v>104</v>
      </c>
      <c r="H446" s="24">
        <v>2.1999999999999999E-2</v>
      </c>
      <c r="I446" s="24">
        <v>1.7000000000000001E-2</v>
      </c>
      <c r="J446" s="209" t="s">
        <v>282</v>
      </c>
      <c r="K446" s="209">
        <v>0.1</v>
      </c>
      <c r="L446" s="24">
        <v>2.1999999999999999E-2</v>
      </c>
      <c r="M446" s="24">
        <v>2.3E-2</v>
      </c>
      <c r="N446" s="24">
        <v>2.1000000000000001E-2</v>
      </c>
      <c r="O446" s="24">
        <v>2.3E-2</v>
      </c>
      <c r="P446" s="204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5"/>
      <c r="AT446" s="205"/>
      <c r="AU446" s="205"/>
      <c r="AV446" s="205"/>
      <c r="AW446" s="205"/>
      <c r="AX446" s="205"/>
      <c r="AY446" s="205"/>
      <c r="AZ446" s="205"/>
      <c r="BA446" s="205"/>
      <c r="BB446" s="205"/>
      <c r="BC446" s="205"/>
      <c r="BD446" s="205"/>
      <c r="BE446" s="205"/>
      <c r="BF446" s="205"/>
      <c r="BG446" s="205"/>
      <c r="BH446" s="205"/>
      <c r="BI446" s="205"/>
      <c r="BJ446" s="205"/>
      <c r="BK446" s="205"/>
      <c r="BL446" s="205"/>
      <c r="BM446" s="208">
        <v>16</v>
      </c>
    </row>
    <row r="447" spans="1:65">
      <c r="A447" s="30"/>
      <c r="B447" s="19">
        <v>1</v>
      </c>
      <c r="C447" s="9">
        <v>4</v>
      </c>
      <c r="D447" s="24">
        <v>0.02</v>
      </c>
      <c r="E447" s="209" t="s">
        <v>282</v>
      </c>
      <c r="F447" s="209">
        <v>0.03</v>
      </c>
      <c r="G447" s="209" t="s">
        <v>104</v>
      </c>
      <c r="H447" s="24">
        <v>2.1000000000000001E-2</v>
      </c>
      <c r="I447" s="24">
        <v>2.4E-2</v>
      </c>
      <c r="J447" s="209" t="s">
        <v>282</v>
      </c>
      <c r="K447" s="209">
        <v>0.1</v>
      </c>
      <c r="L447" s="24">
        <v>2.1000000000000001E-2</v>
      </c>
      <c r="M447" s="24">
        <v>2.5999999999999999E-2</v>
      </c>
      <c r="N447" s="24">
        <v>2.1999999999999999E-2</v>
      </c>
      <c r="O447" s="24">
        <v>1.7999999999999999E-2</v>
      </c>
      <c r="P447" s="204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  <c r="AA447" s="205"/>
      <c r="AB447" s="205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5"/>
      <c r="AT447" s="205"/>
      <c r="AU447" s="205"/>
      <c r="AV447" s="205"/>
      <c r="AW447" s="205"/>
      <c r="AX447" s="205"/>
      <c r="AY447" s="205"/>
      <c r="AZ447" s="205"/>
      <c r="BA447" s="205"/>
      <c r="BB447" s="205"/>
      <c r="BC447" s="205"/>
      <c r="BD447" s="205"/>
      <c r="BE447" s="205"/>
      <c r="BF447" s="205"/>
      <c r="BG447" s="205"/>
      <c r="BH447" s="205"/>
      <c r="BI447" s="205"/>
      <c r="BJ447" s="205"/>
      <c r="BK447" s="205"/>
      <c r="BL447" s="205"/>
      <c r="BM447" s="208">
        <v>2.1595238095238094E-2</v>
      </c>
    </row>
    <row r="448" spans="1:65">
      <c r="A448" s="30"/>
      <c r="B448" s="19">
        <v>1</v>
      </c>
      <c r="C448" s="9">
        <v>5</v>
      </c>
      <c r="D448" s="24">
        <v>0.02</v>
      </c>
      <c r="E448" s="209" t="s">
        <v>282</v>
      </c>
      <c r="F448" s="209">
        <v>0.03</v>
      </c>
      <c r="G448" s="209" t="s">
        <v>104</v>
      </c>
      <c r="H448" s="24">
        <v>2.3E-2</v>
      </c>
      <c r="I448" s="24">
        <v>1.9E-2</v>
      </c>
      <c r="J448" s="209" t="s">
        <v>282</v>
      </c>
      <c r="K448" s="209">
        <v>0.1</v>
      </c>
      <c r="L448" s="24">
        <v>2.1999999999999999E-2</v>
      </c>
      <c r="M448" s="24">
        <v>2.5000000000000001E-2</v>
      </c>
      <c r="N448" s="24">
        <v>0.02</v>
      </c>
      <c r="O448" s="24">
        <v>2.1000000000000001E-2</v>
      </c>
      <c r="P448" s="204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  <c r="AA448" s="205"/>
      <c r="AB448" s="205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5"/>
      <c r="AT448" s="205"/>
      <c r="AU448" s="205"/>
      <c r="AV448" s="205"/>
      <c r="AW448" s="205"/>
      <c r="AX448" s="205"/>
      <c r="AY448" s="205"/>
      <c r="AZ448" s="205"/>
      <c r="BA448" s="205"/>
      <c r="BB448" s="205"/>
      <c r="BC448" s="205"/>
      <c r="BD448" s="205"/>
      <c r="BE448" s="205"/>
      <c r="BF448" s="205"/>
      <c r="BG448" s="205"/>
      <c r="BH448" s="205"/>
      <c r="BI448" s="205"/>
      <c r="BJ448" s="205"/>
      <c r="BK448" s="205"/>
      <c r="BL448" s="205"/>
      <c r="BM448" s="208">
        <v>89</v>
      </c>
    </row>
    <row r="449" spans="1:65">
      <c r="A449" s="30"/>
      <c r="B449" s="19">
        <v>1</v>
      </c>
      <c r="C449" s="9">
        <v>6</v>
      </c>
      <c r="D449" s="24">
        <v>0.02</v>
      </c>
      <c r="E449" s="209" t="s">
        <v>282</v>
      </c>
      <c r="F449" s="209">
        <v>0.03</v>
      </c>
      <c r="G449" s="209" t="s">
        <v>104</v>
      </c>
      <c r="H449" s="24">
        <v>2.1000000000000001E-2</v>
      </c>
      <c r="I449" s="24">
        <v>2.7E-2</v>
      </c>
      <c r="J449" s="209" t="s">
        <v>282</v>
      </c>
      <c r="K449" s="209">
        <v>0.1</v>
      </c>
      <c r="L449" s="24">
        <v>0.02</v>
      </c>
      <c r="M449" s="24">
        <v>2.4E-2</v>
      </c>
      <c r="N449" s="24">
        <v>2.1999999999999999E-2</v>
      </c>
      <c r="O449" s="24">
        <v>0.02</v>
      </c>
      <c r="P449" s="204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  <c r="AA449" s="205"/>
      <c r="AB449" s="205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205"/>
      <c r="AT449" s="205"/>
      <c r="AU449" s="205"/>
      <c r="AV449" s="205"/>
      <c r="AW449" s="205"/>
      <c r="AX449" s="205"/>
      <c r="AY449" s="205"/>
      <c r="AZ449" s="205"/>
      <c r="BA449" s="205"/>
      <c r="BB449" s="205"/>
      <c r="BC449" s="205"/>
      <c r="BD449" s="205"/>
      <c r="BE449" s="205"/>
      <c r="BF449" s="205"/>
      <c r="BG449" s="205"/>
      <c r="BH449" s="205"/>
      <c r="BI449" s="205"/>
      <c r="BJ449" s="205"/>
      <c r="BK449" s="205"/>
      <c r="BL449" s="205"/>
      <c r="BM449" s="56"/>
    </row>
    <row r="450" spans="1:65">
      <c r="A450" s="30"/>
      <c r="B450" s="20" t="s">
        <v>256</v>
      </c>
      <c r="C450" s="12"/>
      <c r="D450" s="211">
        <v>0.02</v>
      </c>
      <c r="E450" s="211" t="s">
        <v>628</v>
      </c>
      <c r="F450" s="211">
        <v>0.03</v>
      </c>
      <c r="G450" s="211" t="s">
        <v>628</v>
      </c>
      <c r="H450" s="211">
        <v>2.1666666666666667E-2</v>
      </c>
      <c r="I450" s="211">
        <v>2.2333333333333334E-2</v>
      </c>
      <c r="J450" s="211" t="s">
        <v>628</v>
      </c>
      <c r="K450" s="211">
        <v>9.9999999999999992E-2</v>
      </c>
      <c r="L450" s="211">
        <v>2.1333333333333333E-2</v>
      </c>
      <c r="M450" s="211">
        <v>2.4166666666666666E-2</v>
      </c>
      <c r="N450" s="211">
        <v>2.1333333333333333E-2</v>
      </c>
      <c r="O450" s="211">
        <v>2.0333333333333335E-2</v>
      </c>
      <c r="P450" s="204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  <c r="AA450" s="205"/>
      <c r="AB450" s="205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205"/>
      <c r="AT450" s="205"/>
      <c r="AU450" s="205"/>
      <c r="AV450" s="205"/>
      <c r="AW450" s="205"/>
      <c r="AX450" s="205"/>
      <c r="AY450" s="205"/>
      <c r="AZ450" s="205"/>
      <c r="BA450" s="205"/>
      <c r="BB450" s="205"/>
      <c r="BC450" s="205"/>
      <c r="BD450" s="205"/>
      <c r="BE450" s="205"/>
      <c r="BF450" s="205"/>
      <c r="BG450" s="205"/>
      <c r="BH450" s="205"/>
      <c r="BI450" s="205"/>
      <c r="BJ450" s="205"/>
      <c r="BK450" s="205"/>
      <c r="BL450" s="205"/>
      <c r="BM450" s="56"/>
    </row>
    <row r="451" spans="1:65">
      <c r="A451" s="30"/>
      <c r="B451" s="3" t="s">
        <v>257</v>
      </c>
      <c r="C451" s="29"/>
      <c r="D451" s="24">
        <v>0.02</v>
      </c>
      <c r="E451" s="24" t="s">
        <v>628</v>
      </c>
      <c r="F451" s="24">
        <v>0.03</v>
      </c>
      <c r="G451" s="24" t="s">
        <v>628</v>
      </c>
      <c r="H451" s="24">
        <v>2.1499999999999998E-2</v>
      </c>
      <c r="I451" s="24">
        <v>2.35E-2</v>
      </c>
      <c r="J451" s="24" t="s">
        <v>628</v>
      </c>
      <c r="K451" s="24">
        <v>0.1</v>
      </c>
      <c r="L451" s="24">
        <v>2.1499999999999998E-2</v>
      </c>
      <c r="M451" s="24">
        <v>2.4500000000000001E-2</v>
      </c>
      <c r="N451" s="24">
        <v>2.1499999999999998E-2</v>
      </c>
      <c r="O451" s="24">
        <v>0.02</v>
      </c>
      <c r="P451" s="204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30"/>
      <c r="B452" s="3" t="s">
        <v>258</v>
      </c>
      <c r="C452" s="29"/>
      <c r="D452" s="24">
        <v>0</v>
      </c>
      <c r="E452" s="24" t="s">
        <v>628</v>
      </c>
      <c r="F452" s="24">
        <v>0</v>
      </c>
      <c r="G452" s="24" t="s">
        <v>628</v>
      </c>
      <c r="H452" s="24">
        <v>1.211060141638996E-3</v>
      </c>
      <c r="I452" s="24">
        <v>3.669695718539436E-3</v>
      </c>
      <c r="J452" s="24" t="s">
        <v>628</v>
      </c>
      <c r="K452" s="24">
        <v>1.5202354861220293E-17</v>
      </c>
      <c r="L452" s="24">
        <v>8.1649658092772508E-4</v>
      </c>
      <c r="M452" s="24">
        <v>1.4719601443879749E-3</v>
      </c>
      <c r="N452" s="24">
        <v>8.1649658092772508E-4</v>
      </c>
      <c r="O452" s="24">
        <v>1.6329931618554523E-3</v>
      </c>
      <c r="P452" s="204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  <c r="AA452" s="205"/>
      <c r="AB452" s="205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205"/>
      <c r="AT452" s="205"/>
      <c r="AU452" s="205"/>
      <c r="AV452" s="205"/>
      <c r="AW452" s="205"/>
      <c r="AX452" s="205"/>
      <c r="AY452" s="205"/>
      <c r="AZ452" s="205"/>
      <c r="BA452" s="205"/>
      <c r="BB452" s="205"/>
      <c r="BC452" s="205"/>
      <c r="BD452" s="205"/>
      <c r="BE452" s="205"/>
      <c r="BF452" s="205"/>
      <c r="BG452" s="205"/>
      <c r="BH452" s="205"/>
      <c r="BI452" s="205"/>
      <c r="BJ452" s="205"/>
      <c r="BK452" s="205"/>
      <c r="BL452" s="205"/>
      <c r="BM452" s="56"/>
    </row>
    <row r="453" spans="1:65">
      <c r="A453" s="30"/>
      <c r="B453" s="3" t="s">
        <v>86</v>
      </c>
      <c r="C453" s="29"/>
      <c r="D453" s="13">
        <v>0</v>
      </c>
      <c r="E453" s="13" t="s">
        <v>628</v>
      </c>
      <c r="F453" s="13">
        <v>0</v>
      </c>
      <c r="G453" s="13" t="s">
        <v>628</v>
      </c>
      <c r="H453" s="13">
        <v>5.5895083460261355E-2</v>
      </c>
      <c r="I453" s="13">
        <v>0.1643147336659449</v>
      </c>
      <c r="J453" s="13" t="s">
        <v>628</v>
      </c>
      <c r="K453" s="13">
        <v>1.5202354861220294E-16</v>
      </c>
      <c r="L453" s="13">
        <v>3.8273277230987113E-2</v>
      </c>
      <c r="M453" s="13">
        <v>6.0908695629847236E-2</v>
      </c>
      <c r="N453" s="13">
        <v>3.8273277230987113E-2</v>
      </c>
      <c r="O453" s="13">
        <v>8.0311139107645188E-2</v>
      </c>
      <c r="P453" s="15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3" t="s">
        <v>259</v>
      </c>
      <c r="C454" s="29"/>
      <c r="D454" s="13">
        <v>-7.3869900771775021E-2</v>
      </c>
      <c r="E454" s="13" t="s">
        <v>628</v>
      </c>
      <c r="F454" s="13">
        <v>0.3891951488423373</v>
      </c>
      <c r="G454" s="13" t="s">
        <v>628</v>
      </c>
      <c r="H454" s="13">
        <v>3.3076074972437919E-3</v>
      </c>
      <c r="I454" s="13">
        <v>3.4178610804851184E-2</v>
      </c>
      <c r="J454" s="13" t="s">
        <v>628</v>
      </c>
      <c r="K454" s="13">
        <v>3.6306504961411248</v>
      </c>
      <c r="L454" s="13">
        <v>-1.2127894156560126E-2</v>
      </c>
      <c r="M454" s="13">
        <v>0.11907386990077184</v>
      </c>
      <c r="N454" s="13">
        <v>-1.2127894156560126E-2</v>
      </c>
      <c r="O454" s="13">
        <v>-5.8434399117971214E-2</v>
      </c>
      <c r="P454" s="15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30"/>
      <c r="B455" s="46" t="s">
        <v>260</v>
      </c>
      <c r="C455" s="47"/>
      <c r="D455" s="45">
        <v>0.79</v>
      </c>
      <c r="E455" s="45">
        <v>0.9</v>
      </c>
      <c r="F455" s="45">
        <v>2.58</v>
      </c>
      <c r="G455" s="45">
        <v>835.36</v>
      </c>
      <c r="H455" s="45">
        <v>0.22</v>
      </c>
      <c r="I455" s="45">
        <v>0</v>
      </c>
      <c r="J455" s="45">
        <v>0.9</v>
      </c>
      <c r="K455" s="45" t="s">
        <v>261</v>
      </c>
      <c r="L455" s="45">
        <v>0.34</v>
      </c>
      <c r="M455" s="45">
        <v>0.62</v>
      </c>
      <c r="N455" s="45">
        <v>0.34</v>
      </c>
      <c r="O455" s="45">
        <v>0.67</v>
      </c>
      <c r="P455" s="15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B456" s="31" t="s">
        <v>309</v>
      </c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BM456" s="55"/>
    </row>
    <row r="457" spans="1:65">
      <c r="BM457" s="55"/>
    </row>
    <row r="458" spans="1:65" ht="15">
      <c r="B458" s="8" t="s">
        <v>525</v>
      </c>
      <c r="BM458" s="28" t="s">
        <v>66</v>
      </c>
    </row>
    <row r="459" spans="1:65" ht="15">
      <c r="A459" s="25" t="s">
        <v>54</v>
      </c>
      <c r="B459" s="18" t="s">
        <v>110</v>
      </c>
      <c r="C459" s="15" t="s">
        <v>111</v>
      </c>
      <c r="D459" s="16" t="s">
        <v>227</v>
      </c>
      <c r="E459" s="17" t="s">
        <v>227</v>
      </c>
      <c r="F459" s="17" t="s">
        <v>227</v>
      </c>
      <c r="G459" s="17" t="s">
        <v>227</v>
      </c>
      <c r="H459" s="17" t="s">
        <v>227</v>
      </c>
      <c r="I459" s="17" t="s">
        <v>227</v>
      </c>
      <c r="J459" s="17" t="s">
        <v>227</v>
      </c>
      <c r="K459" s="17" t="s">
        <v>227</v>
      </c>
      <c r="L459" s="17" t="s">
        <v>227</v>
      </c>
      <c r="M459" s="17" t="s">
        <v>227</v>
      </c>
      <c r="N459" s="17" t="s">
        <v>227</v>
      </c>
      <c r="O459" s="17" t="s">
        <v>227</v>
      </c>
      <c r="P459" s="17" t="s">
        <v>227</v>
      </c>
      <c r="Q459" s="17" t="s">
        <v>227</v>
      </c>
      <c r="R459" s="17" t="s">
        <v>227</v>
      </c>
      <c r="S459" s="17" t="s">
        <v>227</v>
      </c>
      <c r="T459" s="17" t="s">
        <v>227</v>
      </c>
      <c r="U459" s="15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</v>
      </c>
    </row>
    <row r="460" spans="1:65">
      <c r="A460" s="30"/>
      <c r="B460" s="19" t="s">
        <v>228</v>
      </c>
      <c r="C460" s="9" t="s">
        <v>228</v>
      </c>
      <c r="D460" s="151" t="s">
        <v>230</v>
      </c>
      <c r="E460" s="152" t="s">
        <v>232</v>
      </c>
      <c r="F460" s="152" t="s">
        <v>234</v>
      </c>
      <c r="G460" s="152" t="s">
        <v>235</v>
      </c>
      <c r="H460" s="152" t="s">
        <v>236</v>
      </c>
      <c r="I460" s="152" t="s">
        <v>238</v>
      </c>
      <c r="J460" s="152" t="s">
        <v>239</v>
      </c>
      <c r="K460" s="152" t="s">
        <v>240</v>
      </c>
      <c r="L460" s="152" t="s">
        <v>241</v>
      </c>
      <c r="M460" s="152" t="s">
        <v>242</v>
      </c>
      <c r="N460" s="152" t="s">
        <v>244</v>
      </c>
      <c r="O460" s="152" t="s">
        <v>245</v>
      </c>
      <c r="P460" s="152" t="s">
        <v>246</v>
      </c>
      <c r="Q460" s="152" t="s">
        <v>247</v>
      </c>
      <c r="R460" s="152" t="s">
        <v>248</v>
      </c>
      <c r="S460" s="152" t="s">
        <v>249</v>
      </c>
      <c r="T460" s="152" t="s">
        <v>250</v>
      </c>
      <c r="U460" s="15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 t="s">
        <v>1</v>
      </c>
    </row>
    <row r="461" spans="1:65">
      <c r="A461" s="30"/>
      <c r="B461" s="19"/>
      <c r="C461" s="9"/>
      <c r="D461" s="10" t="s">
        <v>299</v>
      </c>
      <c r="E461" s="11" t="s">
        <v>262</v>
      </c>
      <c r="F461" s="11" t="s">
        <v>299</v>
      </c>
      <c r="G461" s="11" t="s">
        <v>299</v>
      </c>
      <c r="H461" s="11" t="s">
        <v>264</v>
      </c>
      <c r="I461" s="11" t="s">
        <v>264</v>
      </c>
      <c r="J461" s="11" t="s">
        <v>262</v>
      </c>
      <c r="K461" s="11" t="s">
        <v>299</v>
      </c>
      <c r="L461" s="11" t="s">
        <v>262</v>
      </c>
      <c r="M461" s="11" t="s">
        <v>262</v>
      </c>
      <c r="N461" s="11" t="s">
        <v>262</v>
      </c>
      <c r="O461" s="11" t="s">
        <v>264</v>
      </c>
      <c r="P461" s="11" t="s">
        <v>264</v>
      </c>
      <c r="Q461" s="11" t="s">
        <v>262</v>
      </c>
      <c r="R461" s="11" t="s">
        <v>262</v>
      </c>
      <c r="S461" s="11" t="s">
        <v>262</v>
      </c>
      <c r="T461" s="11" t="s">
        <v>299</v>
      </c>
      <c r="U461" s="15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3</v>
      </c>
    </row>
    <row r="462" spans="1:65">
      <c r="A462" s="30"/>
      <c r="B462" s="19"/>
      <c r="C462" s="9"/>
      <c r="D462" s="26" t="s">
        <v>116</v>
      </c>
      <c r="E462" s="26" t="s">
        <v>300</v>
      </c>
      <c r="F462" s="26" t="s">
        <v>300</v>
      </c>
      <c r="G462" s="26" t="s">
        <v>302</v>
      </c>
      <c r="H462" s="26" t="s">
        <v>301</v>
      </c>
      <c r="I462" s="26" t="s">
        <v>302</v>
      </c>
      <c r="J462" s="26" t="s">
        <v>300</v>
      </c>
      <c r="K462" s="26" t="s">
        <v>302</v>
      </c>
      <c r="L462" s="26" t="s">
        <v>302</v>
      </c>
      <c r="M462" s="26" t="s">
        <v>302</v>
      </c>
      <c r="N462" s="26" t="s">
        <v>302</v>
      </c>
      <c r="O462" s="26" t="s">
        <v>301</v>
      </c>
      <c r="P462" s="26" t="s">
        <v>300</v>
      </c>
      <c r="Q462" s="26" t="s">
        <v>302</v>
      </c>
      <c r="R462" s="26" t="s">
        <v>302</v>
      </c>
      <c r="S462" s="26" t="s">
        <v>302</v>
      </c>
      <c r="T462" s="26" t="s">
        <v>304</v>
      </c>
      <c r="U462" s="15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8">
        <v>1</v>
      </c>
      <c r="C463" s="14">
        <v>1</v>
      </c>
      <c r="D463" s="206">
        <v>0.28800000000000003</v>
      </c>
      <c r="E463" s="206">
        <v>0.29592841141734888</v>
      </c>
      <c r="F463" s="206">
        <v>0.2532971</v>
      </c>
      <c r="G463" s="206">
        <v>0.37</v>
      </c>
      <c r="H463" s="206">
        <v>0.32100000000000001</v>
      </c>
      <c r="I463" s="206">
        <v>0.31</v>
      </c>
      <c r="J463" s="206">
        <v>0.22999999999999998</v>
      </c>
      <c r="K463" s="206">
        <v>0.31</v>
      </c>
      <c r="L463" s="206">
        <v>0.3</v>
      </c>
      <c r="M463" s="206">
        <v>0.27</v>
      </c>
      <c r="N463" s="206">
        <v>0.28000000000000003</v>
      </c>
      <c r="O463" s="206">
        <v>0.32366057927708791</v>
      </c>
      <c r="P463" s="206">
        <v>0.36</v>
      </c>
      <c r="Q463" s="206">
        <v>0.32</v>
      </c>
      <c r="R463" s="206">
        <v>0.28999999999999998</v>
      </c>
      <c r="S463" s="206">
        <v>0.28000000000000003</v>
      </c>
      <c r="T463" s="206">
        <v>0.24</v>
      </c>
      <c r="U463" s="204"/>
      <c r="V463" s="205"/>
      <c r="W463" s="205"/>
      <c r="X463" s="205"/>
      <c r="Y463" s="205"/>
      <c r="Z463" s="205"/>
      <c r="AA463" s="205"/>
      <c r="AB463" s="205"/>
      <c r="AC463" s="205"/>
      <c r="AD463" s="205"/>
      <c r="AE463" s="205"/>
      <c r="AF463" s="205"/>
      <c r="AG463" s="205"/>
      <c r="AH463" s="205"/>
      <c r="AI463" s="205"/>
      <c r="AJ463" s="205"/>
      <c r="AK463" s="205"/>
      <c r="AL463" s="205"/>
      <c r="AM463" s="205"/>
      <c r="AN463" s="205"/>
      <c r="AO463" s="205"/>
      <c r="AP463" s="205"/>
      <c r="AQ463" s="205"/>
      <c r="AR463" s="205"/>
      <c r="AS463" s="205"/>
      <c r="AT463" s="205"/>
      <c r="AU463" s="205"/>
      <c r="AV463" s="205"/>
      <c r="AW463" s="205"/>
      <c r="AX463" s="205"/>
      <c r="AY463" s="205"/>
      <c r="AZ463" s="205"/>
      <c r="BA463" s="205"/>
      <c r="BB463" s="205"/>
      <c r="BC463" s="205"/>
      <c r="BD463" s="205"/>
      <c r="BE463" s="205"/>
      <c r="BF463" s="205"/>
      <c r="BG463" s="205"/>
      <c r="BH463" s="205"/>
      <c r="BI463" s="205"/>
      <c r="BJ463" s="205"/>
      <c r="BK463" s="205"/>
      <c r="BL463" s="205"/>
      <c r="BM463" s="208">
        <v>1</v>
      </c>
    </row>
    <row r="464" spans="1:65">
      <c r="A464" s="30"/>
      <c r="B464" s="19">
        <v>1</v>
      </c>
      <c r="C464" s="9">
        <v>2</v>
      </c>
      <c r="D464" s="24">
        <v>0.29810000000000003</v>
      </c>
      <c r="E464" s="24">
        <v>0.30126178703572698</v>
      </c>
      <c r="F464" s="24">
        <v>0.25645319999999999</v>
      </c>
      <c r="G464" s="24">
        <v>0.34</v>
      </c>
      <c r="H464" s="24">
        <v>0.32200000000000001</v>
      </c>
      <c r="I464" s="24">
        <v>0.3</v>
      </c>
      <c r="J464" s="24">
        <v>0.22999999999999998</v>
      </c>
      <c r="K464" s="24">
        <v>0.31</v>
      </c>
      <c r="L464" s="24">
        <v>0.28999999999999998</v>
      </c>
      <c r="M464" s="24">
        <v>0.28000000000000003</v>
      </c>
      <c r="N464" s="24">
        <v>0.28000000000000003</v>
      </c>
      <c r="O464" s="24">
        <v>0.31501541618693008</v>
      </c>
      <c r="P464" s="24">
        <v>0.35</v>
      </c>
      <c r="Q464" s="24">
        <v>0.31</v>
      </c>
      <c r="R464" s="24">
        <v>0.28999999999999998</v>
      </c>
      <c r="S464" s="24">
        <v>0.28000000000000003</v>
      </c>
      <c r="T464" s="24">
        <v>0.24</v>
      </c>
      <c r="U464" s="204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5"/>
      <c r="AT464" s="205"/>
      <c r="AU464" s="205"/>
      <c r="AV464" s="205"/>
      <c r="AW464" s="205"/>
      <c r="AX464" s="205"/>
      <c r="AY464" s="205"/>
      <c r="AZ464" s="205"/>
      <c r="BA464" s="205"/>
      <c r="BB464" s="205"/>
      <c r="BC464" s="205"/>
      <c r="BD464" s="205"/>
      <c r="BE464" s="205"/>
      <c r="BF464" s="205"/>
      <c r="BG464" s="205"/>
      <c r="BH464" s="205"/>
      <c r="BI464" s="205"/>
      <c r="BJ464" s="205"/>
      <c r="BK464" s="205"/>
      <c r="BL464" s="205"/>
      <c r="BM464" s="208" t="e">
        <v>#N/A</v>
      </c>
    </row>
    <row r="465" spans="1:65">
      <c r="A465" s="30"/>
      <c r="B465" s="19">
        <v>1</v>
      </c>
      <c r="C465" s="9">
        <v>3</v>
      </c>
      <c r="D465" s="24">
        <v>0.3</v>
      </c>
      <c r="E465" s="24">
        <v>0.29403779295945853</v>
      </c>
      <c r="F465" s="210">
        <v>0.24290599999999998</v>
      </c>
      <c r="G465" s="24">
        <v>0.38</v>
      </c>
      <c r="H465" s="24">
        <v>0.32600000000000001</v>
      </c>
      <c r="I465" s="24">
        <v>0.28999999999999998</v>
      </c>
      <c r="J465" s="24">
        <v>0.24</v>
      </c>
      <c r="K465" s="24">
        <v>0.32</v>
      </c>
      <c r="L465" s="24">
        <v>0.3</v>
      </c>
      <c r="M465" s="24">
        <v>0.28000000000000003</v>
      </c>
      <c r="N465" s="24">
        <v>0.27</v>
      </c>
      <c r="O465" s="24">
        <v>0.31553278416925606</v>
      </c>
      <c r="P465" s="24">
        <v>0.35</v>
      </c>
      <c r="Q465" s="24">
        <v>0.32</v>
      </c>
      <c r="R465" s="24">
        <v>0.28000000000000003</v>
      </c>
      <c r="S465" s="24">
        <v>0.27</v>
      </c>
      <c r="T465" s="24">
        <v>0.23599999999999996</v>
      </c>
      <c r="U465" s="204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08">
        <v>16</v>
      </c>
    </row>
    <row r="466" spans="1:65">
      <c r="A466" s="30"/>
      <c r="B466" s="19">
        <v>1</v>
      </c>
      <c r="C466" s="9">
        <v>4</v>
      </c>
      <c r="D466" s="24">
        <v>0.29530000000000001</v>
      </c>
      <c r="E466" s="24">
        <v>0.30315493068838162</v>
      </c>
      <c r="F466" s="24">
        <v>0.25482859999999996</v>
      </c>
      <c r="G466" s="24">
        <v>0.36</v>
      </c>
      <c r="H466" s="24">
        <v>0.32299999999999995</v>
      </c>
      <c r="I466" s="24">
        <v>0.3</v>
      </c>
      <c r="J466" s="24">
        <v>0.24</v>
      </c>
      <c r="K466" s="24">
        <v>0.3</v>
      </c>
      <c r="L466" s="24">
        <v>0.3</v>
      </c>
      <c r="M466" s="24">
        <v>0.26</v>
      </c>
      <c r="N466" s="24">
        <v>0.28999999999999998</v>
      </c>
      <c r="O466" s="24">
        <v>0.30905408380754384</v>
      </c>
      <c r="P466" s="24">
        <v>0.35</v>
      </c>
      <c r="Q466" s="24">
        <v>0.3</v>
      </c>
      <c r="R466" s="24">
        <v>0.28999999999999998</v>
      </c>
      <c r="S466" s="24">
        <v>0.27</v>
      </c>
      <c r="T466" s="24">
        <v>0.23100000000000001</v>
      </c>
      <c r="U466" s="204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08">
        <v>0.29518392457892756</v>
      </c>
    </row>
    <row r="467" spans="1:65">
      <c r="A467" s="30"/>
      <c r="B467" s="19">
        <v>1</v>
      </c>
      <c r="C467" s="9">
        <v>5</v>
      </c>
      <c r="D467" s="24">
        <v>0.29339999999999999</v>
      </c>
      <c r="E467" s="24">
        <v>0.29775432733461754</v>
      </c>
      <c r="F467" s="24">
        <v>0.25606650000000003</v>
      </c>
      <c r="G467" s="24">
        <v>0.35</v>
      </c>
      <c r="H467" s="24">
        <v>0.32399999999999995</v>
      </c>
      <c r="I467" s="24">
        <v>0.28999999999999998</v>
      </c>
      <c r="J467" s="24">
        <v>0.24</v>
      </c>
      <c r="K467" s="24">
        <v>0.32</v>
      </c>
      <c r="L467" s="24">
        <v>0.28999999999999998</v>
      </c>
      <c r="M467" s="24">
        <v>0.28999999999999998</v>
      </c>
      <c r="N467" s="24">
        <v>0.28999999999999998</v>
      </c>
      <c r="O467" s="24">
        <v>0.32959522493003884</v>
      </c>
      <c r="P467" s="24">
        <v>0.36</v>
      </c>
      <c r="Q467" s="24">
        <v>0.31</v>
      </c>
      <c r="R467" s="24">
        <v>0.28999999999999998</v>
      </c>
      <c r="S467" s="24">
        <v>0.27</v>
      </c>
      <c r="T467" s="24">
        <v>0.22599999999999998</v>
      </c>
      <c r="U467" s="204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208">
        <v>90</v>
      </c>
    </row>
    <row r="468" spans="1:65">
      <c r="A468" s="30"/>
      <c r="B468" s="19">
        <v>1</v>
      </c>
      <c r="C468" s="9">
        <v>6</v>
      </c>
      <c r="D468" s="24">
        <v>0.28839999999999999</v>
      </c>
      <c r="E468" s="24">
        <v>0.30427382700280936</v>
      </c>
      <c r="F468" s="24">
        <v>0.25729639999999998</v>
      </c>
      <c r="G468" s="24">
        <v>0.4</v>
      </c>
      <c r="H468" s="24">
        <v>0.32399999999999995</v>
      </c>
      <c r="I468" s="24">
        <v>0.3</v>
      </c>
      <c r="J468" s="24">
        <v>0.22</v>
      </c>
      <c r="K468" s="24">
        <v>0.3</v>
      </c>
      <c r="L468" s="24">
        <v>0.3</v>
      </c>
      <c r="M468" s="24">
        <v>0.27</v>
      </c>
      <c r="N468" s="24">
        <v>0.3</v>
      </c>
      <c r="O468" s="24">
        <v>0.31776098224141258</v>
      </c>
      <c r="P468" s="24">
        <v>0.35</v>
      </c>
      <c r="Q468" s="24">
        <v>0.31</v>
      </c>
      <c r="R468" s="24">
        <v>0.3</v>
      </c>
      <c r="S468" s="24">
        <v>0.27</v>
      </c>
      <c r="T468" s="24">
        <v>0.23200000000000001</v>
      </c>
      <c r="U468" s="204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56"/>
    </row>
    <row r="469" spans="1:65">
      <c r="A469" s="30"/>
      <c r="B469" s="20" t="s">
        <v>256</v>
      </c>
      <c r="C469" s="12"/>
      <c r="D469" s="211">
        <v>0.29386666666666666</v>
      </c>
      <c r="E469" s="211">
        <v>0.29940184607305714</v>
      </c>
      <c r="F469" s="211">
        <v>0.25347463333333331</v>
      </c>
      <c r="G469" s="211">
        <v>0.36666666666666664</v>
      </c>
      <c r="H469" s="211">
        <v>0.32333333333333331</v>
      </c>
      <c r="I469" s="211">
        <v>0.29833333333333334</v>
      </c>
      <c r="J469" s="211">
        <v>0.23333333333333331</v>
      </c>
      <c r="K469" s="211">
        <v>0.31</v>
      </c>
      <c r="L469" s="211">
        <v>0.29666666666666669</v>
      </c>
      <c r="M469" s="211">
        <v>0.27500000000000002</v>
      </c>
      <c r="N469" s="211">
        <v>0.28500000000000003</v>
      </c>
      <c r="O469" s="211">
        <v>0.31843651176871157</v>
      </c>
      <c r="P469" s="211">
        <v>0.35333333333333333</v>
      </c>
      <c r="Q469" s="211">
        <v>0.3116666666666667</v>
      </c>
      <c r="R469" s="211">
        <v>0.28999999999999998</v>
      </c>
      <c r="S469" s="211">
        <v>0.27333333333333337</v>
      </c>
      <c r="T469" s="211">
        <v>0.23416666666666666</v>
      </c>
      <c r="U469" s="204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56"/>
    </row>
    <row r="470" spans="1:65">
      <c r="A470" s="30"/>
      <c r="B470" s="3" t="s">
        <v>257</v>
      </c>
      <c r="C470" s="29"/>
      <c r="D470" s="24">
        <v>0.29435</v>
      </c>
      <c r="E470" s="24">
        <v>0.29950805718517226</v>
      </c>
      <c r="F470" s="24">
        <v>0.25544754999999997</v>
      </c>
      <c r="G470" s="24">
        <v>0.36499999999999999</v>
      </c>
      <c r="H470" s="24">
        <v>0.32349999999999995</v>
      </c>
      <c r="I470" s="24">
        <v>0.3</v>
      </c>
      <c r="J470" s="24">
        <v>0.23499999999999999</v>
      </c>
      <c r="K470" s="24">
        <v>0.31</v>
      </c>
      <c r="L470" s="24">
        <v>0.3</v>
      </c>
      <c r="M470" s="24">
        <v>0.27500000000000002</v>
      </c>
      <c r="N470" s="24">
        <v>0.28500000000000003</v>
      </c>
      <c r="O470" s="24">
        <v>0.3166468832053343</v>
      </c>
      <c r="P470" s="24">
        <v>0.35</v>
      </c>
      <c r="Q470" s="24">
        <v>0.31</v>
      </c>
      <c r="R470" s="24">
        <v>0.28999999999999998</v>
      </c>
      <c r="S470" s="24">
        <v>0.27</v>
      </c>
      <c r="T470" s="24">
        <v>0.23399999999999999</v>
      </c>
      <c r="U470" s="204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30"/>
      <c r="B471" s="3" t="s">
        <v>258</v>
      </c>
      <c r="C471" s="29"/>
      <c r="D471" s="24">
        <v>4.9419294477629529E-3</v>
      </c>
      <c r="E471" s="24">
        <v>4.1190619029279826E-3</v>
      </c>
      <c r="F471" s="24">
        <v>5.362019899503051E-3</v>
      </c>
      <c r="G471" s="24">
        <v>2.1602468994692876E-2</v>
      </c>
      <c r="H471" s="24">
        <v>1.7511900715418214E-3</v>
      </c>
      <c r="I471" s="24">
        <v>7.5277265270908165E-3</v>
      </c>
      <c r="J471" s="24">
        <v>8.1649658092772578E-3</v>
      </c>
      <c r="K471" s="24">
        <v>8.9442719099991665E-3</v>
      </c>
      <c r="L471" s="24">
        <v>5.1639777949432268E-3</v>
      </c>
      <c r="M471" s="24">
        <v>1.048808848170151E-2</v>
      </c>
      <c r="N471" s="24">
        <v>1.0488088481701498E-2</v>
      </c>
      <c r="O471" s="24">
        <v>7.2170573544780865E-3</v>
      </c>
      <c r="P471" s="24">
        <v>5.1639777949432277E-3</v>
      </c>
      <c r="Q471" s="24">
        <v>7.5277265270908174E-3</v>
      </c>
      <c r="R471" s="24">
        <v>6.3245553203367466E-3</v>
      </c>
      <c r="S471" s="24">
        <v>5.1639777949432277E-3</v>
      </c>
      <c r="T471" s="24">
        <v>5.5287129303904581E-3</v>
      </c>
      <c r="U471" s="204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05"/>
      <c r="AT471" s="205"/>
      <c r="AU471" s="205"/>
      <c r="AV471" s="205"/>
      <c r="AW471" s="205"/>
      <c r="AX471" s="205"/>
      <c r="AY471" s="205"/>
      <c r="AZ471" s="205"/>
      <c r="BA471" s="205"/>
      <c r="BB471" s="205"/>
      <c r="BC471" s="205"/>
      <c r="BD471" s="205"/>
      <c r="BE471" s="205"/>
      <c r="BF471" s="205"/>
      <c r="BG471" s="205"/>
      <c r="BH471" s="205"/>
      <c r="BI471" s="205"/>
      <c r="BJ471" s="205"/>
      <c r="BK471" s="205"/>
      <c r="BL471" s="205"/>
      <c r="BM471" s="56"/>
    </row>
    <row r="472" spans="1:65">
      <c r="A472" s="30"/>
      <c r="B472" s="3" t="s">
        <v>86</v>
      </c>
      <c r="C472" s="29"/>
      <c r="D472" s="13">
        <v>1.6816910552732371E-2</v>
      </c>
      <c r="E472" s="13">
        <v>1.3757636958333546E-2</v>
      </c>
      <c r="F472" s="13">
        <v>2.1154069063990696E-2</v>
      </c>
      <c r="G472" s="13">
        <v>5.8915824530980578E-2</v>
      </c>
      <c r="H472" s="13">
        <v>5.4160517676551181E-3</v>
      </c>
      <c r="I472" s="13">
        <v>2.5232602884103294E-2</v>
      </c>
      <c r="J472" s="13">
        <v>3.4992710611188249E-2</v>
      </c>
      <c r="K472" s="13">
        <v>2.8852490032255377E-2</v>
      </c>
      <c r="L472" s="13">
        <v>1.7406666724527731E-2</v>
      </c>
      <c r="M472" s="13">
        <v>3.8138503569823672E-2</v>
      </c>
      <c r="N472" s="13">
        <v>3.6800310462110512E-2</v>
      </c>
      <c r="O472" s="13">
        <v>2.2664038474708631E-2</v>
      </c>
      <c r="P472" s="13">
        <v>1.4615031495122343E-2</v>
      </c>
      <c r="Q472" s="13">
        <v>2.415313324200262E-2</v>
      </c>
      <c r="R472" s="13">
        <v>2.1808811449437058E-2</v>
      </c>
      <c r="S472" s="13">
        <v>1.8892601688816683E-2</v>
      </c>
      <c r="T472" s="13">
        <v>2.3610161980315125E-2</v>
      </c>
      <c r="U472" s="15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3" t="s">
        <v>259</v>
      </c>
      <c r="C473" s="29"/>
      <c r="D473" s="13">
        <v>-4.462498810326232E-3</v>
      </c>
      <c r="E473" s="13">
        <v>1.4289130074228718E-2</v>
      </c>
      <c r="F473" s="13">
        <v>-0.14129933161194841</v>
      </c>
      <c r="G473" s="13">
        <v>0.24216339758239691</v>
      </c>
      <c r="H473" s="13">
        <v>9.536226877720444E-2</v>
      </c>
      <c r="I473" s="13">
        <v>1.0669309851132125E-2</v>
      </c>
      <c r="J473" s="13">
        <v>-0.20953238335665658</v>
      </c>
      <c r="K473" s="13">
        <v>5.0192690683299235E-2</v>
      </c>
      <c r="L473" s="13">
        <v>5.0231125893940298E-3</v>
      </c>
      <c r="M473" s="13">
        <v>-6.8377451813202206E-2</v>
      </c>
      <c r="N473" s="13">
        <v>-3.4500268242773191E-2</v>
      </c>
      <c r="O473" s="13">
        <v>7.8773216471571983E-2</v>
      </c>
      <c r="P473" s="13">
        <v>0.19699381948849171</v>
      </c>
      <c r="Q473" s="13">
        <v>5.5838887945037552E-2</v>
      </c>
      <c r="R473" s="13">
        <v>-1.7561676457558795E-2</v>
      </c>
      <c r="S473" s="13">
        <v>-7.4023649074940301E-2</v>
      </c>
      <c r="T473" s="13">
        <v>-0.20670928472578742</v>
      </c>
      <c r="U473" s="15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46" t="s">
        <v>260</v>
      </c>
      <c r="C474" s="47"/>
      <c r="D474" s="45">
        <v>0.09</v>
      </c>
      <c r="E474" s="45">
        <v>0.09</v>
      </c>
      <c r="F474" s="45">
        <v>1.34</v>
      </c>
      <c r="G474" s="45">
        <v>2.1800000000000002</v>
      </c>
      <c r="H474" s="45">
        <v>0.83</v>
      </c>
      <c r="I474" s="45">
        <v>0.05</v>
      </c>
      <c r="J474" s="45">
        <v>1.97</v>
      </c>
      <c r="K474" s="45">
        <v>0.41</v>
      </c>
      <c r="L474" s="45">
        <v>0</v>
      </c>
      <c r="M474" s="45">
        <v>0.67</v>
      </c>
      <c r="N474" s="45">
        <v>0.36</v>
      </c>
      <c r="O474" s="45">
        <v>0.68</v>
      </c>
      <c r="P474" s="45">
        <v>1.76</v>
      </c>
      <c r="Q474" s="45">
        <v>0.47</v>
      </c>
      <c r="R474" s="45">
        <v>0.21</v>
      </c>
      <c r="S474" s="45">
        <v>0.73</v>
      </c>
      <c r="T474" s="45">
        <v>1.95</v>
      </c>
      <c r="U474" s="15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B475" s="3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BM475" s="55"/>
    </row>
    <row r="476" spans="1:65" ht="15">
      <c r="B476" s="8" t="s">
        <v>526</v>
      </c>
      <c r="BM476" s="28" t="s">
        <v>66</v>
      </c>
    </row>
    <row r="477" spans="1:65" ht="15">
      <c r="A477" s="25" t="s">
        <v>17</v>
      </c>
      <c r="B477" s="18" t="s">
        <v>110</v>
      </c>
      <c r="C477" s="15" t="s">
        <v>111</v>
      </c>
      <c r="D477" s="16" t="s">
        <v>227</v>
      </c>
      <c r="E477" s="17" t="s">
        <v>227</v>
      </c>
      <c r="F477" s="17" t="s">
        <v>227</v>
      </c>
      <c r="G477" s="17" t="s">
        <v>227</v>
      </c>
      <c r="H477" s="17" t="s">
        <v>227</v>
      </c>
      <c r="I477" s="17" t="s">
        <v>227</v>
      </c>
      <c r="J477" s="17" t="s">
        <v>227</v>
      </c>
      <c r="K477" s="17" t="s">
        <v>227</v>
      </c>
      <c r="L477" s="17" t="s">
        <v>227</v>
      </c>
      <c r="M477" s="17" t="s">
        <v>227</v>
      </c>
      <c r="N477" s="17" t="s">
        <v>227</v>
      </c>
      <c r="O477" s="17" t="s">
        <v>227</v>
      </c>
      <c r="P477" s="17" t="s">
        <v>227</v>
      </c>
      <c r="Q477" s="17" t="s">
        <v>227</v>
      </c>
      <c r="R477" s="17" t="s">
        <v>227</v>
      </c>
      <c r="S477" s="15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 t="s">
        <v>228</v>
      </c>
      <c r="C478" s="9" t="s">
        <v>228</v>
      </c>
      <c r="D478" s="151" t="s">
        <v>230</v>
      </c>
      <c r="E478" s="152" t="s">
        <v>232</v>
      </c>
      <c r="F478" s="152" t="s">
        <v>236</v>
      </c>
      <c r="G478" s="152" t="s">
        <v>238</v>
      </c>
      <c r="H478" s="152" t="s">
        <v>239</v>
      </c>
      <c r="I478" s="152" t="s">
        <v>240</v>
      </c>
      <c r="J478" s="152" t="s">
        <v>241</v>
      </c>
      <c r="K478" s="152" t="s">
        <v>242</v>
      </c>
      <c r="L478" s="152" t="s">
        <v>244</v>
      </c>
      <c r="M478" s="152" t="s">
        <v>245</v>
      </c>
      <c r="N478" s="152" t="s">
        <v>246</v>
      </c>
      <c r="O478" s="152" t="s">
        <v>247</v>
      </c>
      <c r="P478" s="152" t="s">
        <v>248</v>
      </c>
      <c r="Q478" s="152" t="s">
        <v>249</v>
      </c>
      <c r="R478" s="152" t="s">
        <v>250</v>
      </c>
      <c r="S478" s="15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 t="s">
        <v>3</v>
      </c>
    </row>
    <row r="479" spans="1:65">
      <c r="A479" s="30"/>
      <c r="B479" s="19"/>
      <c r="C479" s="9"/>
      <c r="D479" s="10" t="s">
        <v>262</v>
      </c>
      <c r="E479" s="11" t="s">
        <v>262</v>
      </c>
      <c r="F479" s="11" t="s">
        <v>264</v>
      </c>
      <c r="G479" s="11" t="s">
        <v>264</v>
      </c>
      <c r="H479" s="11" t="s">
        <v>262</v>
      </c>
      <c r="I479" s="11" t="s">
        <v>299</v>
      </c>
      <c r="J479" s="11" t="s">
        <v>262</v>
      </c>
      <c r="K479" s="11" t="s">
        <v>262</v>
      </c>
      <c r="L479" s="11" t="s">
        <v>262</v>
      </c>
      <c r="M479" s="11" t="s">
        <v>264</v>
      </c>
      <c r="N479" s="11" t="s">
        <v>264</v>
      </c>
      <c r="O479" s="11" t="s">
        <v>262</v>
      </c>
      <c r="P479" s="11" t="s">
        <v>262</v>
      </c>
      <c r="Q479" s="11" t="s">
        <v>262</v>
      </c>
      <c r="R479" s="11" t="s">
        <v>262</v>
      </c>
      <c r="S479" s="15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/>
      <c r="C480" s="9"/>
      <c r="D480" s="26" t="s">
        <v>116</v>
      </c>
      <c r="E480" s="26" t="s">
        <v>300</v>
      </c>
      <c r="F480" s="26" t="s">
        <v>301</v>
      </c>
      <c r="G480" s="26" t="s">
        <v>302</v>
      </c>
      <c r="H480" s="26" t="s">
        <v>300</v>
      </c>
      <c r="I480" s="26" t="s">
        <v>302</v>
      </c>
      <c r="J480" s="26" t="s">
        <v>302</v>
      </c>
      <c r="K480" s="26" t="s">
        <v>302</v>
      </c>
      <c r="L480" s="26" t="s">
        <v>302</v>
      </c>
      <c r="M480" s="26" t="s">
        <v>301</v>
      </c>
      <c r="N480" s="26" t="s">
        <v>300</v>
      </c>
      <c r="O480" s="26" t="s">
        <v>302</v>
      </c>
      <c r="P480" s="26" t="s">
        <v>302</v>
      </c>
      <c r="Q480" s="26" t="s">
        <v>302</v>
      </c>
      <c r="R480" s="26" t="s">
        <v>304</v>
      </c>
      <c r="S480" s="15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8">
        <v>1</v>
      </c>
      <c r="C481" s="14">
        <v>1</v>
      </c>
      <c r="D481" s="212">
        <v>21.077000000000002</v>
      </c>
      <c r="E481" s="212">
        <v>21.237129857217738</v>
      </c>
      <c r="F481" s="212">
        <v>21.9</v>
      </c>
      <c r="G481" s="212">
        <v>23.3</v>
      </c>
      <c r="H481" s="212">
        <v>20.5</v>
      </c>
      <c r="I481" s="212">
        <v>21.97666666666667</v>
      </c>
      <c r="J481" s="212">
        <v>22.8</v>
      </c>
      <c r="K481" s="212">
        <v>22</v>
      </c>
      <c r="L481" s="212">
        <v>22.5</v>
      </c>
      <c r="M481" s="212">
        <v>22.981322368668668</v>
      </c>
      <c r="N481" s="213">
        <v>17</v>
      </c>
      <c r="O481" s="212">
        <v>24.4</v>
      </c>
      <c r="P481" s="212">
        <v>23.9</v>
      </c>
      <c r="Q481" s="212">
        <v>22.6</v>
      </c>
      <c r="R481" s="212">
        <v>22.9</v>
      </c>
      <c r="S481" s="215"/>
      <c r="T481" s="216"/>
      <c r="U481" s="216"/>
      <c r="V481" s="216"/>
      <c r="W481" s="216"/>
      <c r="X481" s="216"/>
      <c r="Y481" s="216"/>
      <c r="Z481" s="216"/>
      <c r="AA481" s="216"/>
      <c r="AB481" s="216"/>
      <c r="AC481" s="216"/>
      <c r="AD481" s="216"/>
      <c r="AE481" s="216"/>
      <c r="AF481" s="216"/>
      <c r="AG481" s="216"/>
      <c r="AH481" s="216"/>
      <c r="AI481" s="216"/>
      <c r="AJ481" s="216"/>
      <c r="AK481" s="216"/>
      <c r="AL481" s="216"/>
      <c r="AM481" s="216"/>
      <c r="AN481" s="216"/>
      <c r="AO481" s="216"/>
      <c r="AP481" s="216"/>
      <c r="AQ481" s="216"/>
      <c r="AR481" s="216"/>
      <c r="AS481" s="216"/>
      <c r="AT481" s="216"/>
      <c r="AU481" s="216"/>
      <c r="AV481" s="216"/>
      <c r="AW481" s="216"/>
      <c r="AX481" s="216"/>
      <c r="AY481" s="216"/>
      <c r="AZ481" s="216"/>
      <c r="BA481" s="216"/>
      <c r="BB481" s="216"/>
      <c r="BC481" s="216"/>
      <c r="BD481" s="216"/>
      <c r="BE481" s="216"/>
      <c r="BF481" s="216"/>
      <c r="BG481" s="216"/>
      <c r="BH481" s="216"/>
      <c r="BI481" s="216"/>
      <c r="BJ481" s="216"/>
      <c r="BK481" s="216"/>
      <c r="BL481" s="216"/>
      <c r="BM481" s="217">
        <v>1</v>
      </c>
    </row>
    <row r="482" spans="1:65">
      <c r="A482" s="30"/>
      <c r="B482" s="19">
        <v>1</v>
      </c>
      <c r="C482" s="9">
        <v>2</v>
      </c>
      <c r="D482" s="218">
        <v>21.57</v>
      </c>
      <c r="E482" s="218">
        <v>21.70076380052781</v>
      </c>
      <c r="F482" s="218">
        <v>21.8</v>
      </c>
      <c r="G482" s="218">
        <v>24</v>
      </c>
      <c r="H482" s="218">
        <v>20.9</v>
      </c>
      <c r="I482" s="218">
        <v>21.843333333333334</v>
      </c>
      <c r="J482" s="218">
        <v>22.6</v>
      </c>
      <c r="K482" s="218">
        <v>21</v>
      </c>
      <c r="L482" s="218">
        <v>22.9</v>
      </c>
      <c r="M482" s="218">
        <v>22.885322265990911</v>
      </c>
      <c r="N482" s="219">
        <v>17.100000000000001</v>
      </c>
      <c r="O482" s="218">
        <v>23</v>
      </c>
      <c r="P482" s="218">
        <v>25</v>
      </c>
      <c r="Q482" s="218">
        <v>22.1</v>
      </c>
      <c r="R482" s="218">
        <v>23.9</v>
      </c>
      <c r="S482" s="215"/>
      <c r="T482" s="216"/>
      <c r="U482" s="216"/>
      <c r="V482" s="216"/>
      <c r="W482" s="216"/>
      <c r="X482" s="216"/>
      <c r="Y482" s="216"/>
      <c r="Z482" s="216"/>
      <c r="AA482" s="216"/>
      <c r="AB482" s="216"/>
      <c r="AC482" s="216"/>
      <c r="AD482" s="216"/>
      <c r="AE482" s="216"/>
      <c r="AF482" s="216"/>
      <c r="AG482" s="216"/>
      <c r="AH482" s="216"/>
      <c r="AI482" s="216"/>
      <c r="AJ482" s="216"/>
      <c r="AK482" s="216"/>
      <c r="AL482" s="216"/>
      <c r="AM482" s="216"/>
      <c r="AN482" s="216"/>
      <c r="AO482" s="216"/>
      <c r="AP482" s="216"/>
      <c r="AQ482" s="216"/>
      <c r="AR482" s="216"/>
      <c r="AS482" s="216"/>
      <c r="AT482" s="216"/>
      <c r="AU482" s="216"/>
      <c r="AV482" s="216"/>
      <c r="AW482" s="216"/>
      <c r="AX482" s="216"/>
      <c r="AY482" s="216"/>
      <c r="AZ482" s="216"/>
      <c r="BA482" s="216"/>
      <c r="BB482" s="216"/>
      <c r="BC482" s="216"/>
      <c r="BD482" s="216"/>
      <c r="BE482" s="216"/>
      <c r="BF482" s="216"/>
      <c r="BG482" s="216"/>
      <c r="BH482" s="216"/>
      <c r="BI482" s="216"/>
      <c r="BJ482" s="216"/>
      <c r="BK482" s="216"/>
      <c r="BL482" s="216"/>
      <c r="BM482" s="217">
        <v>23</v>
      </c>
    </row>
    <row r="483" spans="1:65">
      <c r="A483" s="30"/>
      <c r="B483" s="19">
        <v>1</v>
      </c>
      <c r="C483" s="9">
        <v>3</v>
      </c>
      <c r="D483" s="218">
        <v>22.016999999999999</v>
      </c>
      <c r="E483" s="218">
        <v>21.268990922292748</v>
      </c>
      <c r="F483" s="218">
        <v>22</v>
      </c>
      <c r="G483" s="218">
        <v>24.3</v>
      </c>
      <c r="H483" s="218">
        <v>21.7</v>
      </c>
      <c r="I483" s="218">
        <v>22.573333333333334</v>
      </c>
      <c r="J483" s="218">
        <v>22.5</v>
      </c>
      <c r="K483" s="218">
        <v>21</v>
      </c>
      <c r="L483" s="218">
        <v>23</v>
      </c>
      <c r="M483" s="218">
        <v>22.526551904410674</v>
      </c>
      <c r="N483" s="219">
        <v>18</v>
      </c>
      <c r="O483" s="218">
        <v>24</v>
      </c>
      <c r="P483" s="218">
        <v>23.9</v>
      </c>
      <c r="Q483" s="218">
        <v>22.2</v>
      </c>
      <c r="R483" s="218">
        <v>23.8</v>
      </c>
      <c r="S483" s="215"/>
      <c r="T483" s="216"/>
      <c r="U483" s="216"/>
      <c r="V483" s="216"/>
      <c r="W483" s="216"/>
      <c r="X483" s="216"/>
      <c r="Y483" s="216"/>
      <c r="Z483" s="216"/>
      <c r="AA483" s="216"/>
      <c r="AB483" s="216"/>
      <c r="AC483" s="216"/>
      <c r="AD483" s="216"/>
      <c r="AE483" s="216"/>
      <c r="AF483" s="216"/>
      <c r="AG483" s="216"/>
      <c r="AH483" s="216"/>
      <c r="AI483" s="216"/>
      <c r="AJ483" s="216"/>
      <c r="AK483" s="216"/>
      <c r="AL483" s="216"/>
      <c r="AM483" s="216"/>
      <c r="AN483" s="216"/>
      <c r="AO483" s="216"/>
      <c r="AP483" s="216"/>
      <c r="AQ483" s="216"/>
      <c r="AR483" s="216"/>
      <c r="AS483" s="216"/>
      <c r="AT483" s="216"/>
      <c r="AU483" s="216"/>
      <c r="AV483" s="216"/>
      <c r="AW483" s="216"/>
      <c r="AX483" s="216"/>
      <c r="AY483" s="216"/>
      <c r="AZ483" s="216"/>
      <c r="BA483" s="216"/>
      <c r="BB483" s="216"/>
      <c r="BC483" s="216"/>
      <c r="BD483" s="216"/>
      <c r="BE483" s="216"/>
      <c r="BF483" s="216"/>
      <c r="BG483" s="216"/>
      <c r="BH483" s="216"/>
      <c r="BI483" s="216"/>
      <c r="BJ483" s="216"/>
      <c r="BK483" s="216"/>
      <c r="BL483" s="216"/>
      <c r="BM483" s="217">
        <v>16</v>
      </c>
    </row>
    <row r="484" spans="1:65">
      <c r="A484" s="30"/>
      <c r="B484" s="19">
        <v>1</v>
      </c>
      <c r="C484" s="9">
        <v>4</v>
      </c>
      <c r="D484" s="218">
        <v>21.891999999999999</v>
      </c>
      <c r="E484" s="218">
        <v>21.443164171088117</v>
      </c>
      <c r="F484" s="218">
        <v>22</v>
      </c>
      <c r="G484" s="218">
        <v>23.4</v>
      </c>
      <c r="H484" s="218">
        <v>22.1</v>
      </c>
      <c r="I484" s="218">
        <v>21.430000000000003</v>
      </c>
      <c r="J484" s="218">
        <v>22.9</v>
      </c>
      <c r="K484" s="218">
        <v>21</v>
      </c>
      <c r="L484" s="218">
        <v>24.6</v>
      </c>
      <c r="M484" s="218">
        <v>22.570828917159556</v>
      </c>
      <c r="N484" s="219">
        <v>17.399999999999999</v>
      </c>
      <c r="O484" s="218">
        <v>22.8</v>
      </c>
      <c r="P484" s="218">
        <v>25.8</v>
      </c>
      <c r="Q484" s="218">
        <v>22</v>
      </c>
      <c r="R484" s="218">
        <v>24.4</v>
      </c>
      <c r="S484" s="215"/>
      <c r="T484" s="216"/>
      <c r="U484" s="216"/>
      <c r="V484" s="216"/>
      <c r="W484" s="216"/>
      <c r="X484" s="216"/>
      <c r="Y484" s="216"/>
      <c r="Z484" s="216"/>
      <c r="AA484" s="216"/>
      <c r="AB484" s="216"/>
      <c r="AC484" s="216"/>
      <c r="AD484" s="216"/>
      <c r="AE484" s="216"/>
      <c r="AF484" s="216"/>
      <c r="AG484" s="216"/>
      <c r="AH484" s="216"/>
      <c r="AI484" s="216"/>
      <c r="AJ484" s="216"/>
      <c r="AK484" s="216"/>
      <c r="AL484" s="216"/>
      <c r="AM484" s="216"/>
      <c r="AN484" s="216"/>
      <c r="AO484" s="216"/>
      <c r="AP484" s="216"/>
      <c r="AQ484" s="216"/>
      <c r="AR484" s="216"/>
      <c r="AS484" s="216"/>
      <c r="AT484" s="216"/>
      <c r="AU484" s="216"/>
      <c r="AV484" s="216"/>
      <c r="AW484" s="216"/>
      <c r="AX484" s="216"/>
      <c r="AY484" s="216"/>
      <c r="AZ484" s="216"/>
      <c r="BA484" s="216"/>
      <c r="BB484" s="216"/>
      <c r="BC484" s="216"/>
      <c r="BD484" s="216"/>
      <c r="BE484" s="216"/>
      <c r="BF484" s="216"/>
      <c r="BG484" s="216"/>
      <c r="BH484" s="216"/>
      <c r="BI484" s="216"/>
      <c r="BJ484" s="216"/>
      <c r="BK484" s="216"/>
      <c r="BL484" s="216"/>
      <c r="BM484" s="217">
        <v>22.664873056153123</v>
      </c>
    </row>
    <row r="485" spans="1:65">
      <c r="A485" s="30"/>
      <c r="B485" s="19">
        <v>1</v>
      </c>
      <c r="C485" s="9">
        <v>5</v>
      </c>
      <c r="D485" s="218">
        <v>21.292000000000002</v>
      </c>
      <c r="E485" s="218">
        <v>21.767539093134047</v>
      </c>
      <c r="F485" s="218">
        <v>21.9</v>
      </c>
      <c r="G485" s="218">
        <v>23.1</v>
      </c>
      <c r="H485" s="218">
        <v>21.7</v>
      </c>
      <c r="I485" s="218">
        <v>22.48</v>
      </c>
      <c r="J485" s="218">
        <v>22.8</v>
      </c>
      <c r="K485" s="218">
        <v>22</v>
      </c>
      <c r="L485" s="218">
        <v>23.9</v>
      </c>
      <c r="M485" s="218">
        <v>23.627869373139823</v>
      </c>
      <c r="N485" s="219">
        <v>17.8</v>
      </c>
      <c r="O485" s="218">
        <v>24.1</v>
      </c>
      <c r="P485" s="218">
        <v>26.4</v>
      </c>
      <c r="Q485" s="218">
        <v>21.8</v>
      </c>
      <c r="R485" s="218">
        <v>24.5</v>
      </c>
      <c r="S485" s="215"/>
      <c r="T485" s="216"/>
      <c r="U485" s="216"/>
      <c r="V485" s="216"/>
      <c r="W485" s="216"/>
      <c r="X485" s="216"/>
      <c r="Y485" s="216"/>
      <c r="Z485" s="216"/>
      <c r="AA485" s="216"/>
      <c r="AB485" s="216"/>
      <c r="AC485" s="216"/>
      <c r="AD485" s="216"/>
      <c r="AE485" s="216"/>
      <c r="AF485" s="216"/>
      <c r="AG485" s="216"/>
      <c r="AH485" s="216"/>
      <c r="AI485" s="216"/>
      <c r="AJ485" s="216"/>
      <c r="AK485" s="216"/>
      <c r="AL485" s="216"/>
      <c r="AM485" s="216"/>
      <c r="AN485" s="216"/>
      <c r="AO485" s="216"/>
      <c r="AP485" s="216"/>
      <c r="AQ485" s="216"/>
      <c r="AR485" s="216"/>
      <c r="AS485" s="216"/>
      <c r="AT485" s="216"/>
      <c r="AU485" s="216"/>
      <c r="AV485" s="216"/>
      <c r="AW485" s="216"/>
      <c r="AX485" s="216"/>
      <c r="AY485" s="216"/>
      <c r="AZ485" s="216"/>
      <c r="BA485" s="216"/>
      <c r="BB485" s="216"/>
      <c r="BC485" s="216"/>
      <c r="BD485" s="216"/>
      <c r="BE485" s="216"/>
      <c r="BF485" s="216"/>
      <c r="BG485" s="216"/>
      <c r="BH485" s="216"/>
      <c r="BI485" s="216"/>
      <c r="BJ485" s="216"/>
      <c r="BK485" s="216"/>
      <c r="BL485" s="216"/>
      <c r="BM485" s="217">
        <v>91</v>
      </c>
    </row>
    <row r="486" spans="1:65">
      <c r="A486" s="30"/>
      <c r="B486" s="19">
        <v>1</v>
      </c>
      <c r="C486" s="9">
        <v>6</v>
      </c>
      <c r="D486" s="218">
        <v>21.102</v>
      </c>
      <c r="E486" s="218">
        <v>21.721644390452575</v>
      </c>
      <c r="F486" s="218">
        <v>22.4</v>
      </c>
      <c r="G486" s="218">
        <v>23</v>
      </c>
      <c r="H486" s="218">
        <v>20.7</v>
      </c>
      <c r="I486" s="218">
        <v>21.08</v>
      </c>
      <c r="J486" s="218">
        <v>22.5</v>
      </c>
      <c r="K486" s="218">
        <v>22</v>
      </c>
      <c r="L486" s="218">
        <v>24.4</v>
      </c>
      <c r="M486" s="218">
        <v>23.584876319446654</v>
      </c>
      <c r="N486" s="219">
        <v>17.600000000000001</v>
      </c>
      <c r="O486" s="218">
        <v>23.7</v>
      </c>
      <c r="P486" s="218">
        <v>26.2</v>
      </c>
      <c r="Q486" s="218">
        <v>22</v>
      </c>
      <c r="R486" s="218">
        <v>23.7</v>
      </c>
      <c r="S486" s="215"/>
      <c r="T486" s="216"/>
      <c r="U486" s="216"/>
      <c r="V486" s="216"/>
      <c r="W486" s="216"/>
      <c r="X486" s="216"/>
      <c r="Y486" s="216"/>
      <c r="Z486" s="216"/>
      <c r="AA486" s="216"/>
      <c r="AB486" s="216"/>
      <c r="AC486" s="216"/>
      <c r="AD486" s="216"/>
      <c r="AE486" s="216"/>
      <c r="AF486" s="216"/>
      <c r="AG486" s="216"/>
      <c r="AH486" s="216"/>
      <c r="AI486" s="216"/>
      <c r="AJ486" s="216"/>
      <c r="AK486" s="216"/>
      <c r="AL486" s="216"/>
      <c r="AM486" s="216"/>
      <c r="AN486" s="216"/>
      <c r="AO486" s="216"/>
      <c r="AP486" s="216"/>
      <c r="AQ486" s="216"/>
      <c r="AR486" s="216"/>
      <c r="AS486" s="216"/>
      <c r="AT486" s="216"/>
      <c r="AU486" s="216"/>
      <c r="AV486" s="216"/>
      <c r="AW486" s="216"/>
      <c r="AX486" s="216"/>
      <c r="AY486" s="216"/>
      <c r="AZ486" s="216"/>
      <c r="BA486" s="216"/>
      <c r="BB486" s="216"/>
      <c r="BC486" s="216"/>
      <c r="BD486" s="216"/>
      <c r="BE486" s="216"/>
      <c r="BF486" s="216"/>
      <c r="BG486" s="216"/>
      <c r="BH486" s="216"/>
      <c r="BI486" s="216"/>
      <c r="BJ486" s="216"/>
      <c r="BK486" s="216"/>
      <c r="BL486" s="216"/>
      <c r="BM486" s="221"/>
    </row>
    <row r="487" spans="1:65">
      <c r="A487" s="30"/>
      <c r="B487" s="20" t="s">
        <v>256</v>
      </c>
      <c r="C487" s="12"/>
      <c r="D487" s="222">
        <v>21.491666666666664</v>
      </c>
      <c r="E487" s="222">
        <v>21.523205372452171</v>
      </c>
      <c r="F487" s="222">
        <v>22</v>
      </c>
      <c r="G487" s="222">
        <v>23.516666666666666</v>
      </c>
      <c r="H487" s="222">
        <v>21.266666666666666</v>
      </c>
      <c r="I487" s="222">
        <v>21.897222222222226</v>
      </c>
      <c r="J487" s="222">
        <v>22.683333333333337</v>
      </c>
      <c r="K487" s="222">
        <v>21.5</v>
      </c>
      <c r="L487" s="222">
        <v>23.55</v>
      </c>
      <c r="M487" s="222">
        <v>23.029461858136049</v>
      </c>
      <c r="N487" s="222">
        <v>17.483333333333334</v>
      </c>
      <c r="O487" s="222">
        <v>23.666666666666668</v>
      </c>
      <c r="P487" s="222">
        <v>25.2</v>
      </c>
      <c r="Q487" s="222">
        <v>22.116666666666664</v>
      </c>
      <c r="R487" s="222">
        <v>23.866666666666664</v>
      </c>
      <c r="S487" s="215"/>
      <c r="T487" s="216"/>
      <c r="U487" s="216"/>
      <c r="V487" s="216"/>
      <c r="W487" s="216"/>
      <c r="X487" s="216"/>
      <c r="Y487" s="216"/>
      <c r="Z487" s="216"/>
      <c r="AA487" s="216"/>
      <c r="AB487" s="216"/>
      <c r="AC487" s="216"/>
      <c r="AD487" s="216"/>
      <c r="AE487" s="216"/>
      <c r="AF487" s="216"/>
      <c r="AG487" s="216"/>
      <c r="AH487" s="216"/>
      <c r="AI487" s="216"/>
      <c r="AJ487" s="216"/>
      <c r="AK487" s="216"/>
      <c r="AL487" s="216"/>
      <c r="AM487" s="216"/>
      <c r="AN487" s="216"/>
      <c r="AO487" s="216"/>
      <c r="AP487" s="216"/>
      <c r="AQ487" s="216"/>
      <c r="AR487" s="216"/>
      <c r="AS487" s="216"/>
      <c r="AT487" s="216"/>
      <c r="AU487" s="216"/>
      <c r="AV487" s="216"/>
      <c r="AW487" s="216"/>
      <c r="AX487" s="216"/>
      <c r="AY487" s="216"/>
      <c r="AZ487" s="216"/>
      <c r="BA487" s="216"/>
      <c r="BB487" s="216"/>
      <c r="BC487" s="216"/>
      <c r="BD487" s="216"/>
      <c r="BE487" s="216"/>
      <c r="BF487" s="216"/>
      <c r="BG487" s="216"/>
      <c r="BH487" s="216"/>
      <c r="BI487" s="216"/>
      <c r="BJ487" s="216"/>
      <c r="BK487" s="216"/>
      <c r="BL487" s="216"/>
      <c r="BM487" s="221"/>
    </row>
    <row r="488" spans="1:65">
      <c r="A488" s="30"/>
      <c r="B488" s="3" t="s">
        <v>257</v>
      </c>
      <c r="C488" s="29"/>
      <c r="D488" s="218">
        <v>21.431000000000001</v>
      </c>
      <c r="E488" s="218">
        <v>21.571963985807962</v>
      </c>
      <c r="F488" s="218">
        <v>21.95</v>
      </c>
      <c r="G488" s="218">
        <v>23.35</v>
      </c>
      <c r="H488" s="218">
        <v>21.299999999999997</v>
      </c>
      <c r="I488" s="218">
        <v>21.910000000000004</v>
      </c>
      <c r="J488" s="218">
        <v>22.700000000000003</v>
      </c>
      <c r="K488" s="218">
        <v>21.5</v>
      </c>
      <c r="L488" s="218">
        <v>23.45</v>
      </c>
      <c r="M488" s="218">
        <v>22.93332231732979</v>
      </c>
      <c r="N488" s="218">
        <v>17.5</v>
      </c>
      <c r="O488" s="218">
        <v>23.85</v>
      </c>
      <c r="P488" s="218">
        <v>25.4</v>
      </c>
      <c r="Q488" s="218">
        <v>22.05</v>
      </c>
      <c r="R488" s="218">
        <v>23.85</v>
      </c>
      <c r="S488" s="215"/>
      <c r="T488" s="216"/>
      <c r="U488" s="216"/>
      <c r="V488" s="216"/>
      <c r="W488" s="216"/>
      <c r="X488" s="216"/>
      <c r="Y488" s="216"/>
      <c r="Z488" s="216"/>
      <c r="AA488" s="216"/>
      <c r="AB488" s="216"/>
      <c r="AC488" s="216"/>
      <c r="AD488" s="216"/>
      <c r="AE488" s="216"/>
      <c r="AF488" s="216"/>
      <c r="AG488" s="216"/>
      <c r="AH488" s="216"/>
      <c r="AI488" s="216"/>
      <c r="AJ488" s="216"/>
      <c r="AK488" s="216"/>
      <c r="AL488" s="216"/>
      <c r="AM488" s="216"/>
      <c r="AN488" s="216"/>
      <c r="AO488" s="216"/>
      <c r="AP488" s="216"/>
      <c r="AQ488" s="216"/>
      <c r="AR488" s="216"/>
      <c r="AS488" s="216"/>
      <c r="AT488" s="216"/>
      <c r="AU488" s="216"/>
      <c r="AV488" s="216"/>
      <c r="AW488" s="216"/>
      <c r="AX488" s="216"/>
      <c r="AY488" s="216"/>
      <c r="AZ488" s="216"/>
      <c r="BA488" s="216"/>
      <c r="BB488" s="216"/>
      <c r="BC488" s="216"/>
      <c r="BD488" s="216"/>
      <c r="BE488" s="216"/>
      <c r="BF488" s="216"/>
      <c r="BG488" s="216"/>
      <c r="BH488" s="216"/>
      <c r="BI488" s="216"/>
      <c r="BJ488" s="216"/>
      <c r="BK488" s="216"/>
      <c r="BL488" s="216"/>
      <c r="BM488" s="221"/>
    </row>
    <row r="489" spans="1:65">
      <c r="A489" s="30"/>
      <c r="B489" s="3" t="s">
        <v>258</v>
      </c>
      <c r="C489" s="29"/>
      <c r="D489" s="24">
        <v>0.40150550016988062</v>
      </c>
      <c r="E489" s="24">
        <v>0.23810702942593304</v>
      </c>
      <c r="F489" s="24">
        <v>0.2097617696340299</v>
      </c>
      <c r="G489" s="24">
        <v>0.51929439306299718</v>
      </c>
      <c r="H489" s="24">
        <v>0.650128192487195</v>
      </c>
      <c r="I489" s="24">
        <v>0.58174227461486283</v>
      </c>
      <c r="J489" s="24">
        <v>0.17224014243685054</v>
      </c>
      <c r="K489" s="24">
        <v>0.54772255750516607</v>
      </c>
      <c r="L489" s="24">
        <v>0.86890735984913858</v>
      </c>
      <c r="M489" s="24">
        <v>0.48019433699715675</v>
      </c>
      <c r="N489" s="24">
        <v>0.39200340134578765</v>
      </c>
      <c r="O489" s="24">
        <v>0.637704215656966</v>
      </c>
      <c r="P489" s="24">
        <v>1.115347479487895</v>
      </c>
      <c r="Q489" s="24">
        <v>0.27141603981096407</v>
      </c>
      <c r="R489" s="24">
        <v>0.5750362307426089</v>
      </c>
      <c r="S489" s="15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86</v>
      </c>
      <c r="C490" s="29"/>
      <c r="D490" s="13">
        <v>1.8681915479017326E-2</v>
      </c>
      <c r="E490" s="13">
        <v>1.1062805251614117E-2</v>
      </c>
      <c r="F490" s="13">
        <v>9.534625892455904E-3</v>
      </c>
      <c r="G490" s="13">
        <v>2.208197277376317E-2</v>
      </c>
      <c r="H490" s="13">
        <v>3.0570291182783465E-2</v>
      </c>
      <c r="I490" s="13">
        <v>2.6566943912387491E-2</v>
      </c>
      <c r="J490" s="13">
        <v>7.5932465438729099E-3</v>
      </c>
      <c r="K490" s="13">
        <v>2.5475467790937956E-2</v>
      </c>
      <c r="L490" s="13">
        <v>3.6896278549857262E-2</v>
      </c>
      <c r="M490" s="13">
        <v>2.0851305165322805E-2</v>
      </c>
      <c r="N490" s="13">
        <v>2.242154821806221E-2</v>
      </c>
      <c r="O490" s="13">
        <v>2.6945248548885886E-2</v>
      </c>
      <c r="P490" s="13">
        <v>4.4259820614599009E-2</v>
      </c>
      <c r="Q490" s="13">
        <v>1.2272013857315633E-2</v>
      </c>
      <c r="R490" s="13">
        <v>2.4093696818824398E-2</v>
      </c>
      <c r="S490" s="15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259</v>
      </c>
      <c r="C491" s="29"/>
      <c r="D491" s="13">
        <v>-5.1763201434210315E-2</v>
      </c>
      <c r="E491" s="13">
        <v>-5.0371677832583672E-2</v>
      </c>
      <c r="F491" s="13">
        <v>-2.9334956101711884E-2</v>
      </c>
      <c r="G491" s="13">
        <v>3.7582103742791251E-2</v>
      </c>
      <c r="H491" s="13">
        <v>-6.1690457564988144E-2</v>
      </c>
      <c r="I491" s="13">
        <v>-3.3869628655276873E-2</v>
      </c>
      <c r="J491" s="13">
        <v>8.1448844361386996E-4</v>
      </c>
      <c r="K491" s="13">
        <v>-5.1395525281218379E-2</v>
      </c>
      <c r="L491" s="13">
        <v>3.905280835475855E-2</v>
      </c>
      <c r="M491" s="13">
        <v>1.6086072976435606E-2</v>
      </c>
      <c r="N491" s="13">
        <v>-0.22861543102325432</v>
      </c>
      <c r="O491" s="13">
        <v>4.4200274496643432E-2</v>
      </c>
      <c r="P491" s="13">
        <v>0.11185268664713011</v>
      </c>
      <c r="Q491" s="13">
        <v>-2.4187489959827113E-2</v>
      </c>
      <c r="R491" s="13">
        <v>5.3024502168445897E-2</v>
      </c>
      <c r="S491" s="15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46" t="s">
        <v>260</v>
      </c>
      <c r="C492" s="47"/>
      <c r="D492" s="45">
        <v>0.5</v>
      </c>
      <c r="E492" s="45">
        <v>0.47</v>
      </c>
      <c r="F492" s="45">
        <v>0.09</v>
      </c>
      <c r="G492" s="45">
        <v>1.1100000000000001</v>
      </c>
      <c r="H492" s="45">
        <v>0.67</v>
      </c>
      <c r="I492" s="45">
        <v>0.17</v>
      </c>
      <c r="J492" s="45">
        <v>0.45</v>
      </c>
      <c r="K492" s="45">
        <v>0.49</v>
      </c>
      <c r="L492" s="45">
        <v>1.1399999999999999</v>
      </c>
      <c r="M492" s="45">
        <v>0.72</v>
      </c>
      <c r="N492" s="45">
        <v>3.68</v>
      </c>
      <c r="O492" s="45">
        <v>1.23</v>
      </c>
      <c r="P492" s="45">
        <v>2.4500000000000002</v>
      </c>
      <c r="Q492" s="45">
        <v>0</v>
      </c>
      <c r="R492" s="45">
        <v>1.39</v>
      </c>
      <c r="S492" s="15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B493" s="3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BM493" s="55"/>
    </row>
    <row r="494" spans="1:65" ht="15">
      <c r="B494" s="8" t="s">
        <v>527</v>
      </c>
      <c r="BM494" s="28" t="s">
        <v>66</v>
      </c>
    </row>
    <row r="495" spans="1:65" ht="15">
      <c r="A495" s="25" t="s">
        <v>20</v>
      </c>
      <c r="B495" s="18" t="s">
        <v>110</v>
      </c>
      <c r="C495" s="15" t="s">
        <v>111</v>
      </c>
      <c r="D495" s="16" t="s">
        <v>227</v>
      </c>
      <c r="E495" s="17" t="s">
        <v>227</v>
      </c>
      <c r="F495" s="17" t="s">
        <v>227</v>
      </c>
      <c r="G495" s="17" t="s">
        <v>227</v>
      </c>
      <c r="H495" s="17" t="s">
        <v>227</v>
      </c>
      <c r="I495" s="17" t="s">
        <v>227</v>
      </c>
      <c r="J495" s="17" t="s">
        <v>227</v>
      </c>
      <c r="K495" s="17" t="s">
        <v>227</v>
      </c>
      <c r="L495" s="17" t="s">
        <v>227</v>
      </c>
      <c r="M495" s="17" t="s">
        <v>227</v>
      </c>
      <c r="N495" s="17" t="s">
        <v>227</v>
      </c>
      <c r="O495" s="17" t="s">
        <v>227</v>
      </c>
      <c r="P495" s="17" t="s">
        <v>227</v>
      </c>
      <c r="Q495" s="17" t="s">
        <v>227</v>
      </c>
      <c r="R495" s="17" t="s">
        <v>227</v>
      </c>
      <c r="S495" s="15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 t="s">
        <v>228</v>
      </c>
      <c r="C496" s="9" t="s">
        <v>228</v>
      </c>
      <c r="D496" s="151" t="s">
        <v>230</v>
      </c>
      <c r="E496" s="152" t="s">
        <v>232</v>
      </c>
      <c r="F496" s="152" t="s">
        <v>235</v>
      </c>
      <c r="G496" s="152" t="s">
        <v>236</v>
      </c>
      <c r="H496" s="152" t="s">
        <v>238</v>
      </c>
      <c r="I496" s="152" t="s">
        <v>239</v>
      </c>
      <c r="J496" s="152" t="s">
        <v>240</v>
      </c>
      <c r="K496" s="152" t="s">
        <v>241</v>
      </c>
      <c r="L496" s="152" t="s">
        <v>244</v>
      </c>
      <c r="M496" s="152" t="s">
        <v>245</v>
      </c>
      <c r="N496" s="152" t="s">
        <v>246</v>
      </c>
      <c r="O496" s="152" t="s">
        <v>247</v>
      </c>
      <c r="P496" s="152" t="s">
        <v>248</v>
      </c>
      <c r="Q496" s="152" t="s">
        <v>249</v>
      </c>
      <c r="R496" s="152" t="s">
        <v>250</v>
      </c>
      <c r="S496" s="15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 t="s">
        <v>3</v>
      </c>
    </row>
    <row r="497" spans="1:65">
      <c r="A497" s="30"/>
      <c r="B497" s="19"/>
      <c r="C497" s="9"/>
      <c r="D497" s="10" t="s">
        <v>262</v>
      </c>
      <c r="E497" s="11" t="s">
        <v>262</v>
      </c>
      <c r="F497" s="11" t="s">
        <v>299</v>
      </c>
      <c r="G497" s="11" t="s">
        <v>264</v>
      </c>
      <c r="H497" s="11" t="s">
        <v>264</v>
      </c>
      <c r="I497" s="11" t="s">
        <v>262</v>
      </c>
      <c r="J497" s="11" t="s">
        <v>299</v>
      </c>
      <c r="K497" s="11" t="s">
        <v>262</v>
      </c>
      <c r="L497" s="11" t="s">
        <v>262</v>
      </c>
      <c r="M497" s="11" t="s">
        <v>264</v>
      </c>
      <c r="N497" s="11" t="s">
        <v>264</v>
      </c>
      <c r="O497" s="11" t="s">
        <v>262</v>
      </c>
      <c r="P497" s="11" t="s">
        <v>262</v>
      </c>
      <c r="Q497" s="11" t="s">
        <v>262</v>
      </c>
      <c r="R497" s="11" t="s">
        <v>299</v>
      </c>
      <c r="S497" s="15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9"/>
      <c r="C498" s="9"/>
      <c r="D498" s="26" t="s">
        <v>116</v>
      </c>
      <c r="E498" s="26" t="s">
        <v>300</v>
      </c>
      <c r="F498" s="26" t="s">
        <v>302</v>
      </c>
      <c r="G498" s="26" t="s">
        <v>301</v>
      </c>
      <c r="H498" s="26" t="s">
        <v>302</v>
      </c>
      <c r="I498" s="26" t="s">
        <v>300</v>
      </c>
      <c r="J498" s="26" t="s">
        <v>302</v>
      </c>
      <c r="K498" s="26" t="s">
        <v>302</v>
      </c>
      <c r="L498" s="26" t="s">
        <v>302</v>
      </c>
      <c r="M498" s="26" t="s">
        <v>301</v>
      </c>
      <c r="N498" s="26" t="s">
        <v>300</v>
      </c>
      <c r="O498" s="26" t="s">
        <v>302</v>
      </c>
      <c r="P498" s="26" t="s">
        <v>302</v>
      </c>
      <c r="Q498" s="26" t="s">
        <v>302</v>
      </c>
      <c r="R498" s="26" t="s">
        <v>304</v>
      </c>
      <c r="S498" s="15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3</v>
      </c>
    </row>
    <row r="499" spans="1:65">
      <c r="A499" s="30"/>
      <c r="B499" s="18">
        <v>1</v>
      </c>
      <c r="C499" s="14">
        <v>1</v>
      </c>
      <c r="D499" s="22">
        <v>8.5</v>
      </c>
      <c r="E499" s="22">
        <v>8.6624567229027356</v>
      </c>
      <c r="F499" s="147">
        <v>8</v>
      </c>
      <c r="G499" s="22">
        <v>9.6999999999999993</v>
      </c>
      <c r="H499" s="22">
        <v>9.1</v>
      </c>
      <c r="I499" s="22">
        <v>7.5</v>
      </c>
      <c r="J499" s="22">
        <v>8.8318000000000012</v>
      </c>
      <c r="K499" s="22">
        <v>8.3000000000000007</v>
      </c>
      <c r="L499" s="22">
        <v>8</v>
      </c>
      <c r="M499" s="147">
        <v>5.3843476013557963</v>
      </c>
      <c r="N499" s="22">
        <v>10</v>
      </c>
      <c r="O499" s="22">
        <v>9.1999999999999993</v>
      </c>
      <c r="P499" s="22">
        <v>8.4</v>
      </c>
      <c r="Q499" s="22">
        <v>8.3000000000000007</v>
      </c>
      <c r="R499" s="147">
        <v>10</v>
      </c>
      <c r="S499" s="15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>
        <v>1</v>
      </c>
      <c r="C500" s="9">
        <v>2</v>
      </c>
      <c r="D500" s="11">
        <v>8.6</v>
      </c>
      <c r="E500" s="11">
        <v>8.8664918656052691</v>
      </c>
      <c r="F500" s="149">
        <v>8</v>
      </c>
      <c r="G500" s="11">
        <v>9.5</v>
      </c>
      <c r="H500" s="11">
        <v>9.3000000000000007</v>
      </c>
      <c r="I500" s="11">
        <v>7.9</v>
      </c>
      <c r="J500" s="11">
        <v>8.7615999999999996</v>
      </c>
      <c r="K500" s="11">
        <v>8.1</v>
      </c>
      <c r="L500" s="11">
        <v>7.9</v>
      </c>
      <c r="M500" s="149">
        <v>4.5959209794070013</v>
      </c>
      <c r="N500" s="11">
        <v>10</v>
      </c>
      <c r="O500" s="11">
        <v>8.8000000000000007</v>
      </c>
      <c r="P500" s="11">
        <v>8.5</v>
      </c>
      <c r="Q500" s="11">
        <v>8.1</v>
      </c>
      <c r="R500" s="149">
        <v>11</v>
      </c>
      <c r="S500" s="15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 t="e">
        <v>#N/A</v>
      </c>
    </row>
    <row r="501" spans="1:65">
      <c r="A501" s="30"/>
      <c r="B501" s="19">
        <v>1</v>
      </c>
      <c r="C501" s="9">
        <v>3</v>
      </c>
      <c r="D501" s="11">
        <v>8.5</v>
      </c>
      <c r="E501" s="11">
        <v>8.7914916036845874</v>
      </c>
      <c r="F501" s="149">
        <v>9</v>
      </c>
      <c r="G501" s="11">
        <v>9.6999999999999993</v>
      </c>
      <c r="H501" s="11">
        <v>9.3000000000000007</v>
      </c>
      <c r="I501" s="11">
        <v>8.1</v>
      </c>
      <c r="J501" s="11">
        <v>9.1290666666666667</v>
      </c>
      <c r="K501" s="11">
        <v>8.3000000000000007</v>
      </c>
      <c r="L501" s="11">
        <v>7.9</v>
      </c>
      <c r="M501" s="149">
        <v>4.4340612114604889</v>
      </c>
      <c r="N501" s="11">
        <v>10.3</v>
      </c>
      <c r="O501" s="11">
        <v>9.1999999999999993</v>
      </c>
      <c r="P501" s="11">
        <v>8</v>
      </c>
      <c r="Q501" s="11">
        <v>8</v>
      </c>
      <c r="R501" s="149">
        <v>10</v>
      </c>
      <c r="S501" s="15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16</v>
      </c>
    </row>
    <row r="502" spans="1:65">
      <c r="A502" s="30"/>
      <c r="B502" s="19">
        <v>1</v>
      </c>
      <c r="C502" s="9">
        <v>4</v>
      </c>
      <c r="D502" s="11">
        <v>8.8000000000000007</v>
      </c>
      <c r="E502" s="11">
        <v>9.0727884842131239</v>
      </c>
      <c r="F502" s="149">
        <v>8</v>
      </c>
      <c r="G502" s="11">
        <v>9.3000000000000007</v>
      </c>
      <c r="H502" s="11">
        <v>9.1999999999999993</v>
      </c>
      <c r="I502" s="11">
        <v>7.9</v>
      </c>
      <c r="J502" s="11">
        <v>8.3510000000000009</v>
      </c>
      <c r="K502" s="11">
        <v>8.1999999999999993</v>
      </c>
      <c r="L502" s="11">
        <v>8.1999999999999993</v>
      </c>
      <c r="M502" s="149">
        <v>5.3465750233874889</v>
      </c>
      <c r="N502" s="11">
        <v>10.1</v>
      </c>
      <c r="O502" s="11">
        <v>8.8000000000000007</v>
      </c>
      <c r="P502" s="11">
        <v>8.1999999999999993</v>
      </c>
      <c r="Q502" s="11">
        <v>8.1</v>
      </c>
      <c r="R502" s="149">
        <v>10</v>
      </c>
      <c r="S502" s="15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8.727999943834396</v>
      </c>
    </row>
    <row r="503" spans="1:65">
      <c r="A503" s="30"/>
      <c r="B503" s="19">
        <v>1</v>
      </c>
      <c r="C503" s="9">
        <v>5</v>
      </c>
      <c r="D503" s="11">
        <v>8.5</v>
      </c>
      <c r="E503" s="11">
        <v>8.8128371574270137</v>
      </c>
      <c r="F503" s="149">
        <v>8</v>
      </c>
      <c r="G503" s="11">
        <v>9.5</v>
      </c>
      <c r="H503" s="11">
        <v>9.3000000000000007</v>
      </c>
      <c r="I503" s="11">
        <v>7.9</v>
      </c>
      <c r="J503" s="11">
        <v>9.0300000000000011</v>
      </c>
      <c r="K503" s="148">
        <v>7.8</v>
      </c>
      <c r="L503" s="11">
        <v>8.1999999999999993</v>
      </c>
      <c r="M503" s="149">
        <v>4.5139337776116939</v>
      </c>
      <c r="N503" s="11">
        <v>10.5</v>
      </c>
      <c r="O503" s="11">
        <v>9.1999999999999993</v>
      </c>
      <c r="P503" s="11">
        <v>8.3000000000000007</v>
      </c>
      <c r="Q503" s="11">
        <v>8.1</v>
      </c>
      <c r="R503" s="149">
        <v>9</v>
      </c>
      <c r="S503" s="15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92</v>
      </c>
    </row>
    <row r="504" spans="1:65">
      <c r="A504" s="30"/>
      <c r="B504" s="19">
        <v>1</v>
      </c>
      <c r="C504" s="9">
        <v>6</v>
      </c>
      <c r="D504" s="11">
        <v>8.6</v>
      </c>
      <c r="E504" s="11">
        <v>9.0048634555772651</v>
      </c>
      <c r="F504" s="149">
        <v>9</v>
      </c>
      <c r="G504" s="11">
        <v>9.6999999999999993</v>
      </c>
      <c r="H504" s="11">
        <v>9.1999999999999993</v>
      </c>
      <c r="I504" s="11">
        <v>7.3</v>
      </c>
      <c r="J504" s="11">
        <v>8.3816000000000006</v>
      </c>
      <c r="K504" s="11">
        <v>8.1999999999999993</v>
      </c>
      <c r="L504" s="11">
        <v>8.5</v>
      </c>
      <c r="M504" s="149">
        <v>5.2930387345171512</v>
      </c>
      <c r="N504" s="11">
        <v>10</v>
      </c>
      <c r="O504" s="11">
        <v>8.9</v>
      </c>
      <c r="P504" s="11">
        <v>8.6999999999999993</v>
      </c>
      <c r="Q504" s="11">
        <v>8.1</v>
      </c>
      <c r="R504" s="149">
        <v>10</v>
      </c>
      <c r="S504" s="15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20" t="s">
        <v>256</v>
      </c>
      <c r="C505" s="12"/>
      <c r="D505" s="23">
        <v>8.5833333333333339</v>
      </c>
      <c r="E505" s="23">
        <v>8.8684882149016655</v>
      </c>
      <c r="F505" s="23">
        <v>8.3333333333333339</v>
      </c>
      <c r="G505" s="23">
        <v>9.5666666666666682</v>
      </c>
      <c r="H505" s="23">
        <v>9.2333333333333343</v>
      </c>
      <c r="I505" s="23">
        <v>7.7666666666666657</v>
      </c>
      <c r="J505" s="23">
        <v>8.7475111111111108</v>
      </c>
      <c r="K505" s="23">
        <v>8.1499999999999986</v>
      </c>
      <c r="L505" s="23">
        <v>8.1166666666666671</v>
      </c>
      <c r="M505" s="23">
        <v>4.9279795546232696</v>
      </c>
      <c r="N505" s="23">
        <v>10.15</v>
      </c>
      <c r="O505" s="23">
        <v>9.0166666666666675</v>
      </c>
      <c r="P505" s="23">
        <v>8.35</v>
      </c>
      <c r="Q505" s="23">
        <v>8.1166666666666671</v>
      </c>
      <c r="R505" s="23">
        <v>10</v>
      </c>
      <c r="S505" s="15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257</v>
      </c>
      <c r="C506" s="29"/>
      <c r="D506" s="11">
        <v>8.5500000000000007</v>
      </c>
      <c r="E506" s="11">
        <v>8.8396645115161405</v>
      </c>
      <c r="F506" s="11">
        <v>8</v>
      </c>
      <c r="G506" s="11">
        <v>9.6</v>
      </c>
      <c r="H506" s="11">
        <v>9.25</v>
      </c>
      <c r="I506" s="11">
        <v>7.9</v>
      </c>
      <c r="J506" s="11">
        <v>8.7967000000000013</v>
      </c>
      <c r="K506" s="11">
        <v>8.1999999999999993</v>
      </c>
      <c r="L506" s="11">
        <v>8.1</v>
      </c>
      <c r="M506" s="11">
        <v>4.9444798569620758</v>
      </c>
      <c r="N506" s="11">
        <v>10.050000000000001</v>
      </c>
      <c r="O506" s="11">
        <v>9.0500000000000007</v>
      </c>
      <c r="P506" s="11">
        <v>8.3500000000000014</v>
      </c>
      <c r="Q506" s="11">
        <v>8.1</v>
      </c>
      <c r="R506" s="11">
        <v>10</v>
      </c>
      <c r="S506" s="15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258</v>
      </c>
      <c r="C507" s="29"/>
      <c r="D507" s="24">
        <v>0.11690451944500146</v>
      </c>
      <c r="E507" s="24">
        <v>0.14954282714516356</v>
      </c>
      <c r="F507" s="24">
        <v>0.5163977794943222</v>
      </c>
      <c r="G507" s="24">
        <v>0.16329931618554464</v>
      </c>
      <c r="H507" s="24">
        <v>8.1649658092773192E-2</v>
      </c>
      <c r="I507" s="24">
        <v>0.30110906108363245</v>
      </c>
      <c r="J507" s="24">
        <v>0.32366641171748733</v>
      </c>
      <c r="K507" s="24">
        <v>0.18708286933869731</v>
      </c>
      <c r="L507" s="24">
        <v>0.23166067138525381</v>
      </c>
      <c r="M507" s="24">
        <v>0.45659923300891242</v>
      </c>
      <c r="N507" s="24">
        <v>0.20736441353327734</v>
      </c>
      <c r="O507" s="24">
        <v>0.20412414523193076</v>
      </c>
      <c r="P507" s="24">
        <v>0.24289915602982226</v>
      </c>
      <c r="Q507" s="24">
        <v>9.8319208025017826E-2</v>
      </c>
      <c r="R507" s="24">
        <v>0.63245553203367588</v>
      </c>
      <c r="S507" s="204"/>
      <c r="T507" s="205"/>
      <c r="U507" s="205"/>
      <c r="V507" s="205"/>
      <c r="W507" s="205"/>
      <c r="X507" s="205"/>
      <c r="Y507" s="205"/>
      <c r="Z507" s="205"/>
      <c r="AA507" s="205"/>
      <c r="AB507" s="205"/>
      <c r="AC507" s="205"/>
      <c r="AD507" s="205"/>
      <c r="AE507" s="205"/>
      <c r="AF507" s="205"/>
      <c r="AG507" s="205"/>
      <c r="AH507" s="205"/>
      <c r="AI507" s="205"/>
      <c r="AJ507" s="205"/>
      <c r="AK507" s="205"/>
      <c r="AL507" s="205"/>
      <c r="AM507" s="205"/>
      <c r="AN507" s="205"/>
      <c r="AO507" s="205"/>
      <c r="AP507" s="205"/>
      <c r="AQ507" s="205"/>
      <c r="AR507" s="205"/>
      <c r="AS507" s="205"/>
      <c r="AT507" s="205"/>
      <c r="AU507" s="205"/>
      <c r="AV507" s="205"/>
      <c r="AW507" s="205"/>
      <c r="AX507" s="205"/>
      <c r="AY507" s="205"/>
      <c r="AZ507" s="205"/>
      <c r="BA507" s="205"/>
      <c r="BB507" s="205"/>
      <c r="BC507" s="205"/>
      <c r="BD507" s="205"/>
      <c r="BE507" s="205"/>
      <c r="BF507" s="205"/>
      <c r="BG507" s="205"/>
      <c r="BH507" s="205"/>
      <c r="BI507" s="205"/>
      <c r="BJ507" s="205"/>
      <c r="BK507" s="205"/>
      <c r="BL507" s="205"/>
      <c r="BM507" s="56"/>
    </row>
    <row r="508" spans="1:65">
      <c r="A508" s="30"/>
      <c r="B508" s="3" t="s">
        <v>86</v>
      </c>
      <c r="C508" s="29"/>
      <c r="D508" s="13">
        <v>1.3619944013009878E-2</v>
      </c>
      <c r="E508" s="13">
        <v>1.686226823799435E-2</v>
      </c>
      <c r="F508" s="13">
        <v>6.1967733539318656E-2</v>
      </c>
      <c r="G508" s="13">
        <v>1.7069614932286894E-2</v>
      </c>
      <c r="H508" s="13">
        <v>8.8429232591451107E-3</v>
      </c>
      <c r="I508" s="13">
        <v>3.8769407006476284E-2</v>
      </c>
      <c r="J508" s="13">
        <v>3.7000971774287364E-2</v>
      </c>
      <c r="K508" s="13">
        <v>2.2954953293091697E-2</v>
      </c>
      <c r="L508" s="13">
        <v>2.8541355817485067E-2</v>
      </c>
      <c r="M508" s="13">
        <v>9.2654449546274179E-2</v>
      </c>
      <c r="N508" s="13">
        <v>2.0429991481111066E-2</v>
      </c>
      <c r="O508" s="13">
        <v>2.2638537363984926E-2</v>
      </c>
      <c r="P508" s="13">
        <v>2.9089719285008656E-2</v>
      </c>
      <c r="Q508" s="13">
        <v>1.2113249448667493E-2</v>
      </c>
      <c r="R508" s="13">
        <v>6.3245553203367583E-2</v>
      </c>
      <c r="S508" s="15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259</v>
      </c>
      <c r="C509" s="29"/>
      <c r="D509" s="13">
        <v>-1.6575001309808379E-2</v>
      </c>
      <c r="E509" s="13">
        <v>1.6096273140619344E-2</v>
      </c>
      <c r="F509" s="13">
        <v>-4.5218447873600298E-2</v>
      </c>
      <c r="G509" s="13">
        <v>9.6089221841106909E-2</v>
      </c>
      <c r="H509" s="13">
        <v>5.7897959756050943E-2</v>
      </c>
      <c r="I509" s="13">
        <v>-0.11014359341819568</v>
      </c>
      <c r="J509" s="13">
        <v>2.2354683091512229E-3</v>
      </c>
      <c r="K509" s="13">
        <v>-6.6223642020381335E-2</v>
      </c>
      <c r="L509" s="13">
        <v>-7.0042768228886665E-2</v>
      </c>
      <c r="M509" s="13">
        <v>-0.43538272383875576</v>
      </c>
      <c r="N509" s="13">
        <v>0.16292393048995479</v>
      </c>
      <c r="O509" s="13">
        <v>3.3073639400764465E-2</v>
      </c>
      <c r="P509" s="13">
        <v>-4.3308884769347578E-2</v>
      </c>
      <c r="Q509" s="13">
        <v>-7.0042768228886665E-2</v>
      </c>
      <c r="R509" s="13">
        <v>0.14573786255167964</v>
      </c>
      <c r="S509" s="15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46" t="s">
        <v>260</v>
      </c>
      <c r="C510" s="47"/>
      <c r="D510" s="45">
        <v>0</v>
      </c>
      <c r="E510" s="45">
        <v>0.41</v>
      </c>
      <c r="F510" s="45" t="s">
        <v>261</v>
      </c>
      <c r="G510" s="45">
        <v>1.42</v>
      </c>
      <c r="H510" s="45">
        <v>0.94</v>
      </c>
      <c r="I510" s="45">
        <v>1.18</v>
      </c>
      <c r="J510" s="45">
        <v>0.24</v>
      </c>
      <c r="K510" s="45">
        <v>0.63</v>
      </c>
      <c r="L510" s="45">
        <v>0.67</v>
      </c>
      <c r="M510" s="45">
        <v>5.28</v>
      </c>
      <c r="N510" s="45">
        <v>2.2599999999999998</v>
      </c>
      <c r="O510" s="45">
        <v>0.63</v>
      </c>
      <c r="P510" s="45">
        <v>0.34</v>
      </c>
      <c r="Q510" s="45">
        <v>0.67</v>
      </c>
      <c r="R510" s="45" t="s">
        <v>261</v>
      </c>
      <c r="S510" s="15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B511" s="31" t="s">
        <v>310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BM511" s="55"/>
    </row>
    <row r="512" spans="1:65">
      <c r="BM512" s="55"/>
    </row>
    <row r="513" spans="1:65" ht="15">
      <c r="B513" s="8" t="s">
        <v>528</v>
      </c>
      <c r="BM513" s="28" t="s">
        <v>298</v>
      </c>
    </row>
    <row r="514" spans="1:65" ht="15">
      <c r="A514" s="25" t="s">
        <v>23</v>
      </c>
      <c r="B514" s="18" t="s">
        <v>110</v>
      </c>
      <c r="C514" s="15" t="s">
        <v>111</v>
      </c>
      <c r="D514" s="16" t="s">
        <v>227</v>
      </c>
      <c r="E514" s="17" t="s">
        <v>227</v>
      </c>
      <c r="F514" s="17" t="s">
        <v>227</v>
      </c>
      <c r="G514" s="17" t="s">
        <v>227</v>
      </c>
      <c r="H514" s="15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</v>
      </c>
    </row>
    <row r="515" spans="1:65">
      <c r="A515" s="30"/>
      <c r="B515" s="19" t="s">
        <v>228</v>
      </c>
      <c r="C515" s="9" t="s">
        <v>228</v>
      </c>
      <c r="D515" s="151" t="s">
        <v>230</v>
      </c>
      <c r="E515" s="152" t="s">
        <v>232</v>
      </c>
      <c r="F515" s="152" t="s">
        <v>238</v>
      </c>
      <c r="G515" s="152" t="s">
        <v>250</v>
      </c>
      <c r="H515" s="15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 t="s">
        <v>3</v>
      </c>
    </row>
    <row r="516" spans="1:65">
      <c r="A516" s="30"/>
      <c r="B516" s="19"/>
      <c r="C516" s="9"/>
      <c r="D516" s="10" t="s">
        <v>262</v>
      </c>
      <c r="E516" s="11" t="s">
        <v>262</v>
      </c>
      <c r="F516" s="11" t="s">
        <v>264</v>
      </c>
      <c r="G516" s="11" t="s">
        <v>262</v>
      </c>
      <c r="H516" s="15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</v>
      </c>
    </row>
    <row r="517" spans="1:65">
      <c r="A517" s="30"/>
      <c r="B517" s="19"/>
      <c r="C517" s="9"/>
      <c r="D517" s="26" t="s">
        <v>116</v>
      </c>
      <c r="E517" s="26" t="s">
        <v>300</v>
      </c>
      <c r="F517" s="26" t="s">
        <v>302</v>
      </c>
      <c r="G517" s="26" t="s">
        <v>304</v>
      </c>
      <c r="H517" s="15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</v>
      </c>
    </row>
    <row r="518" spans="1:65">
      <c r="A518" s="30"/>
      <c r="B518" s="18">
        <v>1</v>
      </c>
      <c r="C518" s="14">
        <v>1</v>
      </c>
      <c r="D518" s="207">
        <v>8.4000000000000005E-2</v>
      </c>
      <c r="E518" s="206">
        <v>9.5249582563797078E-2</v>
      </c>
      <c r="F518" s="207" t="s">
        <v>105</v>
      </c>
      <c r="G518" s="206">
        <v>0.09</v>
      </c>
      <c r="H518" s="204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  <c r="AI518" s="205"/>
      <c r="AJ518" s="205"/>
      <c r="AK518" s="205"/>
      <c r="AL518" s="205"/>
      <c r="AM518" s="205"/>
      <c r="AN518" s="205"/>
      <c r="AO518" s="205"/>
      <c r="AP518" s="205"/>
      <c r="AQ518" s="205"/>
      <c r="AR518" s="205"/>
      <c r="AS518" s="205"/>
      <c r="AT518" s="205"/>
      <c r="AU518" s="205"/>
      <c r="AV518" s="205"/>
      <c r="AW518" s="205"/>
      <c r="AX518" s="205"/>
      <c r="AY518" s="205"/>
      <c r="AZ518" s="205"/>
      <c r="BA518" s="205"/>
      <c r="BB518" s="205"/>
      <c r="BC518" s="205"/>
      <c r="BD518" s="205"/>
      <c r="BE518" s="205"/>
      <c r="BF518" s="205"/>
      <c r="BG518" s="205"/>
      <c r="BH518" s="205"/>
      <c r="BI518" s="205"/>
      <c r="BJ518" s="205"/>
      <c r="BK518" s="205"/>
      <c r="BL518" s="205"/>
      <c r="BM518" s="208">
        <v>1</v>
      </c>
    </row>
    <row r="519" spans="1:65">
      <c r="A519" s="30"/>
      <c r="B519" s="19">
        <v>1</v>
      </c>
      <c r="C519" s="9">
        <v>2</v>
      </c>
      <c r="D519" s="209">
        <v>8.7999999999999995E-2</v>
      </c>
      <c r="E519" s="24">
        <v>9.4334110006823499E-2</v>
      </c>
      <c r="F519" s="209" t="s">
        <v>105</v>
      </c>
      <c r="G519" s="24">
        <v>0.1</v>
      </c>
      <c r="H519" s="204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  <c r="AI519" s="205"/>
      <c r="AJ519" s="205"/>
      <c r="AK519" s="205"/>
      <c r="AL519" s="205"/>
      <c r="AM519" s="205"/>
      <c r="AN519" s="205"/>
      <c r="AO519" s="205"/>
      <c r="AP519" s="205"/>
      <c r="AQ519" s="205"/>
      <c r="AR519" s="205"/>
      <c r="AS519" s="205"/>
      <c r="AT519" s="205"/>
      <c r="AU519" s="205"/>
      <c r="AV519" s="205"/>
      <c r="AW519" s="205"/>
      <c r="AX519" s="205"/>
      <c r="AY519" s="205"/>
      <c r="AZ519" s="205"/>
      <c r="BA519" s="205"/>
      <c r="BB519" s="205"/>
      <c r="BC519" s="205"/>
      <c r="BD519" s="205"/>
      <c r="BE519" s="205"/>
      <c r="BF519" s="205"/>
      <c r="BG519" s="205"/>
      <c r="BH519" s="205"/>
      <c r="BI519" s="205"/>
      <c r="BJ519" s="205"/>
      <c r="BK519" s="205"/>
      <c r="BL519" s="205"/>
      <c r="BM519" s="208">
        <v>4</v>
      </c>
    </row>
    <row r="520" spans="1:65">
      <c r="A520" s="30"/>
      <c r="B520" s="19">
        <v>1</v>
      </c>
      <c r="C520" s="9">
        <v>3</v>
      </c>
      <c r="D520" s="209">
        <v>8.3000000000000004E-2</v>
      </c>
      <c r="E520" s="24">
        <v>9.1713367888727956E-2</v>
      </c>
      <c r="F520" s="209" t="s">
        <v>105</v>
      </c>
      <c r="G520" s="24">
        <v>0.09</v>
      </c>
      <c r="H520" s="204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205"/>
      <c r="AJ520" s="205"/>
      <c r="AK520" s="205"/>
      <c r="AL520" s="205"/>
      <c r="AM520" s="205"/>
      <c r="AN520" s="205"/>
      <c r="AO520" s="205"/>
      <c r="AP520" s="205"/>
      <c r="AQ520" s="205"/>
      <c r="AR520" s="205"/>
      <c r="AS520" s="205"/>
      <c r="AT520" s="205"/>
      <c r="AU520" s="205"/>
      <c r="AV520" s="205"/>
      <c r="AW520" s="205"/>
      <c r="AX520" s="205"/>
      <c r="AY520" s="205"/>
      <c r="AZ520" s="205"/>
      <c r="BA520" s="205"/>
      <c r="BB520" s="205"/>
      <c r="BC520" s="205"/>
      <c r="BD520" s="205"/>
      <c r="BE520" s="205"/>
      <c r="BF520" s="205"/>
      <c r="BG520" s="205"/>
      <c r="BH520" s="205"/>
      <c r="BI520" s="205"/>
      <c r="BJ520" s="205"/>
      <c r="BK520" s="205"/>
      <c r="BL520" s="205"/>
      <c r="BM520" s="208">
        <v>16</v>
      </c>
    </row>
    <row r="521" spans="1:65">
      <c r="A521" s="30"/>
      <c r="B521" s="19">
        <v>1</v>
      </c>
      <c r="C521" s="9">
        <v>4</v>
      </c>
      <c r="D521" s="209">
        <v>0.09</v>
      </c>
      <c r="E521" s="24">
        <v>9.5810497497965955E-2</v>
      </c>
      <c r="F521" s="209" t="s">
        <v>105</v>
      </c>
      <c r="G521" s="24">
        <v>0.1</v>
      </c>
      <c r="H521" s="204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205"/>
      <c r="AJ521" s="205"/>
      <c r="AK521" s="205"/>
      <c r="AL521" s="205"/>
      <c r="AM521" s="205"/>
      <c r="AN521" s="205"/>
      <c r="AO521" s="205"/>
      <c r="AP521" s="205"/>
      <c r="AQ521" s="205"/>
      <c r="AR521" s="205"/>
      <c r="AS521" s="205"/>
      <c r="AT521" s="205"/>
      <c r="AU521" s="205"/>
      <c r="AV521" s="205"/>
      <c r="AW521" s="205"/>
      <c r="AX521" s="205"/>
      <c r="AY521" s="205"/>
      <c r="AZ521" s="205"/>
      <c r="BA521" s="205"/>
      <c r="BB521" s="205"/>
      <c r="BC521" s="205"/>
      <c r="BD521" s="205"/>
      <c r="BE521" s="205"/>
      <c r="BF521" s="205"/>
      <c r="BG521" s="205"/>
      <c r="BH521" s="205"/>
      <c r="BI521" s="205"/>
      <c r="BJ521" s="205"/>
      <c r="BK521" s="205"/>
      <c r="BL521" s="205"/>
      <c r="BM521" s="208">
        <v>9.5069563703586907E-2</v>
      </c>
    </row>
    <row r="522" spans="1:65">
      <c r="A522" s="30"/>
      <c r="B522" s="19">
        <v>1</v>
      </c>
      <c r="C522" s="9">
        <v>5</v>
      </c>
      <c r="D522" s="209">
        <v>8.3000000000000004E-2</v>
      </c>
      <c r="E522" s="24">
        <v>9.7797662823236459E-2</v>
      </c>
      <c r="F522" s="209" t="s">
        <v>105</v>
      </c>
      <c r="G522" s="24">
        <v>0.09</v>
      </c>
      <c r="H522" s="204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205"/>
      <c r="AJ522" s="205"/>
      <c r="AK522" s="205"/>
      <c r="AL522" s="205"/>
      <c r="AM522" s="205"/>
      <c r="AN522" s="205"/>
      <c r="AO522" s="205"/>
      <c r="AP522" s="205"/>
      <c r="AQ522" s="205"/>
      <c r="AR522" s="205"/>
      <c r="AS522" s="205"/>
      <c r="AT522" s="205"/>
      <c r="AU522" s="205"/>
      <c r="AV522" s="205"/>
      <c r="AW522" s="205"/>
      <c r="AX522" s="205"/>
      <c r="AY522" s="205"/>
      <c r="AZ522" s="205"/>
      <c r="BA522" s="205"/>
      <c r="BB522" s="205"/>
      <c r="BC522" s="205"/>
      <c r="BD522" s="205"/>
      <c r="BE522" s="205"/>
      <c r="BF522" s="205"/>
      <c r="BG522" s="205"/>
      <c r="BH522" s="205"/>
      <c r="BI522" s="205"/>
      <c r="BJ522" s="205"/>
      <c r="BK522" s="205"/>
      <c r="BL522" s="205"/>
      <c r="BM522" s="208">
        <v>10</v>
      </c>
    </row>
    <row r="523" spans="1:65">
      <c r="A523" s="30"/>
      <c r="B523" s="19">
        <v>1</v>
      </c>
      <c r="C523" s="9">
        <v>6</v>
      </c>
      <c r="D523" s="209">
        <v>8.8999999999999996E-2</v>
      </c>
      <c r="E523" s="24">
        <v>9.5929543662492248E-2</v>
      </c>
      <c r="F523" s="209" t="s">
        <v>105</v>
      </c>
      <c r="G523" s="24">
        <v>0.1</v>
      </c>
      <c r="H523" s="204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205"/>
      <c r="AJ523" s="205"/>
      <c r="AK523" s="205"/>
      <c r="AL523" s="205"/>
      <c r="AM523" s="205"/>
      <c r="AN523" s="205"/>
      <c r="AO523" s="205"/>
      <c r="AP523" s="205"/>
      <c r="AQ523" s="205"/>
      <c r="AR523" s="205"/>
      <c r="AS523" s="205"/>
      <c r="AT523" s="205"/>
      <c r="AU523" s="205"/>
      <c r="AV523" s="205"/>
      <c r="AW523" s="205"/>
      <c r="AX523" s="205"/>
      <c r="AY523" s="205"/>
      <c r="AZ523" s="205"/>
      <c r="BA523" s="205"/>
      <c r="BB523" s="205"/>
      <c r="BC523" s="205"/>
      <c r="BD523" s="205"/>
      <c r="BE523" s="205"/>
      <c r="BF523" s="205"/>
      <c r="BG523" s="205"/>
      <c r="BH523" s="205"/>
      <c r="BI523" s="205"/>
      <c r="BJ523" s="205"/>
      <c r="BK523" s="205"/>
      <c r="BL523" s="205"/>
      <c r="BM523" s="56"/>
    </row>
    <row r="524" spans="1:65">
      <c r="A524" s="30"/>
      <c r="B524" s="20" t="s">
        <v>256</v>
      </c>
      <c r="C524" s="12"/>
      <c r="D524" s="211">
        <v>8.6166666666666669E-2</v>
      </c>
      <c r="E524" s="211">
        <v>9.5139127407173882E-2</v>
      </c>
      <c r="F524" s="211" t="s">
        <v>628</v>
      </c>
      <c r="G524" s="211">
        <v>9.4999999999999987E-2</v>
      </c>
      <c r="H524" s="204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05"/>
      <c r="AT524" s="205"/>
      <c r="AU524" s="205"/>
      <c r="AV524" s="205"/>
      <c r="AW524" s="205"/>
      <c r="AX524" s="205"/>
      <c r="AY524" s="205"/>
      <c r="AZ524" s="205"/>
      <c r="BA524" s="205"/>
      <c r="BB524" s="205"/>
      <c r="BC524" s="205"/>
      <c r="BD524" s="205"/>
      <c r="BE524" s="205"/>
      <c r="BF524" s="205"/>
      <c r="BG524" s="205"/>
      <c r="BH524" s="205"/>
      <c r="BI524" s="205"/>
      <c r="BJ524" s="205"/>
      <c r="BK524" s="205"/>
      <c r="BL524" s="205"/>
      <c r="BM524" s="56"/>
    </row>
    <row r="525" spans="1:65">
      <c r="A525" s="30"/>
      <c r="B525" s="3" t="s">
        <v>257</v>
      </c>
      <c r="C525" s="29"/>
      <c r="D525" s="24">
        <v>8.5999999999999993E-2</v>
      </c>
      <c r="E525" s="24">
        <v>9.5530040030881516E-2</v>
      </c>
      <c r="F525" s="24" t="s">
        <v>628</v>
      </c>
      <c r="G525" s="24">
        <v>9.5000000000000001E-2</v>
      </c>
      <c r="H525" s="204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205"/>
      <c r="AJ525" s="205"/>
      <c r="AK525" s="205"/>
      <c r="AL525" s="205"/>
      <c r="AM525" s="205"/>
      <c r="AN525" s="205"/>
      <c r="AO525" s="205"/>
      <c r="AP525" s="205"/>
      <c r="AQ525" s="205"/>
      <c r="AR525" s="205"/>
      <c r="AS525" s="205"/>
      <c r="AT525" s="205"/>
      <c r="AU525" s="205"/>
      <c r="AV525" s="205"/>
      <c r="AW525" s="205"/>
      <c r="AX525" s="205"/>
      <c r="AY525" s="205"/>
      <c r="AZ525" s="205"/>
      <c r="BA525" s="205"/>
      <c r="BB525" s="205"/>
      <c r="BC525" s="205"/>
      <c r="BD525" s="205"/>
      <c r="BE525" s="205"/>
      <c r="BF525" s="205"/>
      <c r="BG525" s="205"/>
      <c r="BH525" s="205"/>
      <c r="BI525" s="205"/>
      <c r="BJ525" s="205"/>
      <c r="BK525" s="205"/>
      <c r="BL525" s="205"/>
      <c r="BM525" s="56"/>
    </row>
    <row r="526" spans="1:65">
      <c r="A526" s="30"/>
      <c r="B526" s="3" t="s">
        <v>258</v>
      </c>
      <c r="C526" s="29"/>
      <c r="D526" s="24">
        <v>3.1885210782848276E-3</v>
      </c>
      <c r="E526" s="24">
        <v>2.0267899668517746E-3</v>
      </c>
      <c r="F526" s="24" t="s">
        <v>628</v>
      </c>
      <c r="G526" s="24">
        <v>5.4772255750516656E-3</v>
      </c>
      <c r="H526" s="204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  <c r="AI526" s="205"/>
      <c r="AJ526" s="205"/>
      <c r="AK526" s="205"/>
      <c r="AL526" s="205"/>
      <c r="AM526" s="205"/>
      <c r="AN526" s="205"/>
      <c r="AO526" s="205"/>
      <c r="AP526" s="205"/>
      <c r="AQ526" s="205"/>
      <c r="AR526" s="205"/>
      <c r="AS526" s="205"/>
      <c r="AT526" s="205"/>
      <c r="AU526" s="205"/>
      <c r="AV526" s="205"/>
      <c r="AW526" s="205"/>
      <c r="AX526" s="205"/>
      <c r="AY526" s="205"/>
      <c r="AZ526" s="205"/>
      <c r="BA526" s="205"/>
      <c r="BB526" s="205"/>
      <c r="BC526" s="205"/>
      <c r="BD526" s="205"/>
      <c r="BE526" s="205"/>
      <c r="BF526" s="205"/>
      <c r="BG526" s="205"/>
      <c r="BH526" s="205"/>
      <c r="BI526" s="205"/>
      <c r="BJ526" s="205"/>
      <c r="BK526" s="205"/>
      <c r="BL526" s="205"/>
      <c r="BM526" s="56"/>
    </row>
    <row r="527" spans="1:65">
      <c r="A527" s="30"/>
      <c r="B527" s="3" t="s">
        <v>86</v>
      </c>
      <c r="C527" s="29"/>
      <c r="D527" s="13">
        <v>3.7004113094214634E-2</v>
      </c>
      <c r="E527" s="13">
        <v>2.1303432374122723E-2</v>
      </c>
      <c r="F527" s="13" t="s">
        <v>628</v>
      </c>
      <c r="G527" s="13">
        <v>5.7655006053175438E-2</v>
      </c>
      <c r="H527" s="15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259</v>
      </c>
      <c r="C528" s="29"/>
      <c r="D528" s="13">
        <v>-9.3646133316422686E-2</v>
      </c>
      <c r="E528" s="13">
        <v>7.3171371443203626E-4</v>
      </c>
      <c r="F528" s="13" t="s">
        <v>628</v>
      </c>
      <c r="G528" s="13">
        <v>-7.3171371443137012E-4</v>
      </c>
      <c r="H528" s="15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46" t="s">
        <v>260</v>
      </c>
      <c r="C529" s="47"/>
      <c r="D529" s="45">
        <v>0.66</v>
      </c>
      <c r="E529" s="45">
        <v>0.68</v>
      </c>
      <c r="F529" s="45">
        <v>6.1</v>
      </c>
      <c r="G529" s="45">
        <v>0.66</v>
      </c>
      <c r="H529" s="15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B530" s="31"/>
      <c r="C530" s="20"/>
      <c r="D530" s="20"/>
      <c r="E530" s="20"/>
      <c r="F530" s="20"/>
      <c r="G530" s="20"/>
      <c r="BM530" s="55"/>
    </row>
    <row r="531" spans="1:65" ht="15">
      <c r="B531" s="8" t="s">
        <v>529</v>
      </c>
      <c r="BM531" s="28" t="s">
        <v>66</v>
      </c>
    </row>
    <row r="532" spans="1:65" ht="15">
      <c r="A532" s="25" t="s">
        <v>55</v>
      </c>
      <c r="B532" s="18" t="s">
        <v>110</v>
      </c>
      <c r="C532" s="15" t="s">
        <v>111</v>
      </c>
      <c r="D532" s="16" t="s">
        <v>227</v>
      </c>
      <c r="E532" s="17" t="s">
        <v>227</v>
      </c>
      <c r="F532" s="17" t="s">
        <v>227</v>
      </c>
      <c r="G532" s="17" t="s">
        <v>227</v>
      </c>
      <c r="H532" s="17" t="s">
        <v>227</v>
      </c>
      <c r="I532" s="17" t="s">
        <v>227</v>
      </c>
      <c r="J532" s="17" t="s">
        <v>227</v>
      </c>
      <c r="K532" s="17" t="s">
        <v>227</v>
      </c>
      <c r="L532" s="17" t="s">
        <v>227</v>
      </c>
      <c r="M532" s="17" t="s">
        <v>227</v>
      </c>
      <c r="N532" s="17" t="s">
        <v>227</v>
      </c>
      <c r="O532" s="17" t="s">
        <v>227</v>
      </c>
      <c r="P532" s="17" t="s">
        <v>227</v>
      </c>
      <c r="Q532" s="17" t="s">
        <v>227</v>
      </c>
      <c r="R532" s="17" t="s">
        <v>227</v>
      </c>
      <c r="S532" s="17" t="s">
        <v>227</v>
      </c>
      <c r="T532" s="17" t="s">
        <v>227</v>
      </c>
      <c r="U532" s="17" t="s">
        <v>227</v>
      </c>
      <c r="V532" s="15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1</v>
      </c>
    </row>
    <row r="533" spans="1:65">
      <c r="A533" s="30"/>
      <c r="B533" s="19" t="s">
        <v>228</v>
      </c>
      <c r="C533" s="9" t="s">
        <v>228</v>
      </c>
      <c r="D533" s="151" t="s">
        <v>230</v>
      </c>
      <c r="E533" s="152" t="s">
        <v>231</v>
      </c>
      <c r="F533" s="152" t="s">
        <v>232</v>
      </c>
      <c r="G533" s="152" t="s">
        <v>234</v>
      </c>
      <c r="H533" s="152" t="s">
        <v>235</v>
      </c>
      <c r="I533" s="152" t="s">
        <v>236</v>
      </c>
      <c r="J533" s="152" t="s">
        <v>238</v>
      </c>
      <c r="K533" s="152" t="s">
        <v>239</v>
      </c>
      <c r="L533" s="152" t="s">
        <v>240</v>
      </c>
      <c r="M533" s="152" t="s">
        <v>241</v>
      </c>
      <c r="N533" s="152" t="s">
        <v>242</v>
      </c>
      <c r="O533" s="152" t="s">
        <v>244</v>
      </c>
      <c r="P533" s="152" t="s">
        <v>245</v>
      </c>
      <c r="Q533" s="152" t="s">
        <v>246</v>
      </c>
      <c r="R533" s="152" t="s">
        <v>247</v>
      </c>
      <c r="S533" s="152" t="s">
        <v>248</v>
      </c>
      <c r="T533" s="152" t="s">
        <v>249</v>
      </c>
      <c r="U533" s="152" t="s">
        <v>250</v>
      </c>
      <c r="V533" s="15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 t="s">
        <v>1</v>
      </c>
    </row>
    <row r="534" spans="1:65">
      <c r="A534" s="30"/>
      <c r="B534" s="19"/>
      <c r="C534" s="9"/>
      <c r="D534" s="10" t="s">
        <v>299</v>
      </c>
      <c r="E534" s="11" t="s">
        <v>299</v>
      </c>
      <c r="F534" s="11" t="s">
        <v>262</v>
      </c>
      <c r="G534" s="11" t="s">
        <v>299</v>
      </c>
      <c r="H534" s="11" t="s">
        <v>299</v>
      </c>
      <c r="I534" s="11" t="s">
        <v>264</v>
      </c>
      <c r="J534" s="11" t="s">
        <v>264</v>
      </c>
      <c r="K534" s="11" t="s">
        <v>264</v>
      </c>
      <c r="L534" s="11" t="s">
        <v>299</v>
      </c>
      <c r="M534" s="11" t="s">
        <v>262</v>
      </c>
      <c r="N534" s="11" t="s">
        <v>262</v>
      </c>
      <c r="O534" s="11" t="s">
        <v>262</v>
      </c>
      <c r="P534" s="11" t="s">
        <v>264</v>
      </c>
      <c r="Q534" s="11" t="s">
        <v>264</v>
      </c>
      <c r="R534" s="11" t="s">
        <v>262</v>
      </c>
      <c r="S534" s="11" t="s">
        <v>262</v>
      </c>
      <c r="T534" s="11" t="s">
        <v>262</v>
      </c>
      <c r="U534" s="11" t="s">
        <v>299</v>
      </c>
      <c r="V534" s="15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2</v>
      </c>
    </row>
    <row r="535" spans="1:65">
      <c r="A535" s="30"/>
      <c r="B535" s="19"/>
      <c r="C535" s="9"/>
      <c r="D535" s="26" t="s">
        <v>116</v>
      </c>
      <c r="E535" s="26" t="s">
        <v>302</v>
      </c>
      <c r="F535" s="26" t="s">
        <v>300</v>
      </c>
      <c r="G535" s="26" t="s">
        <v>300</v>
      </c>
      <c r="H535" s="26" t="s">
        <v>302</v>
      </c>
      <c r="I535" s="26" t="s">
        <v>301</v>
      </c>
      <c r="J535" s="26" t="s">
        <v>302</v>
      </c>
      <c r="K535" s="26" t="s">
        <v>300</v>
      </c>
      <c r="L535" s="26" t="s">
        <v>302</v>
      </c>
      <c r="M535" s="26" t="s">
        <v>302</v>
      </c>
      <c r="N535" s="26" t="s">
        <v>302</v>
      </c>
      <c r="O535" s="26" t="s">
        <v>302</v>
      </c>
      <c r="P535" s="26" t="s">
        <v>301</v>
      </c>
      <c r="Q535" s="26" t="s">
        <v>300</v>
      </c>
      <c r="R535" s="26" t="s">
        <v>302</v>
      </c>
      <c r="S535" s="26" t="s">
        <v>302</v>
      </c>
      <c r="T535" s="26" t="s">
        <v>302</v>
      </c>
      <c r="U535" s="26" t="s">
        <v>304</v>
      </c>
      <c r="V535" s="15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8">
        <v>1</v>
      </c>
      <c r="C536" s="14">
        <v>1</v>
      </c>
      <c r="D536" s="22">
        <v>1.03</v>
      </c>
      <c r="E536" s="22">
        <v>1.2107880000000002</v>
      </c>
      <c r="F536" s="22">
        <v>1.0215929875347809</v>
      </c>
      <c r="G536" s="22">
        <v>0.93435920000000017</v>
      </c>
      <c r="H536" s="147">
        <v>1.3</v>
      </c>
      <c r="I536" s="22">
        <v>1.08</v>
      </c>
      <c r="J536" s="147">
        <v>1.26</v>
      </c>
      <c r="K536" s="22">
        <v>0.86999999999999988</v>
      </c>
      <c r="L536" s="22">
        <v>1.02</v>
      </c>
      <c r="M536" s="22">
        <v>1.02</v>
      </c>
      <c r="N536" s="22">
        <v>1.1000000000000001</v>
      </c>
      <c r="O536" s="22">
        <v>0.96</v>
      </c>
      <c r="P536" s="22">
        <v>1.0708915133697865</v>
      </c>
      <c r="Q536" s="22">
        <v>1.1000000000000001</v>
      </c>
      <c r="R536" s="22">
        <v>1.08</v>
      </c>
      <c r="S536" s="22">
        <v>1.02</v>
      </c>
      <c r="T536" s="22">
        <v>0.98999999999999988</v>
      </c>
      <c r="U536" s="22">
        <v>1</v>
      </c>
      <c r="V536" s="15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>
        <v>1</v>
      </c>
      <c r="C537" s="9">
        <v>2</v>
      </c>
      <c r="D537" s="11">
        <v>1.06</v>
      </c>
      <c r="E537" s="11">
        <v>1.2381120000000001</v>
      </c>
      <c r="F537" s="11">
        <v>1.0340761759755472</v>
      </c>
      <c r="G537" s="11">
        <v>0.95545049999999998</v>
      </c>
      <c r="H537" s="149">
        <v>1.24</v>
      </c>
      <c r="I537" s="11">
        <v>1.08</v>
      </c>
      <c r="J537" s="149">
        <v>1.24</v>
      </c>
      <c r="K537" s="11">
        <v>0.86999999999999988</v>
      </c>
      <c r="L537" s="11">
        <v>1.01</v>
      </c>
      <c r="M537" s="11">
        <v>0.98999999999999988</v>
      </c>
      <c r="N537" s="11">
        <v>1.1299999999999999</v>
      </c>
      <c r="O537" s="11">
        <v>0.96</v>
      </c>
      <c r="P537" s="11">
        <v>1.0671562076245034</v>
      </c>
      <c r="Q537" s="11">
        <v>1.0900000000000001</v>
      </c>
      <c r="R537" s="11">
        <v>1.04</v>
      </c>
      <c r="S537" s="11">
        <v>1.04</v>
      </c>
      <c r="T537" s="11">
        <v>0.98</v>
      </c>
      <c r="U537" s="11">
        <v>1.004</v>
      </c>
      <c r="V537" s="15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e">
        <v>#N/A</v>
      </c>
    </row>
    <row r="538" spans="1:65">
      <c r="A538" s="30"/>
      <c r="B538" s="19">
        <v>1</v>
      </c>
      <c r="C538" s="9">
        <v>3</v>
      </c>
      <c r="D538" s="11">
        <v>1.05</v>
      </c>
      <c r="E538" s="11">
        <v>1.216728</v>
      </c>
      <c r="F538" s="11">
        <v>1.0232806011700126</v>
      </c>
      <c r="G538" s="11">
        <v>0.92884709999999993</v>
      </c>
      <c r="H538" s="149">
        <v>1.3</v>
      </c>
      <c r="I538" s="11">
        <v>1.0999999999999999</v>
      </c>
      <c r="J538" s="149">
        <v>1.27</v>
      </c>
      <c r="K538" s="11">
        <v>0.86999999999999988</v>
      </c>
      <c r="L538" s="11">
        <v>1.06</v>
      </c>
      <c r="M538" s="11">
        <v>1</v>
      </c>
      <c r="N538" s="11">
        <v>1.05</v>
      </c>
      <c r="O538" s="11">
        <v>0.96</v>
      </c>
      <c r="P538" s="11">
        <v>1.0293945104023345</v>
      </c>
      <c r="Q538" s="11">
        <v>1.08</v>
      </c>
      <c r="R538" s="11">
        <v>1.08</v>
      </c>
      <c r="S538" s="11">
        <v>0.97</v>
      </c>
      <c r="T538" s="11">
        <v>0.97</v>
      </c>
      <c r="U538" s="11">
        <v>1.006</v>
      </c>
      <c r="V538" s="15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16</v>
      </c>
    </row>
    <row r="539" spans="1:65">
      <c r="A539" s="30"/>
      <c r="B539" s="19">
        <v>1</v>
      </c>
      <c r="C539" s="9">
        <v>4</v>
      </c>
      <c r="D539" s="11">
        <v>1.03</v>
      </c>
      <c r="E539" s="11">
        <v>1.195128</v>
      </c>
      <c r="F539" s="11">
        <v>1.0452882830179735</v>
      </c>
      <c r="G539" s="11">
        <v>0.93938869999999997</v>
      </c>
      <c r="H539" s="149">
        <v>1.26</v>
      </c>
      <c r="I539" s="11">
        <v>1.0699999999999998</v>
      </c>
      <c r="J539" s="149">
        <v>1.23</v>
      </c>
      <c r="K539" s="11">
        <v>0.86</v>
      </c>
      <c r="L539" s="11">
        <v>0.95</v>
      </c>
      <c r="M539" s="11">
        <v>1.01</v>
      </c>
      <c r="N539" s="11">
        <v>1</v>
      </c>
      <c r="O539" s="11">
        <v>1.02</v>
      </c>
      <c r="P539" s="11">
        <v>1.031667551958674</v>
      </c>
      <c r="Q539" s="11">
        <v>1.1000000000000001</v>
      </c>
      <c r="R539" s="11">
        <v>1.04</v>
      </c>
      <c r="S539" s="11">
        <v>1.02</v>
      </c>
      <c r="T539" s="11">
        <v>0.97</v>
      </c>
      <c r="U539" s="11">
        <v>0.96799999999999997</v>
      </c>
      <c r="V539" s="15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1.0266115651952783</v>
      </c>
    </row>
    <row r="540" spans="1:65">
      <c r="A540" s="30"/>
      <c r="B540" s="19">
        <v>1</v>
      </c>
      <c r="C540" s="9">
        <v>5</v>
      </c>
      <c r="D540" s="11">
        <v>1.04</v>
      </c>
      <c r="E540" s="11">
        <v>1.2377880000000001</v>
      </c>
      <c r="F540" s="11">
        <v>1.0339386319661432</v>
      </c>
      <c r="G540" s="11">
        <v>0.93774639999999998</v>
      </c>
      <c r="H540" s="149">
        <v>1.25</v>
      </c>
      <c r="I540" s="11">
        <v>1.08</v>
      </c>
      <c r="J540" s="149">
        <v>1.24</v>
      </c>
      <c r="K540" s="11">
        <v>0.86</v>
      </c>
      <c r="L540" s="11">
        <v>1.05</v>
      </c>
      <c r="M540" s="11">
        <v>0.98999999999999988</v>
      </c>
      <c r="N540" s="11">
        <v>1.1100000000000001</v>
      </c>
      <c r="O540" s="11">
        <v>0.98999999999999988</v>
      </c>
      <c r="P540" s="11">
        <v>1.0814563941389126</v>
      </c>
      <c r="Q540" s="11">
        <v>1.0900000000000001</v>
      </c>
      <c r="R540" s="11">
        <v>1.07</v>
      </c>
      <c r="S540" s="11">
        <v>1</v>
      </c>
      <c r="T540" s="11">
        <v>0.97</v>
      </c>
      <c r="U540" s="11">
        <v>0.93899999999999995</v>
      </c>
      <c r="V540" s="15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93</v>
      </c>
    </row>
    <row r="541" spans="1:65">
      <c r="A541" s="30"/>
      <c r="B541" s="19">
        <v>1</v>
      </c>
      <c r="C541" s="9">
        <v>6</v>
      </c>
      <c r="D541" s="11">
        <v>1.01</v>
      </c>
      <c r="E541" s="11">
        <v>1.1787120000000002</v>
      </c>
      <c r="F541" s="11">
        <v>1.0433518439312319</v>
      </c>
      <c r="G541" s="11">
        <v>0.94817260000000014</v>
      </c>
      <c r="H541" s="149">
        <v>1.32</v>
      </c>
      <c r="I541" s="11">
        <v>1.08</v>
      </c>
      <c r="J541" s="149">
        <v>1.2</v>
      </c>
      <c r="K541" s="11">
        <v>0.85000000000000009</v>
      </c>
      <c r="L541" s="11">
        <v>0.97</v>
      </c>
      <c r="M541" s="11">
        <v>1.01</v>
      </c>
      <c r="N541" s="11">
        <v>1.04</v>
      </c>
      <c r="O541" s="11">
        <v>1.02</v>
      </c>
      <c r="P541" s="11">
        <v>1.0643950576568075</v>
      </c>
      <c r="Q541" s="11">
        <v>1.1000000000000001</v>
      </c>
      <c r="R541" s="11">
        <v>1.06</v>
      </c>
      <c r="S541" s="11">
        <v>1.06</v>
      </c>
      <c r="T541" s="11">
        <v>0.97</v>
      </c>
      <c r="U541" s="11">
        <v>0.97</v>
      </c>
      <c r="V541" s="15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A542" s="30"/>
      <c r="B542" s="20" t="s">
        <v>256</v>
      </c>
      <c r="C542" s="12"/>
      <c r="D542" s="23">
        <v>1.0366666666666666</v>
      </c>
      <c r="E542" s="23">
        <v>1.2128760000000001</v>
      </c>
      <c r="F542" s="23">
        <v>1.0335880872659482</v>
      </c>
      <c r="G542" s="23">
        <v>0.94066075000000005</v>
      </c>
      <c r="H542" s="23">
        <v>1.2783333333333333</v>
      </c>
      <c r="I542" s="23">
        <v>1.0816666666666668</v>
      </c>
      <c r="J542" s="23">
        <v>1.24</v>
      </c>
      <c r="K542" s="23">
        <v>0.86333333333333329</v>
      </c>
      <c r="L542" s="23">
        <v>1.01</v>
      </c>
      <c r="M542" s="23">
        <v>1.0033333333333332</v>
      </c>
      <c r="N542" s="23">
        <v>1.0716666666666668</v>
      </c>
      <c r="O542" s="23">
        <v>0.98499999999999999</v>
      </c>
      <c r="P542" s="23">
        <v>1.0574935391918365</v>
      </c>
      <c r="Q542" s="23">
        <v>1.0933333333333335</v>
      </c>
      <c r="R542" s="23">
        <v>1.0616666666666668</v>
      </c>
      <c r="S542" s="23">
        <v>1.0183333333333335</v>
      </c>
      <c r="T542" s="23">
        <v>0.97499999999999976</v>
      </c>
      <c r="U542" s="23">
        <v>0.98116666666666663</v>
      </c>
      <c r="V542" s="15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3" t="s">
        <v>257</v>
      </c>
      <c r="C543" s="29"/>
      <c r="D543" s="11">
        <v>1.0350000000000001</v>
      </c>
      <c r="E543" s="11">
        <v>1.2137580000000001</v>
      </c>
      <c r="F543" s="11">
        <v>1.0340074039708451</v>
      </c>
      <c r="G543" s="11">
        <v>0.93856754999999992</v>
      </c>
      <c r="H543" s="11">
        <v>1.28</v>
      </c>
      <c r="I543" s="11">
        <v>1.08</v>
      </c>
      <c r="J543" s="11">
        <v>1.24</v>
      </c>
      <c r="K543" s="11">
        <v>0.86499999999999999</v>
      </c>
      <c r="L543" s="11">
        <v>1.0150000000000001</v>
      </c>
      <c r="M543" s="11">
        <v>1.0049999999999999</v>
      </c>
      <c r="N543" s="11">
        <v>1.0750000000000002</v>
      </c>
      <c r="O543" s="11">
        <v>0.97499999999999987</v>
      </c>
      <c r="P543" s="11">
        <v>1.0657756326406553</v>
      </c>
      <c r="Q543" s="11">
        <v>1.0950000000000002</v>
      </c>
      <c r="R543" s="11">
        <v>1.0649999999999999</v>
      </c>
      <c r="S543" s="11">
        <v>1.02</v>
      </c>
      <c r="T543" s="11">
        <v>0.97</v>
      </c>
      <c r="U543" s="11">
        <v>0.98499999999999999</v>
      </c>
      <c r="V543" s="15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258</v>
      </c>
      <c r="C544" s="29"/>
      <c r="D544" s="24">
        <v>1.7511900715418277E-2</v>
      </c>
      <c r="E544" s="24">
        <v>2.3489706205059257E-2</v>
      </c>
      <c r="F544" s="24">
        <v>9.8256126954853161E-3</v>
      </c>
      <c r="G544" s="24">
        <v>9.6389626136322518E-3</v>
      </c>
      <c r="H544" s="24">
        <v>3.2506409624359758E-2</v>
      </c>
      <c r="I544" s="24">
        <v>9.8319208025017292E-3</v>
      </c>
      <c r="J544" s="24">
        <v>2.4494897427831803E-2</v>
      </c>
      <c r="K544" s="24">
        <v>8.164965809277178E-3</v>
      </c>
      <c r="L544" s="24">
        <v>4.3358966777357635E-2</v>
      </c>
      <c r="M544" s="24">
        <v>1.2110601416390025E-2</v>
      </c>
      <c r="N544" s="24">
        <v>4.9564772436345009E-2</v>
      </c>
      <c r="O544" s="24">
        <v>2.9495762407505274E-2</v>
      </c>
      <c r="P544" s="24">
        <v>2.1685291250662739E-2</v>
      </c>
      <c r="Q544" s="24">
        <v>8.1649658092772665E-3</v>
      </c>
      <c r="R544" s="24">
        <v>1.8348478592697198E-2</v>
      </c>
      <c r="S544" s="24">
        <v>3.1251666622224623E-2</v>
      </c>
      <c r="T544" s="24">
        <v>8.3666002653407252E-3</v>
      </c>
      <c r="U544" s="24">
        <v>2.6716411934739066E-2</v>
      </c>
      <c r="V544" s="204"/>
      <c r="W544" s="205"/>
      <c r="X544" s="205"/>
      <c r="Y544" s="205"/>
      <c r="Z544" s="205"/>
      <c r="AA544" s="205"/>
      <c r="AB544" s="205"/>
      <c r="AC544" s="205"/>
      <c r="AD544" s="205"/>
      <c r="AE544" s="205"/>
      <c r="AF544" s="205"/>
      <c r="AG544" s="205"/>
      <c r="AH544" s="205"/>
      <c r="AI544" s="205"/>
      <c r="AJ544" s="205"/>
      <c r="AK544" s="205"/>
      <c r="AL544" s="205"/>
      <c r="AM544" s="205"/>
      <c r="AN544" s="205"/>
      <c r="AO544" s="205"/>
      <c r="AP544" s="205"/>
      <c r="AQ544" s="205"/>
      <c r="AR544" s="205"/>
      <c r="AS544" s="205"/>
      <c r="AT544" s="205"/>
      <c r="AU544" s="205"/>
      <c r="AV544" s="205"/>
      <c r="AW544" s="205"/>
      <c r="AX544" s="205"/>
      <c r="AY544" s="205"/>
      <c r="AZ544" s="205"/>
      <c r="BA544" s="205"/>
      <c r="BB544" s="205"/>
      <c r="BC544" s="205"/>
      <c r="BD544" s="205"/>
      <c r="BE544" s="205"/>
      <c r="BF544" s="205"/>
      <c r="BG544" s="205"/>
      <c r="BH544" s="205"/>
      <c r="BI544" s="205"/>
      <c r="BJ544" s="205"/>
      <c r="BK544" s="205"/>
      <c r="BL544" s="205"/>
      <c r="BM544" s="56"/>
    </row>
    <row r="545" spans="1:65">
      <c r="A545" s="30"/>
      <c r="B545" s="3" t="s">
        <v>86</v>
      </c>
      <c r="C545" s="29"/>
      <c r="D545" s="13">
        <v>1.6892508728699303E-2</v>
      </c>
      <c r="E545" s="13">
        <v>1.9366947820765895E-2</v>
      </c>
      <c r="F545" s="13">
        <v>9.5063137980586354E-3</v>
      </c>
      <c r="G545" s="13">
        <v>1.0247012659593005E-2</v>
      </c>
      <c r="H545" s="13">
        <v>2.5428742861298377E-2</v>
      </c>
      <c r="I545" s="13">
        <v>9.0896032072435087E-3</v>
      </c>
      <c r="J545" s="13">
        <v>1.9753949538574036E-2</v>
      </c>
      <c r="K545" s="13">
        <v>9.4574893543751103E-3</v>
      </c>
      <c r="L545" s="13">
        <v>4.2929670076591715E-2</v>
      </c>
      <c r="M545" s="13">
        <v>1.2070366860189396E-2</v>
      </c>
      <c r="N545" s="13">
        <v>4.6250176456931573E-2</v>
      </c>
      <c r="O545" s="13">
        <v>2.9944936454320076E-2</v>
      </c>
      <c r="P545" s="13">
        <v>2.0506310863360157E-2</v>
      </c>
      <c r="Q545" s="13">
        <v>7.4679565328755479E-3</v>
      </c>
      <c r="R545" s="13">
        <v>1.7282711390295632E-2</v>
      </c>
      <c r="S545" s="13">
        <v>3.0689034326243488E-2</v>
      </c>
      <c r="T545" s="13">
        <v>8.5811284772725413E-3</v>
      </c>
      <c r="U545" s="13">
        <v>2.7229229082458707E-2</v>
      </c>
      <c r="V545" s="15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259</v>
      </c>
      <c r="C546" s="29"/>
      <c r="D546" s="13">
        <v>9.7944556756242029E-3</v>
      </c>
      <c r="E546" s="13">
        <v>0.18143613526240698</v>
      </c>
      <c r="F546" s="13">
        <v>6.7956784310556628E-3</v>
      </c>
      <c r="G546" s="13">
        <v>-8.3722819914783475E-2</v>
      </c>
      <c r="H546" s="13">
        <v>0.24519670016592254</v>
      </c>
      <c r="I546" s="13">
        <v>5.3627977063472887E-2</v>
      </c>
      <c r="J546" s="13">
        <v>0.20785703379849596</v>
      </c>
      <c r="K546" s="13">
        <v>-0.15904577485534832</v>
      </c>
      <c r="L546" s="13">
        <v>-1.6180964406063869E-2</v>
      </c>
      <c r="M546" s="13">
        <v>-2.267481942648597E-2</v>
      </c>
      <c r="N546" s="13">
        <v>4.3887194532839846E-2</v>
      </c>
      <c r="O546" s="13">
        <v>-4.0532920732646471E-2</v>
      </c>
      <c r="P546" s="13">
        <v>3.0081459281713796E-2</v>
      </c>
      <c r="Q546" s="13">
        <v>6.4992223349211509E-2</v>
      </c>
      <c r="R546" s="13">
        <v>3.4146412002206805E-2</v>
      </c>
      <c r="S546" s="13">
        <v>-8.063645630536076E-3</v>
      </c>
      <c r="T546" s="13">
        <v>-5.0273703263279734E-2</v>
      </c>
      <c r="U546" s="13">
        <v>-4.4266887369389107E-2</v>
      </c>
      <c r="V546" s="15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46" t="s">
        <v>260</v>
      </c>
      <c r="C547" s="47"/>
      <c r="D547" s="45">
        <v>0.02</v>
      </c>
      <c r="E547" s="45">
        <v>2.48</v>
      </c>
      <c r="F547" s="45">
        <v>0.02</v>
      </c>
      <c r="G547" s="45">
        <v>1.32</v>
      </c>
      <c r="H547" s="45">
        <v>3.39</v>
      </c>
      <c r="I547" s="45">
        <v>0.65</v>
      </c>
      <c r="J547" s="45">
        <v>2.86</v>
      </c>
      <c r="K547" s="45">
        <v>2.4</v>
      </c>
      <c r="L547" s="45">
        <v>0.35</v>
      </c>
      <c r="M547" s="45">
        <v>0.44</v>
      </c>
      <c r="N547" s="45">
        <v>0.51</v>
      </c>
      <c r="O547" s="45">
        <v>0.7</v>
      </c>
      <c r="P547" s="45">
        <v>0.31</v>
      </c>
      <c r="Q547" s="45">
        <v>0.81</v>
      </c>
      <c r="R547" s="45">
        <v>0.37</v>
      </c>
      <c r="S547" s="45">
        <v>0.23</v>
      </c>
      <c r="T547" s="45">
        <v>0.84</v>
      </c>
      <c r="U547" s="45">
        <v>0.75</v>
      </c>
      <c r="V547" s="15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B548" s="3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BM548" s="55"/>
    </row>
    <row r="549" spans="1:65" ht="15">
      <c r="B549" s="8" t="s">
        <v>530</v>
      </c>
      <c r="BM549" s="28" t="s">
        <v>66</v>
      </c>
    </row>
    <row r="550" spans="1:65" ht="15">
      <c r="A550" s="25" t="s">
        <v>56</v>
      </c>
      <c r="B550" s="18" t="s">
        <v>110</v>
      </c>
      <c r="C550" s="15" t="s">
        <v>111</v>
      </c>
      <c r="D550" s="16" t="s">
        <v>227</v>
      </c>
      <c r="E550" s="17" t="s">
        <v>227</v>
      </c>
      <c r="F550" s="17" t="s">
        <v>227</v>
      </c>
      <c r="G550" s="17" t="s">
        <v>227</v>
      </c>
      <c r="H550" s="17" t="s">
        <v>227</v>
      </c>
      <c r="I550" s="17" t="s">
        <v>227</v>
      </c>
      <c r="J550" s="17" t="s">
        <v>227</v>
      </c>
      <c r="K550" s="17" t="s">
        <v>227</v>
      </c>
      <c r="L550" s="17" t="s">
        <v>227</v>
      </c>
      <c r="M550" s="17" t="s">
        <v>227</v>
      </c>
      <c r="N550" s="17" t="s">
        <v>227</v>
      </c>
      <c r="O550" s="17" t="s">
        <v>227</v>
      </c>
      <c r="P550" s="17" t="s">
        <v>227</v>
      </c>
      <c r="Q550" s="17" t="s">
        <v>227</v>
      </c>
      <c r="R550" s="17" t="s">
        <v>227</v>
      </c>
      <c r="S550" s="17" t="s">
        <v>227</v>
      </c>
      <c r="T550" s="17" t="s">
        <v>227</v>
      </c>
      <c r="U550" s="17" t="s">
        <v>227</v>
      </c>
      <c r="V550" s="15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 t="s">
        <v>228</v>
      </c>
      <c r="C551" s="9" t="s">
        <v>228</v>
      </c>
      <c r="D551" s="151" t="s">
        <v>230</v>
      </c>
      <c r="E551" s="152" t="s">
        <v>231</v>
      </c>
      <c r="F551" s="152" t="s">
        <v>232</v>
      </c>
      <c r="G551" s="152" t="s">
        <v>234</v>
      </c>
      <c r="H551" s="152" t="s">
        <v>235</v>
      </c>
      <c r="I551" s="152" t="s">
        <v>236</v>
      </c>
      <c r="J551" s="152" t="s">
        <v>238</v>
      </c>
      <c r="K551" s="152" t="s">
        <v>239</v>
      </c>
      <c r="L551" s="152" t="s">
        <v>240</v>
      </c>
      <c r="M551" s="152" t="s">
        <v>241</v>
      </c>
      <c r="N551" s="152" t="s">
        <v>242</v>
      </c>
      <c r="O551" s="152" t="s">
        <v>244</v>
      </c>
      <c r="P551" s="152" t="s">
        <v>245</v>
      </c>
      <c r="Q551" s="152" t="s">
        <v>246</v>
      </c>
      <c r="R551" s="152" t="s">
        <v>247</v>
      </c>
      <c r="S551" s="152" t="s">
        <v>248</v>
      </c>
      <c r="T551" s="152" t="s">
        <v>249</v>
      </c>
      <c r="U551" s="152" t="s">
        <v>250</v>
      </c>
      <c r="V551" s="15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 t="s">
        <v>1</v>
      </c>
    </row>
    <row r="552" spans="1:65">
      <c r="A552" s="30"/>
      <c r="B552" s="19"/>
      <c r="C552" s="9"/>
      <c r="D552" s="10" t="s">
        <v>299</v>
      </c>
      <c r="E552" s="11" t="s">
        <v>299</v>
      </c>
      <c r="F552" s="11" t="s">
        <v>262</v>
      </c>
      <c r="G552" s="11" t="s">
        <v>299</v>
      </c>
      <c r="H552" s="11" t="s">
        <v>299</v>
      </c>
      <c r="I552" s="11" t="s">
        <v>264</v>
      </c>
      <c r="J552" s="11" t="s">
        <v>264</v>
      </c>
      <c r="K552" s="11" t="s">
        <v>262</v>
      </c>
      <c r="L552" s="11" t="s">
        <v>299</v>
      </c>
      <c r="M552" s="11" t="s">
        <v>262</v>
      </c>
      <c r="N552" s="11" t="s">
        <v>262</v>
      </c>
      <c r="O552" s="11" t="s">
        <v>262</v>
      </c>
      <c r="P552" s="11" t="s">
        <v>264</v>
      </c>
      <c r="Q552" s="11" t="s">
        <v>264</v>
      </c>
      <c r="R552" s="11" t="s">
        <v>262</v>
      </c>
      <c r="S552" s="11" t="s">
        <v>262</v>
      </c>
      <c r="T552" s="11" t="s">
        <v>262</v>
      </c>
      <c r="U552" s="11" t="s">
        <v>299</v>
      </c>
      <c r="V552" s="15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9"/>
      <c r="C553" s="9"/>
      <c r="D553" s="26" t="s">
        <v>116</v>
      </c>
      <c r="E553" s="26" t="s">
        <v>302</v>
      </c>
      <c r="F553" s="26" t="s">
        <v>300</v>
      </c>
      <c r="G553" s="26" t="s">
        <v>300</v>
      </c>
      <c r="H553" s="26" t="s">
        <v>302</v>
      </c>
      <c r="I553" s="26" t="s">
        <v>301</v>
      </c>
      <c r="J553" s="26" t="s">
        <v>302</v>
      </c>
      <c r="K553" s="26" t="s">
        <v>300</v>
      </c>
      <c r="L553" s="26" t="s">
        <v>302</v>
      </c>
      <c r="M553" s="26" t="s">
        <v>302</v>
      </c>
      <c r="N553" s="26" t="s">
        <v>302</v>
      </c>
      <c r="O553" s="26" t="s">
        <v>302</v>
      </c>
      <c r="P553" s="26" t="s">
        <v>301</v>
      </c>
      <c r="Q553" s="26" t="s">
        <v>300</v>
      </c>
      <c r="R553" s="26" t="s">
        <v>302</v>
      </c>
      <c r="S553" s="26" t="s">
        <v>302</v>
      </c>
      <c r="T553" s="26" t="s">
        <v>302</v>
      </c>
      <c r="U553" s="26" t="s">
        <v>304</v>
      </c>
      <c r="V553" s="15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8">
        <v>1</v>
      </c>
      <c r="C554" s="14">
        <v>1</v>
      </c>
      <c r="D554" s="206">
        <v>3.2600000000000004E-2</v>
      </c>
      <c r="E554" s="206">
        <v>3.4004880000000001E-2</v>
      </c>
      <c r="F554" s="206">
        <v>3.3115883910748108E-2</v>
      </c>
      <c r="G554" s="206">
        <v>2.8835599999999996E-2</v>
      </c>
      <c r="H554" s="207">
        <v>0.03</v>
      </c>
      <c r="I554" s="206">
        <v>3.44E-2</v>
      </c>
      <c r="J554" s="206">
        <v>3.56E-2</v>
      </c>
      <c r="K554" s="206">
        <v>2.8799999999999999E-2</v>
      </c>
      <c r="L554" s="206">
        <v>3.49E-2</v>
      </c>
      <c r="M554" s="206">
        <v>3.32E-2</v>
      </c>
      <c r="N554" s="206">
        <v>3.2800000000000003E-2</v>
      </c>
      <c r="O554" s="206">
        <v>3.0400000000000003E-2</v>
      </c>
      <c r="P554" s="206">
        <v>3.4409500785126439E-2</v>
      </c>
      <c r="Q554" s="206">
        <v>3.4699999999999995E-2</v>
      </c>
      <c r="R554" s="206">
        <v>3.4499999999999996E-2</v>
      </c>
      <c r="S554" s="206">
        <v>3.2199999999999999E-2</v>
      </c>
      <c r="T554" s="206">
        <v>3.1399999999999997E-2</v>
      </c>
      <c r="U554" s="206">
        <v>3.0400000000000003E-2</v>
      </c>
      <c r="V554" s="204"/>
      <c r="W554" s="205"/>
      <c r="X554" s="205"/>
      <c r="Y554" s="205"/>
      <c r="Z554" s="205"/>
      <c r="AA554" s="205"/>
      <c r="AB554" s="205"/>
      <c r="AC554" s="205"/>
      <c r="AD554" s="205"/>
      <c r="AE554" s="205"/>
      <c r="AF554" s="205"/>
      <c r="AG554" s="205"/>
      <c r="AH554" s="205"/>
      <c r="AI554" s="205"/>
      <c r="AJ554" s="205"/>
      <c r="AK554" s="205"/>
      <c r="AL554" s="205"/>
      <c r="AM554" s="205"/>
      <c r="AN554" s="205"/>
      <c r="AO554" s="205"/>
      <c r="AP554" s="205"/>
      <c r="AQ554" s="205"/>
      <c r="AR554" s="205"/>
      <c r="AS554" s="205"/>
      <c r="AT554" s="205"/>
      <c r="AU554" s="205"/>
      <c r="AV554" s="205"/>
      <c r="AW554" s="205"/>
      <c r="AX554" s="205"/>
      <c r="AY554" s="205"/>
      <c r="AZ554" s="205"/>
      <c r="BA554" s="205"/>
      <c r="BB554" s="205"/>
      <c r="BC554" s="205"/>
      <c r="BD554" s="205"/>
      <c r="BE554" s="205"/>
      <c r="BF554" s="205"/>
      <c r="BG554" s="205"/>
      <c r="BH554" s="205"/>
      <c r="BI554" s="205"/>
      <c r="BJ554" s="205"/>
      <c r="BK554" s="205"/>
      <c r="BL554" s="205"/>
      <c r="BM554" s="208">
        <v>1</v>
      </c>
    </row>
    <row r="555" spans="1:65">
      <c r="A555" s="30"/>
      <c r="B555" s="19">
        <v>1</v>
      </c>
      <c r="C555" s="9">
        <v>2</v>
      </c>
      <c r="D555" s="24">
        <v>3.3599999999999998E-2</v>
      </c>
      <c r="E555" s="24">
        <v>3.5046000000000001E-2</v>
      </c>
      <c r="F555" s="24">
        <v>3.337398376807181E-2</v>
      </c>
      <c r="G555" s="24">
        <v>2.9226299999999997E-2</v>
      </c>
      <c r="H555" s="209">
        <v>0.02</v>
      </c>
      <c r="I555" s="24">
        <v>3.4299999999999997E-2</v>
      </c>
      <c r="J555" s="24">
        <v>3.5200000000000002E-2</v>
      </c>
      <c r="K555" s="24">
        <v>2.9399999999999999E-2</v>
      </c>
      <c r="L555" s="24">
        <v>3.4599999999999999E-2</v>
      </c>
      <c r="M555" s="24">
        <v>3.1899999999999998E-2</v>
      </c>
      <c r="N555" s="24">
        <v>3.3700000000000001E-2</v>
      </c>
      <c r="O555" s="24">
        <v>3.0699999999999998E-2</v>
      </c>
      <c r="P555" s="24">
        <v>3.3530859881191658E-2</v>
      </c>
      <c r="Q555" s="24">
        <v>3.4699999999999995E-2</v>
      </c>
      <c r="R555" s="24">
        <v>3.32E-2</v>
      </c>
      <c r="S555" s="24">
        <v>3.27E-2</v>
      </c>
      <c r="T555" s="24">
        <v>3.1E-2</v>
      </c>
      <c r="U555" s="24">
        <v>3.0699999999999998E-2</v>
      </c>
      <c r="V555" s="204"/>
      <c r="W555" s="205"/>
      <c r="X555" s="205"/>
      <c r="Y555" s="205"/>
      <c r="Z555" s="205"/>
      <c r="AA555" s="205"/>
      <c r="AB555" s="205"/>
      <c r="AC555" s="205"/>
      <c r="AD555" s="205"/>
      <c r="AE555" s="205"/>
      <c r="AF555" s="205"/>
      <c r="AG555" s="205"/>
      <c r="AH555" s="205"/>
      <c r="AI555" s="205"/>
      <c r="AJ555" s="205"/>
      <c r="AK555" s="205"/>
      <c r="AL555" s="205"/>
      <c r="AM555" s="205"/>
      <c r="AN555" s="205"/>
      <c r="AO555" s="205"/>
      <c r="AP555" s="205"/>
      <c r="AQ555" s="205"/>
      <c r="AR555" s="205"/>
      <c r="AS555" s="205"/>
      <c r="AT555" s="205"/>
      <c r="AU555" s="205"/>
      <c r="AV555" s="205"/>
      <c r="AW555" s="205"/>
      <c r="AX555" s="205"/>
      <c r="AY555" s="205"/>
      <c r="AZ555" s="205"/>
      <c r="BA555" s="205"/>
      <c r="BB555" s="205"/>
      <c r="BC555" s="205"/>
      <c r="BD555" s="205"/>
      <c r="BE555" s="205"/>
      <c r="BF555" s="205"/>
      <c r="BG555" s="205"/>
      <c r="BH555" s="205"/>
      <c r="BI555" s="205"/>
      <c r="BJ555" s="205"/>
      <c r="BK555" s="205"/>
      <c r="BL555" s="205"/>
      <c r="BM555" s="208">
        <v>25</v>
      </c>
    </row>
    <row r="556" spans="1:65">
      <c r="A556" s="30"/>
      <c r="B556" s="19">
        <v>1</v>
      </c>
      <c r="C556" s="9">
        <v>3</v>
      </c>
      <c r="D556" s="24">
        <v>3.3500000000000002E-2</v>
      </c>
      <c r="E556" s="24">
        <v>3.3551280000000003E-2</v>
      </c>
      <c r="F556" s="24">
        <v>3.2967928805507939E-2</v>
      </c>
      <c r="G556" s="24">
        <v>2.8432400000000004E-2</v>
      </c>
      <c r="H556" s="209">
        <v>0.03</v>
      </c>
      <c r="I556" s="24">
        <v>3.4799999999999998E-2</v>
      </c>
      <c r="J556" s="24">
        <v>3.6499999999999998E-2</v>
      </c>
      <c r="K556" s="24">
        <v>3.0099999999999998E-2</v>
      </c>
      <c r="L556" s="24">
        <v>3.5500000000000004E-2</v>
      </c>
      <c r="M556" s="24">
        <v>3.2800000000000003E-2</v>
      </c>
      <c r="N556" s="24">
        <v>3.2099999999999997E-2</v>
      </c>
      <c r="O556" s="24">
        <v>3.0200000000000001E-2</v>
      </c>
      <c r="P556" s="24">
        <v>3.2915466444321598E-2</v>
      </c>
      <c r="Q556" s="24">
        <v>3.5799999999999998E-2</v>
      </c>
      <c r="R556" s="24">
        <v>3.4499999999999996E-2</v>
      </c>
      <c r="S556" s="24">
        <v>3.0600000000000002E-2</v>
      </c>
      <c r="T556" s="24">
        <v>3.0600000000000002E-2</v>
      </c>
      <c r="U556" s="24">
        <v>3.0400000000000003E-2</v>
      </c>
      <c r="V556" s="204"/>
      <c r="W556" s="205"/>
      <c r="X556" s="205"/>
      <c r="Y556" s="205"/>
      <c r="Z556" s="205"/>
      <c r="AA556" s="205"/>
      <c r="AB556" s="205"/>
      <c r="AC556" s="205"/>
      <c r="AD556" s="205"/>
      <c r="AE556" s="205"/>
      <c r="AF556" s="205"/>
      <c r="AG556" s="205"/>
      <c r="AH556" s="205"/>
      <c r="AI556" s="205"/>
      <c r="AJ556" s="205"/>
      <c r="AK556" s="205"/>
      <c r="AL556" s="205"/>
      <c r="AM556" s="205"/>
      <c r="AN556" s="205"/>
      <c r="AO556" s="205"/>
      <c r="AP556" s="205"/>
      <c r="AQ556" s="205"/>
      <c r="AR556" s="205"/>
      <c r="AS556" s="205"/>
      <c r="AT556" s="205"/>
      <c r="AU556" s="205"/>
      <c r="AV556" s="205"/>
      <c r="AW556" s="205"/>
      <c r="AX556" s="205"/>
      <c r="AY556" s="205"/>
      <c r="AZ556" s="205"/>
      <c r="BA556" s="205"/>
      <c r="BB556" s="205"/>
      <c r="BC556" s="205"/>
      <c r="BD556" s="205"/>
      <c r="BE556" s="205"/>
      <c r="BF556" s="205"/>
      <c r="BG556" s="205"/>
      <c r="BH556" s="205"/>
      <c r="BI556" s="205"/>
      <c r="BJ556" s="205"/>
      <c r="BK556" s="205"/>
      <c r="BL556" s="205"/>
      <c r="BM556" s="208">
        <v>16</v>
      </c>
    </row>
    <row r="557" spans="1:65">
      <c r="A557" s="30"/>
      <c r="B557" s="19">
        <v>1</v>
      </c>
      <c r="C557" s="9">
        <v>4</v>
      </c>
      <c r="D557" s="24">
        <v>3.2800000000000003E-2</v>
      </c>
      <c r="E557" s="24">
        <v>3.317436E-2</v>
      </c>
      <c r="F557" s="24">
        <v>3.3766927137646931E-2</v>
      </c>
      <c r="G557" s="24">
        <v>2.88857E-2</v>
      </c>
      <c r="H557" s="209">
        <v>0.02</v>
      </c>
      <c r="I557" s="24">
        <v>3.4299999999999997E-2</v>
      </c>
      <c r="J557" s="24">
        <v>3.4999999999999996E-2</v>
      </c>
      <c r="K557" s="24">
        <v>3.0200000000000001E-2</v>
      </c>
      <c r="L557" s="24">
        <v>3.4499999999999996E-2</v>
      </c>
      <c r="M557" s="24">
        <v>3.2899999999999999E-2</v>
      </c>
      <c r="N557" s="24">
        <v>3.0800000000000001E-2</v>
      </c>
      <c r="O557" s="24">
        <v>3.2000000000000001E-2</v>
      </c>
      <c r="P557" s="24">
        <v>3.3036551054981614E-2</v>
      </c>
      <c r="Q557" s="24">
        <v>3.5400000000000001E-2</v>
      </c>
      <c r="R557" s="24">
        <v>3.3000000000000002E-2</v>
      </c>
      <c r="S557" s="24">
        <v>3.2399999999999998E-2</v>
      </c>
      <c r="T557" s="24">
        <v>3.0699999999999998E-2</v>
      </c>
      <c r="U557" s="24">
        <v>2.9399999999999999E-2</v>
      </c>
      <c r="V557" s="204"/>
      <c r="W557" s="205"/>
      <c r="X557" s="205"/>
      <c r="Y557" s="205"/>
      <c r="Z557" s="205"/>
      <c r="AA557" s="205"/>
      <c r="AB557" s="205"/>
      <c r="AC557" s="205"/>
      <c r="AD557" s="205"/>
      <c r="AE557" s="205"/>
      <c r="AF557" s="205"/>
      <c r="AG557" s="205"/>
      <c r="AH557" s="205"/>
      <c r="AI557" s="205"/>
      <c r="AJ557" s="205"/>
      <c r="AK557" s="205"/>
      <c r="AL557" s="205"/>
      <c r="AM557" s="205"/>
      <c r="AN557" s="205"/>
      <c r="AO557" s="205"/>
      <c r="AP557" s="205"/>
      <c r="AQ557" s="205"/>
      <c r="AR557" s="205"/>
      <c r="AS557" s="205"/>
      <c r="AT557" s="205"/>
      <c r="AU557" s="205"/>
      <c r="AV557" s="205"/>
      <c r="AW557" s="205"/>
      <c r="AX557" s="205"/>
      <c r="AY557" s="205"/>
      <c r="AZ557" s="205"/>
      <c r="BA557" s="205"/>
      <c r="BB557" s="205"/>
      <c r="BC557" s="205"/>
      <c r="BD557" s="205"/>
      <c r="BE557" s="205"/>
      <c r="BF557" s="205"/>
      <c r="BG557" s="205"/>
      <c r="BH557" s="205"/>
      <c r="BI557" s="205"/>
      <c r="BJ557" s="205"/>
      <c r="BK557" s="205"/>
      <c r="BL557" s="205"/>
      <c r="BM557" s="208">
        <v>3.2684447929114804E-2</v>
      </c>
    </row>
    <row r="558" spans="1:65">
      <c r="A558" s="30"/>
      <c r="B558" s="19">
        <v>1</v>
      </c>
      <c r="C558" s="9">
        <v>5</v>
      </c>
      <c r="D558" s="24">
        <v>3.3000000000000002E-2</v>
      </c>
      <c r="E558" s="24">
        <v>3.4676640000000002E-2</v>
      </c>
      <c r="F558" s="24">
        <v>3.3016635015287288E-2</v>
      </c>
      <c r="G558" s="24">
        <v>2.9044E-2</v>
      </c>
      <c r="H558" s="209">
        <v>0.02</v>
      </c>
      <c r="I558" s="24">
        <v>3.44E-2</v>
      </c>
      <c r="J558" s="24">
        <v>3.4999999999999996E-2</v>
      </c>
      <c r="K558" s="24">
        <v>3.0200000000000001E-2</v>
      </c>
      <c r="L558" s="24">
        <v>3.5400000000000001E-2</v>
      </c>
      <c r="M558" s="24">
        <v>3.2099999999999997E-2</v>
      </c>
      <c r="N558" s="24">
        <v>3.3799999999999997E-2</v>
      </c>
      <c r="O558" s="24">
        <v>3.1599999999999996E-2</v>
      </c>
      <c r="P558" s="24">
        <v>3.4476519762515305E-2</v>
      </c>
      <c r="Q558" s="24">
        <v>3.61E-2</v>
      </c>
      <c r="R558" s="24">
        <v>3.4099999999999998E-2</v>
      </c>
      <c r="S558" s="24">
        <v>3.1799999999999995E-2</v>
      </c>
      <c r="T558" s="24">
        <v>3.1E-2</v>
      </c>
      <c r="U558" s="24">
        <v>2.86E-2</v>
      </c>
      <c r="V558" s="204"/>
      <c r="W558" s="205"/>
      <c r="X558" s="205"/>
      <c r="Y558" s="205"/>
      <c r="Z558" s="205"/>
      <c r="AA558" s="205"/>
      <c r="AB558" s="205"/>
      <c r="AC558" s="205"/>
      <c r="AD558" s="205"/>
      <c r="AE558" s="205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5"/>
      <c r="AT558" s="205"/>
      <c r="AU558" s="205"/>
      <c r="AV558" s="205"/>
      <c r="AW558" s="205"/>
      <c r="AX558" s="205"/>
      <c r="AY558" s="205"/>
      <c r="AZ558" s="205"/>
      <c r="BA558" s="205"/>
      <c r="BB558" s="205"/>
      <c r="BC558" s="205"/>
      <c r="BD558" s="205"/>
      <c r="BE558" s="205"/>
      <c r="BF558" s="205"/>
      <c r="BG558" s="205"/>
      <c r="BH558" s="205"/>
      <c r="BI558" s="205"/>
      <c r="BJ558" s="205"/>
      <c r="BK558" s="205"/>
      <c r="BL558" s="205"/>
      <c r="BM558" s="208">
        <v>94</v>
      </c>
    </row>
    <row r="559" spans="1:65">
      <c r="A559" s="30"/>
      <c r="B559" s="19">
        <v>1</v>
      </c>
      <c r="C559" s="9">
        <v>6</v>
      </c>
      <c r="D559" s="24">
        <v>3.2199999999999999E-2</v>
      </c>
      <c r="E559" s="24">
        <v>3.3489720000000001E-2</v>
      </c>
      <c r="F559" s="24">
        <v>3.347684897024459E-2</v>
      </c>
      <c r="G559" s="24">
        <v>2.92369E-2</v>
      </c>
      <c r="H559" s="209">
        <v>0.02</v>
      </c>
      <c r="I559" s="24">
        <v>3.44E-2</v>
      </c>
      <c r="J559" s="24">
        <v>3.4200000000000001E-2</v>
      </c>
      <c r="K559" s="24">
        <v>2.9100000000000001E-2</v>
      </c>
      <c r="L559" s="24">
        <v>3.4099999999999998E-2</v>
      </c>
      <c r="M559" s="24">
        <v>3.3100000000000004E-2</v>
      </c>
      <c r="N559" s="24">
        <v>3.2099999999999997E-2</v>
      </c>
      <c r="O559" s="24">
        <v>3.2300000000000002E-2</v>
      </c>
      <c r="P559" s="24">
        <v>3.4422803234067136E-2</v>
      </c>
      <c r="Q559" s="24">
        <v>3.5500000000000004E-2</v>
      </c>
      <c r="R559" s="24">
        <v>3.39E-2</v>
      </c>
      <c r="S559" s="24">
        <v>3.3300000000000003E-2</v>
      </c>
      <c r="T559" s="24">
        <v>3.0499999999999999E-2</v>
      </c>
      <c r="U559" s="24">
        <v>2.9500000000000002E-2</v>
      </c>
      <c r="V559" s="204"/>
      <c r="W559" s="205"/>
      <c r="X559" s="205"/>
      <c r="Y559" s="205"/>
      <c r="Z559" s="205"/>
      <c r="AA559" s="205"/>
      <c r="AB559" s="205"/>
      <c r="AC559" s="205"/>
      <c r="AD559" s="205"/>
      <c r="AE559" s="205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5"/>
      <c r="AT559" s="205"/>
      <c r="AU559" s="205"/>
      <c r="AV559" s="205"/>
      <c r="AW559" s="205"/>
      <c r="AX559" s="205"/>
      <c r="AY559" s="205"/>
      <c r="AZ559" s="205"/>
      <c r="BA559" s="205"/>
      <c r="BB559" s="205"/>
      <c r="BC559" s="205"/>
      <c r="BD559" s="205"/>
      <c r="BE559" s="205"/>
      <c r="BF559" s="205"/>
      <c r="BG559" s="205"/>
      <c r="BH559" s="205"/>
      <c r="BI559" s="205"/>
      <c r="BJ559" s="205"/>
      <c r="BK559" s="205"/>
      <c r="BL559" s="205"/>
      <c r="BM559" s="56"/>
    </row>
    <row r="560" spans="1:65">
      <c r="A560" s="30"/>
      <c r="B560" s="20" t="s">
        <v>256</v>
      </c>
      <c r="C560" s="12"/>
      <c r="D560" s="211">
        <v>3.295E-2</v>
      </c>
      <c r="E560" s="211">
        <v>3.3990480000000003E-2</v>
      </c>
      <c r="F560" s="211">
        <v>3.3286367934584442E-2</v>
      </c>
      <c r="G560" s="211">
        <v>2.8943483333333336E-2</v>
      </c>
      <c r="H560" s="211">
        <v>2.3333333333333334E-2</v>
      </c>
      <c r="I560" s="211">
        <v>3.4433333333333323E-2</v>
      </c>
      <c r="J560" s="211">
        <v>3.5250000000000004E-2</v>
      </c>
      <c r="K560" s="211">
        <v>2.9633333333333334E-2</v>
      </c>
      <c r="L560" s="211">
        <v>3.4833333333333334E-2</v>
      </c>
      <c r="M560" s="211">
        <v>3.2666666666666656E-2</v>
      </c>
      <c r="N560" s="211">
        <v>3.2549999999999996E-2</v>
      </c>
      <c r="O560" s="211">
        <v>3.1200000000000002E-2</v>
      </c>
      <c r="P560" s="211">
        <v>3.3798616860367288E-2</v>
      </c>
      <c r="Q560" s="211">
        <v>3.5366666666666664E-2</v>
      </c>
      <c r="R560" s="211">
        <v>3.3866666666666663E-2</v>
      </c>
      <c r="S560" s="211">
        <v>3.216666666666667E-2</v>
      </c>
      <c r="T560" s="211">
        <v>3.0866666666666667E-2</v>
      </c>
      <c r="U560" s="211">
        <v>2.9833333333333333E-2</v>
      </c>
      <c r="V560" s="204"/>
      <c r="W560" s="205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56"/>
    </row>
    <row r="561" spans="1:65">
      <c r="A561" s="30"/>
      <c r="B561" s="3" t="s">
        <v>257</v>
      </c>
      <c r="C561" s="29"/>
      <c r="D561" s="24">
        <v>3.2899999999999999E-2</v>
      </c>
      <c r="E561" s="24">
        <v>3.3778080000000002E-2</v>
      </c>
      <c r="F561" s="24">
        <v>3.3244933839409962E-2</v>
      </c>
      <c r="G561" s="24">
        <v>2.896485E-2</v>
      </c>
      <c r="H561" s="24">
        <v>0.02</v>
      </c>
      <c r="I561" s="24">
        <v>3.44E-2</v>
      </c>
      <c r="J561" s="24">
        <v>3.5099999999999999E-2</v>
      </c>
      <c r="K561" s="24">
        <v>2.9749999999999999E-2</v>
      </c>
      <c r="L561" s="24">
        <v>3.4750000000000003E-2</v>
      </c>
      <c r="M561" s="24">
        <v>3.2850000000000004E-2</v>
      </c>
      <c r="N561" s="24">
        <v>3.245E-2</v>
      </c>
      <c r="O561" s="24">
        <v>3.1149999999999997E-2</v>
      </c>
      <c r="P561" s="24">
        <v>3.3970180333159045E-2</v>
      </c>
      <c r="Q561" s="24">
        <v>3.5450000000000002E-2</v>
      </c>
      <c r="R561" s="24">
        <v>3.4000000000000002E-2</v>
      </c>
      <c r="S561" s="24">
        <v>3.2299999999999995E-2</v>
      </c>
      <c r="T561" s="24">
        <v>3.0849999999999999E-2</v>
      </c>
      <c r="U561" s="24">
        <v>2.9950000000000004E-2</v>
      </c>
      <c r="V561" s="204"/>
      <c r="W561" s="205"/>
      <c r="X561" s="205"/>
      <c r="Y561" s="205"/>
      <c r="Z561" s="205"/>
      <c r="AA561" s="205"/>
      <c r="AB561" s="205"/>
      <c r="AC561" s="205"/>
      <c r="AD561" s="205"/>
      <c r="AE561" s="205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205"/>
      <c r="AT561" s="205"/>
      <c r="AU561" s="205"/>
      <c r="AV561" s="205"/>
      <c r="AW561" s="205"/>
      <c r="AX561" s="205"/>
      <c r="AY561" s="205"/>
      <c r="AZ561" s="205"/>
      <c r="BA561" s="205"/>
      <c r="BB561" s="205"/>
      <c r="BC561" s="205"/>
      <c r="BD561" s="205"/>
      <c r="BE561" s="205"/>
      <c r="BF561" s="205"/>
      <c r="BG561" s="205"/>
      <c r="BH561" s="205"/>
      <c r="BI561" s="205"/>
      <c r="BJ561" s="205"/>
      <c r="BK561" s="205"/>
      <c r="BL561" s="205"/>
      <c r="BM561" s="56"/>
    </row>
    <row r="562" spans="1:65">
      <c r="A562" s="30"/>
      <c r="B562" s="3" t="s">
        <v>258</v>
      </c>
      <c r="C562" s="29"/>
      <c r="D562" s="24">
        <v>5.3572380943915437E-4</v>
      </c>
      <c r="E562" s="24">
        <v>7.3414636796758736E-4</v>
      </c>
      <c r="F562" s="24">
        <v>3.0923157533954964E-4</v>
      </c>
      <c r="G562" s="24">
        <v>3.0078766874103358E-4</v>
      </c>
      <c r="H562" s="24">
        <v>5.1639777949432156E-3</v>
      </c>
      <c r="I562" s="24">
        <v>1.8618986725025242E-4</v>
      </c>
      <c r="J562" s="24">
        <v>7.6354436675284229E-4</v>
      </c>
      <c r="K562" s="24">
        <v>6.1535897382476441E-4</v>
      </c>
      <c r="L562" s="24">
        <v>5.4283207962192975E-4</v>
      </c>
      <c r="M562" s="24">
        <v>5.3913510984415498E-4</v>
      </c>
      <c r="N562" s="24">
        <v>1.1326958991715295E-3</v>
      </c>
      <c r="O562" s="24">
        <v>8.8317608663278434E-4</v>
      </c>
      <c r="P562" s="24">
        <v>7.2866081167844679E-4</v>
      </c>
      <c r="Q562" s="24">
        <v>5.7154760664941066E-4</v>
      </c>
      <c r="R562" s="24">
        <v>6.4083279150388666E-4</v>
      </c>
      <c r="S562" s="24">
        <v>9.1796877216312057E-4</v>
      </c>
      <c r="T562" s="24">
        <v>3.3266599866332305E-4</v>
      </c>
      <c r="U562" s="24">
        <v>8.0166493416306255E-4</v>
      </c>
      <c r="V562" s="204"/>
      <c r="W562" s="205"/>
      <c r="X562" s="205"/>
      <c r="Y562" s="205"/>
      <c r="Z562" s="205"/>
      <c r="AA562" s="205"/>
      <c r="AB562" s="205"/>
      <c r="AC562" s="205"/>
      <c r="AD562" s="205"/>
      <c r="AE562" s="205"/>
      <c r="AF562" s="205"/>
      <c r="AG562" s="205"/>
      <c r="AH562" s="205"/>
      <c r="AI562" s="205"/>
      <c r="AJ562" s="205"/>
      <c r="AK562" s="205"/>
      <c r="AL562" s="205"/>
      <c r="AM562" s="205"/>
      <c r="AN562" s="205"/>
      <c r="AO562" s="205"/>
      <c r="AP562" s="205"/>
      <c r="AQ562" s="205"/>
      <c r="AR562" s="205"/>
      <c r="AS562" s="205"/>
      <c r="AT562" s="205"/>
      <c r="AU562" s="205"/>
      <c r="AV562" s="205"/>
      <c r="AW562" s="205"/>
      <c r="AX562" s="205"/>
      <c r="AY562" s="205"/>
      <c r="AZ562" s="205"/>
      <c r="BA562" s="205"/>
      <c r="BB562" s="205"/>
      <c r="BC562" s="205"/>
      <c r="BD562" s="205"/>
      <c r="BE562" s="205"/>
      <c r="BF562" s="205"/>
      <c r="BG562" s="205"/>
      <c r="BH562" s="205"/>
      <c r="BI562" s="205"/>
      <c r="BJ562" s="205"/>
      <c r="BK562" s="205"/>
      <c r="BL562" s="205"/>
      <c r="BM562" s="56"/>
    </row>
    <row r="563" spans="1:65">
      <c r="A563" s="30"/>
      <c r="B563" s="3" t="s">
        <v>86</v>
      </c>
      <c r="C563" s="29"/>
      <c r="D563" s="13">
        <v>1.6258689209079039E-2</v>
      </c>
      <c r="E563" s="13">
        <v>2.1598587838935705E-2</v>
      </c>
      <c r="F563" s="13">
        <v>9.2900365683412072E-3</v>
      </c>
      <c r="G563" s="13">
        <v>1.0392241503102894E-2</v>
      </c>
      <c r="H563" s="13">
        <v>0.22131333406899495</v>
      </c>
      <c r="I563" s="13">
        <v>5.4072565513142053E-3</v>
      </c>
      <c r="J563" s="13">
        <v>2.1660833099371411E-2</v>
      </c>
      <c r="K563" s="13">
        <v>2.0765769645380124E-2</v>
      </c>
      <c r="L563" s="13">
        <v>1.5583696065701333E-2</v>
      </c>
      <c r="M563" s="13">
        <v>1.6504136015637404E-2</v>
      </c>
      <c r="N563" s="13">
        <v>3.4798645135838087E-2</v>
      </c>
      <c r="O563" s="13">
        <v>2.830692585361488E-2</v>
      </c>
      <c r="P563" s="13">
        <v>2.1558894397625018E-2</v>
      </c>
      <c r="Q563" s="13">
        <v>1.6160629782735459E-2</v>
      </c>
      <c r="R563" s="13">
        <v>1.8922228095587208E-2</v>
      </c>
      <c r="S563" s="13">
        <v>2.8537889290045197E-2</v>
      </c>
      <c r="T563" s="13">
        <v>1.0777516155399234E-2</v>
      </c>
      <c r="U563" s="13">
        <v>2.6871450307141762E-2</v>
      </c>
      <c r="V563" s="15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259</v>
      </c>
      <c r="C564" s="29"/>
      <c r="D564" s="13">
        <v>8.1247225426943626E-3</v>
      </c>
      <c r="E564" s="13">
        <v>3.9958823037723912E-2</v>
      </c>
      <c r="F564" s="13">
        <v>1.8416098285492399E-2</v>
      </c>
      <c r="G564" s="13">
        <v>-0.11445702261499957</v>
      </c>
      <c r="H564" s="13">
        <v>-0.28610287730916939</v>
      </c>
      <c r="I564" s="13">
        <v>5.3508182485182409E-2</v>
      </c>
      <c r="J564" s="13">
        <v>7.8494581779361861E-2</v>
      </c>
      <c r="K564" s="13">
        <v>-9.335065418264521E-2</v>
      </c>
      <c r="L564" s="13">
        <v>6.5746418874168544E-2</v>
      </c>
      <c r="M564" s="13">
        <v>-5.4402823283761226E-4</v>
      </c>
      <c r="N564" s="13">
        <v>-4.1135138462915499E-3</v>
      </c>
      <c r="O564" s="13">
        <v>-4.5417561659117922E-2</v>
      </c>
      <c r="P564" s="13">
        <v>3.4088656894828429E-2</v>
      </c>
      <c r="Q564" s="13">
        <v>8.2064067392815909E-2</v>
      </c>
      <c r="R564" s="13">
        <v>3.617068093411957E-2</v>
      </c>
      <c r="S564" s="13">
        <v>-1.5841823719069281E-2</v>
      </c>
      <c r="T564" s="13">
        <v>-5.5616091983272775E-2</v>
      </c>
      <c r="U564" s="13">
        <v>-8.7231535988152364E-2</v>
      </c>
      <c r="V564" s="15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46" t="s">
        <v>260</v>
      </c>
      <c r="C565" s="47"/>
      <c r="D565" s="45">
        <v>0.06</v>
      </c>
      <c r="E565" s="45">
        <v>0.49</v>
      </c>
      <c r="F565" s="45">
        <v>0.2</v>
      </c>
      <c r="G565" s="45">
        <v>1.61</v>
      </c>
      <c r="H565" s="45">
        <v>3.95</v>
      </c>
      <c r="I565" s="45">
        <v>0.68</v>
      </c>
      <c r="J565" s="45">
        <v>1.02</v>
      </c>
      <c r="K565" s="45">
        <v>1.32</v>
      </c>
      <c r="L565" s="45">
        <v>0.84</v>
      </c>
      <c r="M565" s="45">
        <v>0.06</v>
      </c>
      <c r="N565" s="45">
        <v>0.11</v>
      </c>
      <c r="O565" s="45">
        <v>0.67</v>
      </c>
      <c r="P565" s="45">
        <v>0.41</v>
      </c>
      <c r="Q565" s="45">
        <v>1.07</v>
      </c>
      <c r="R565" s="45">
        <v>0.44</v>
      </c>
      <c r="S565" s="45">
        <v>0.27</v>
      </c>
      <c r="T565" s="45">
        <v>0.81</v>
      </c>
      <c r="U565" s="45">
        <v>1.24</v>
      </c>
      <c r="V565" s="15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B566" s="3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BM566" s="55"/>
    </row>
    <row r="567" spans="1:65" ht="15">
      <c r="B567" s="8" t="s">
        <v>531</v>
      </c>
      <c r="BM567" s="28" t="s">
        <v>66</v>
      </c>
    </row>
    <row r="568" spans="1:65" ht="15">
      <c r="A568" s="25" t="s">
        <v>26</v>
      </c>
      <c r="B568" s="18" t="s">
        <v>110</v>
      </c>
      <c r="C568" s="15" t="s">
        <v>111</v>
      </c>
      <c r="D568" s="16" t="s">
        <v>227</v>
      </c>
      <c r="E568" s="17" t="s">
        <v>227</v>
      </c>
      <c r="F568" s="17" t="s">
        <v>227</v>
      </c>
      <c r="G568" s="17" t="s">
        <v>227</v>
      </c>
      <c r="H568" s="17" t="s">
        <v>227</v>
      </c>
      <c r="I568" s="17" t="s">
        <v>227</v>
      </c>
      <c r="J568" s="17" t="s">
        <v>227</v>
      </c>
      <c r="K568" s="17" t="s">
        <v>227</v>
      </c>
      <c r="L568" s="17" t="s">
        <v>227</v>
      </c>
      <c r="M568" s="17" t="s">
        <v>227</v>
      </c>
      <c r="N568" s="17" t="s">
        <v>227</v>
      </c>
      <c r="O568" s="17" t="s">
        <v>227</v>
      </c>
      <c r="P568" s="17" t="s">
        <v>227</v>
      </c>
      <c r="Q568" s="17" t="s">
        <v>227</v>
      </c>
      <c r="R568" s="17" t="s">
        <v>227</v>
      </c>
      <c r="S568" s="17" t="s">
        <v>227</v>
      </c>
      <c r="T568" s="17" t="s">
        <v>227</v>
      </c>
      <c r="U568" s="15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 t="s">
        <v>228</v>
      </c>
      <c r="C569" s="9" t="s">
        <v>228</v>
      </c>
      <c r="D569" s="151" t="s">
        <v>230</v>
      </c>
      <c r="E569" s="152" t="s">
        <v>232</v>
      </c>
      <c r="F569" s="152" t="s">
        <v>234</v>
      </c>
      <c r="G569" s="152" t="s">
        <v>236</v>
      </c>
      <c r="H569" s="152" t="s">
        <v>238</v>
      </c>
      <c r="I569" s="152" t="s">
        <v>239</v>
      </c>
      <c r="J569" s="152" t="s">
        <v>240</v>
      </c>
      <c r="K569" s="152" t="s">
        <v>241</v>
      </c>
      <c r="L569" s="152" t="s">
        <v>242</v>
      </c>
      <c r="M569" s="152" t="s">
        <v>243</v>
      </c>
      <c r="N569" s="152" t="s">
        <v>244</v>
      </c>
      <c r="O569" s="152" t="s">
        <v>245</v>
      </c>
      <c r="P569" s="152" t="s">
        <v>246</v>
      </c>
      <c r="Q569" s="152" t="s">
        <v>247</v>
      </c>
      <c r="R569" s="152" t="s">
        <v>248</v>
      </c>
      <c r="S569" s="152" t="s">
        <v>249</v>
      </c>
      <c r="T569" s="152" t="s">
        <v>250</v>
      </c>
      <c r="U569" s="15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 t="s">
        <v>3</v>
      </c>
    </row>
    <row r="570" spans="1:65">
      <c r="A570" s="30"/>
      <c r="B570" s="19"/>
      <c r="C570" s="9"/>
      <c r="D570" s="10" t="s">
        <v>262</v>
      </c>
      <c r="E570" s="11" t="s">
        <v>262</v>
      </c>
      <c r="F570" s="11" t="s">
        <v>299</v>
      </c>
      <c r="G570" s="11" t="s">
        <v>264</v>
      </c>
      <c r="H570" s="11" t="s">
        <v>264</v>
      </c>
      <c r="I570" s="11" t="s">
        <v>262</v>
      </c>
      <c r="J570" s="11" t="s">
        <v>299</v>
      </c>
      <c r="K570" s="11" t="s">
        <v>262</v>
      </c>
      <c r="L570" s="11" t="s">
        <v>262</v>
      </c>
      <c r="M570" s="11" t="s">
        <v>264</v>
      </c>
      <c r="N570" s="11" t="s">
        <v>262</v>
      </c>
      <c r="O570" s="11" t="s">
        <v>264</v>
      </c>
      <c r="P570" s="11" t="s">
        <v>264</v>
      </c>
      <c r="Q570" s="11" t="s">
        <v>262</v>
      </c>
      <c r="R570" s="11" t="s">
        <v>262</v>
      </c>
      <c r="S570" s="11" t="s">
        <v>262</v>
      </c>
      <c r="T570" s="11" t="s">
        <v>262</v>
      </c>
      <c r="U570" s="15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</v>
      </c>
    </row>
    <row r="571" spans="1:65">
      <c r="A571" s="30"/>
      <c r="B571" s="19"/>
      <c r="C571" s="9"/>
      <c r="D571" s="26" t="s">
        <v>116</v>
      </c>
      <c r="E571" s="26" t="s">
        <v>300</v>
      </c>
      <c r="F571" s="26" t="s">
        <v>300</v>
      </c>
      <c r="G571" s="26" t="s">
        <v>301</v>
      </c>
      <c r="H571" s="26" t="s">
        <v>302</v>
      </c>
      <c r="I571" s="26" t="s">
        <v>300</v>
      </c>
      <c r="J571" s="26" t="s">
        <v>302</v>
      </c>
      <c r="K571" s="26" t="s">
        <v>302</v>
      </c>
      <c r="L571" s="26" t="s">
        <v>302</v>
      </c>
      <c r="M571" s="26" t="s">
        <v>302</v>
      </c>
      <c r="N571" s="26" t="s">
        <v>302</v>
      </c>
      <c r="O571" s="26" t="s">
        <v>301</v>
      </c>
      <c r="P571" s="26" t="s">
        <v>300</v>
      </c>
      <c r="Q571" s="26" t="s">
        <v>302</v>
      </c>
      <c r="R571" s="26" t="s">
        <v>302</v>
      </c>
      <c r="S571" s="26" t="s">
        <v>302</v>
      </c>
      <c r="T571" s="26" t="s">
        <v>304</v>
      </c>
      <c r="U571" s="15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2</v>
      </c>
    </row>
    <row r="572" spans="1:65">
      <c r="A572" s="30"/>
      <c r="B572" s="18">
        <v>1</v>
      </c>
      <c r="C572" s="14">
        <v>1</v>
      </c>
      <c r="D572" s="22">
        <v>3.3</v>
      </c>
      <c r="E572" s="22">
        <v>3.1293114199384804</v>
      </c>
      <c r="F572" s="147" t="s">
        <v>96</v>
      </c>
      <c r="G572" s="22">
        <v>3.3</v>
      </c>
      <c r="H572" s="22">
        <v>2.96</v>
      </c>
      <c r="I572" s="22">
        <v>2.54</v>
      </c>
      <c r="J572" s="22">
        <v>2.9366666666666661</v>
      </c>
      <c r="K572" s="22">
        <v>2.79</v>
      </c>
      <c r="L572" s="22">
        <v>2.7</v>
      </c>
      <c r="M572" s="22">
        <v>3.4870000000000001</v>
      </c>
      <c r="N572" s="22">
        <v>2.83</v>
      </c>
      <c r="O572" s="22">
        <v>2.8232268883732385</v>
      </c>
      <c r="P572" s="22">
        <v>3.07</v>
      </c>
      <c r="Q572" s="22">
        <v>2.97</v>
      </c>
      <c r="R572" s="22">
        <v>3.36</v>
      </c>
      <c r="S572" s="22">
        <v>2.8</v>
      </c>
      <c r="T572" s="22">
        <v>3.92</v>
      </c>
      <c r="U572" s="15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>
        <v>1</v>
      </c>
      <c r="C573" s="9">
        <v>2</v>
      </c>
      <c r="D573" s="11">
        <v>3.4</v>
      </c>
      <c r="E573" s="11">
        <v>3.0969118097478763</v>
      </c>
      <c r="F573" s="149" t="s">
        <v>96</v>
      </c>
      <c r="G573" s="11">
        <v>3.3</v>
      </c>
      <c r="H573" s="11">
        <v>3.05</v>
      </c>
      <c r="I573" s="11">
        <v>2.5099999999999998</v>
      </c>
      <c r="J573" s="11">
        <v>2.936666666666667</v>
      </c>
      <c r="K573" s="11">
        <v>2.73</v>
      </c>
      <c r="L573" s="11">
        <v>2.4</v>
      </c>
      <c r="M573" s="148">
        <v>2.9830000000000001</v>
      </c>
      <c r="N573" s="11">
        <v>2.86</v>
      </c>
      <c r="O573" s="11">
        <v>2.6501419169571188</v>
      </c>
      <c r="P573" s="11">
        <v>3.36</v>
      </c>
      <c r="Q573" s="11">
        <v>2.9</v>
      </c>
      <c r="R573" s="11">
        <v>3.37</v>
      </c>
      <c r="S573" s="11">
        <v>2.77</v>
      </c>
      <c r="T573" s="11">
        <v>3.68</v>
      </c>
      <c r="U573" s="15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26</v>
      </c>
    </row>
    <row r="574" spans="1:65">
      <c r="A574" s="30"/>
      <c r="B574" s="19">
        <v>1</v>
      </c>
      <c r="C574" s="9">
        <v>3</v>
      </c>
      <c r="D574" s="11">
        <v>3.3</v>
      </c>
      <c r="E574" s="11">
        <v>3.1560489036096429</v>
      </c>
      <c r="F574" s="149" t="s">
        <v>96</v>
      </c>
      <c r="G574" s="11">
        <v>3.3</v>
      </c>
      <c r="H574" s="148">
        <v>3.33</v>
      </c>
      <c r="I574" s="11">
        <v>2.65</v>
      </c>
      <c r="J574" s="11">
        <v>3.01</v>
      </c>
      <c r="K574" s="11">
        <v>2.7</v>
      </c>
      <c r="L574" s="11">
        <v>3</v>
      </c>
      <c r="M574" s="11">
        <v>3.6850000000000001</v>
      </c>
      <c r="N574" s="11">
        <v>2.87</v>
      </c>
      <c r="O574" s="11">
        <v>2.5398608916673653</v>
      </c>
      <c r="P574" s="11">
        <v>2.98</v>
      </c>
      <c r="Q574" s="11">
        <v>2.93</v>
      </c>
      <c r="R574" s="11">
        <v>3.28</v>
      </c>
      <c r="S574" s="11">
        <v>2.75</v>
      </c>
      <c r="T574" s="11">
        <v>3.61</v>
      </c>
      <c r="U574" s="15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16</v>
      </c>
    </row>
    <row r="575" spans="1:65">
      <c r="A575" s="30"/>
      <c r="B575" s="19">
        <v>1</v>
      </c>
      <c r="C575" s="9">
        <v>4</v>
      </c>
      <c r="D575" s="11">
        <v>3.4</v>
      </c>
      <c r="E575" s="11">
        <v>3.1495700646159843</v>
      </c>
      <c r="F575" s="149" t="s">
        <v>96</v>
      </c>
      <c r="G575" s="11">
        <v>3.3</v>
      </c>
      <c r="H575" s="11">
        <v>3</v>
      </c>
      <c r="I575" s="11">
        <v>2.6</v>
      </c>
      <c r="J575" s="11">
        <v>2.83</v>
      </c>
      <c r="K575" s="11">
        <v>2.74</v>
      </c>
      <c r="L575" s="11">
        <v>2.9</v>
      </c>
      <c r="M575" s="11">
        <v>3.569</v>
      </c>
      <c r="N575" s="11">
        <v>3.09</v>
      </c>
      <c r="O575" s="11">
        <v>2.4969526206856485</v>
      </c>
      <c r="P575" s="11">
        <v>3.02</v>
      </c>
      <c r="Q575" s="148">
        <v>2.8</v>
      </c>
      <c r="R575" s="11">
        <v>3.43</v>
      </c>
      <c r="S575" s="11">
        <v>2.79</v>
      </c>
      <c r="T575" s="11">
        <v>3.75</v>
      </c>
      <c r="U575" s="15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3.0641138659108393</v>
      </c>
    </row>
    <row r="576" spans="1:65">
      <c r="A576" s="30"/>
      <c r="B576" s="19">
        <v>1</v>
      </c>
      <c r="C576" s="9">
        <v>5</v>
      </c>
      <c r="D576" s="11">
        <v>3.3</v>
      </c>
      <c r="E576" s="11">
        <v>3.085309476914706</v>
      </c>
      <c r="F576" s="149" t="s">
        <v>96</v>
      </c>
      <c r="G576" s="11">
        <v>3.3</v>
      </c>
      <c r="H576" s="11">
        <v>2.98</v>
      </c>
      <c r="I576" s="11">
        <v>2.61</v>
      </c>
      <c r="J576" s="11">
        <v>3</v>
      </c>
      <c r="K576" s="11">
        <v>2.72</v>
      </c>
      <c r="L576" s="11">
        <v>3.2</v>
      </c>
      <c r="M576" s="11">
        <v>3.38</v>
      </c>
      <c r="N576" s="11">
        <v>3.03</v>
      </c>
      <c r="O576" s="11">
        <v>2.9175535637671786</v>
      </c>
      <c r="P576" s="11">
        <v>3.35</v>
      </c>
      <c r="Q576" s="11">
        <v>2.94</v>
      </c>
      <c r="R576" s="11">
        <v>3.39</v>
      </c>
      <c r="S576" s="11">
        <v>2.78</v>
      </c>
      <c r="T576" s="11">
        <v>3.78</v>
      </c>
      <c r="U576" s="15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95</v>
      </c>
    </row>
    <row r="577" spans="1:65">
      <c r="A577" s="30"/>
      <c r="B577" s="19">
        <v>1</v>
      </c>
      <c r="C577" s="9">
        <v>6</v>
      </c>
      <c r="D577" s="11">
        <v>3.3</v>
      </c>
      <c r="E577" s="11">
        <v>3.1769117074400883</v>
      </c>
      <c r="F577" s="149" t="s">
        <v>96</v>
      </c>
      <c r="G577" s="11">
        <v>3.3</v>
      </c>
      <c r="H577" s="11">
        <v>2.94</v>
      </c>
      <c r="I577" s="11">
        <v>2.48</v>
      </c>
      <c r="J577" s="11">
        <v>2.8633333333333333</v>
      </c>
      <c r="K577" s="11">
        <v>2.7</v>
      </c>
      <c r="L577" s="11">
        <v>2.9</v>
      </c>
      <c r="M577" s="11">
        <v>3.65</v>
      </c>
      <c r="N577" s="11">
        <v>3.04</v>
      </c>
      <c r="O577" s="11">
        <v>2.8452651970566287</v>
      </c>
      <c r="P577" s="11">
        <v>3.19</v>
      </c>
      <c r="Q577" s="11">
        <v>2.91</v>
      </c>
      <c r="R577" s="11">
        <v>3.45</v>
      </c>
      <c r="S577" s="11">
        <v>2.76</v>
      </c>
      <c r="T577" s="11">
        <v>3.66</v>
      </c>
      <c r="U577" s="15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30"/>
      <c r="B578" s="20" t="s">
        <v>256</v>
      </c>
      <c r="C578" s="12"/>
      <c r="D578" s="23">
        <v>3.3333333333333335</v>
      </c>
      <c r="E578" s="23">
        <v>3.1323438970444628</v>
      </c>
      <c r="F578" s="23" t="s">
        <v>628</v>
      </c>
      <c r="G578" s="23">
        <v>3.3000000000000003</v>
      </c>
      <c r="H578" s="23">
        <v>3.0433333333333334</v>
      </c>
      <c r="I578" s="23">
        <v>2.5649999999999999</v>
      </c>
      <c r="J578" s="23">
        <v>2.9294444444444445</v>
      </c>
      <c r="K578" s="23">
        <v>2.73</v>
      </c>
      <c r="L578" s="23">
        <v>2.8499999999999996</v>
      </c>
      <c r="M578" s="23">
        <v>3.4589999999999996</v>
      </c>
      <c r="N578" s="23">
        <v>2.9533333333333331</v>
      </c>
      <c r="O578" s="23">
        <v>2.7121668464178632</v>
      </c>
      <c r="P578" s="23">
        <v>3.1616666666666666</v>
      </c>
      <c r="Q578" s="23">
        <v>2.9083333333333337</v>
      </c>
      <c r="R578" s="23">
        <v>3.3799999999999994</v>
      </c>
      <c r="S578" s="23">
        <v>2.7749999999999999</v>
      </c>
      <c r="T578" s="23">
        <v>3.7333333333333329</v>
      </c>
      <c r="U578" s="15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257</v>
      </c>
      <c r="C579" s="29"/>
      <c r="D579" s="11">
        <v>3.3</v>
      </c>
      <c r="E579" s="11">
        <v>3.1394407422772321</v>
      </c>
      <c r="F579" s="11" t="s">
        <v>628</v>
      </c>
      <c r="G579" s="11">
        <v>3.3</v>
      </c>
      <c r="H579" s="11">
        <v>2.99</v>
      </c>
      <c r="I579" s="11">
        <v>2.5700000000000003</v>
      </c>
      <c r="J579" s="11">
        <v>2.9366666666666665</v>
      </c>
      <c r="K579" s="11">
        <v>2.7250000000000001</v>
      </c>
      <c r="L579" s="11">
        <v>2.9</v>
      </c>
      <c r="M579" s="11">
        <v>3.528</v>
      </c>
      <c r="N579" s="11">
        <v>2.95</v>
      </c>
      <c r="O579" s="11">
        <v>2.7366844026651789</v>
      </c>
      <c r="P579" s="11">
        <v>3.13</v>
      </c>
      <c r="Q579" s="11">
        <v>2.92</v>
      </c>
      <c r="R579" s="11">
        <v>3.38</v>
      </c>
      <c r="S579" s="11">
        <v>2.7749999999999999</v>
      </c>
      <c r="T579" s="11">
        <v>3.7149999999999999</v>
      </c>
      <c r="U579" s="15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258</v>
      </c>
      <c r="C580" s="29"/>
      <c r="D580" s="24">
        <v>5.1639777949432274E-2</v>
      </c>
      <c r="E580" s="24">
        <v>3.5557905769185848E-2</v>
      </c>
      <c r="F580" s="24" t="s">
        <v>628</v>
      </c>
      <c r="G580" s="24">
        <v>4.8647535555904937E-16</v>
      </c>
      <c r="H580" s="24">
        <v>0.14541893503483883</v>
      </c>
      <c r="I580" s="24">
        <v>6.534523701081818E-2</v>
      </c>
      <c r="J580" s="24">
        <v>7.1876952469454969E-2</v>
      </c>
      <c r="K580" s="24">
        <v>3.346640106136297E-2</v>
      </c>
      <c r="L580" s="24">
        <v>0.27386127875258309</v>
      </c>
      <c r="M580" s="24">
        <v>0.25816971162396252</v>
      </c>
      <c r="N580" s="24">
        <v>0.11219031449580062</v>
      </c>
      <c r="O580" s="24">
        <v>0.17440573637356352</v>
      </c>
      <c r="P580" s="24">
        <v>0.16557978942693055</v>
      </c>
      <c r="Q580" s="24">
        <v>5.8452259722500732E-2</v>
      </c>
      <c r="R580" s="24">
        <v>6.0000000000000143E-2</v>
      </c>
      <c r="S580" s="24">
        <v>1.8708286933869691E-2</v>
      </c>
      <c r="T580" s="24">
        <v>0.11021191708098838</v>
      </c>
      <c r="U580" s="15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86</v>
      </c>
      <c r="C581" s="29"/>
      <c r="D581" s="13">
        <v>1.5491933384829681E-2</v>
      </c>
      <c r="E581" s="13">
        <v>1.1351852458708851E-2</v>
      </c>
      <c r="F581" s="13" t="s">
        <v>628</v>
      </c>
      <c r="G581" s="13">
        <v>1.4741677441183312E-16</v>
      </c>
      <c r="H581" s="13">
        <v>4.7782782596332583E-2</v>
      </c>
      <c r="I581" s="13">
        <v>2.547572593014354E-2</v>
      </c>
      <c r="J581" s="13">
        <v>2.4536035358433329E-2</v>
      </c>
      <c r="K581" s="13">
        <v>1.2258754967532223E-2</v>
      </c>
      <c r="L581" s="13">
        <v>9.609167675529233E-2</v>
      </c>
      <c r="M581" s="13">
        <v>7.4637095005482088E-2</v>
      </c>
      <c r="N581" s="13">
        <v>3.7987691138532946E-2</v>
      </c>
      <c r="O581" s="13">
        <v>6.4304943703560352E-2</v>
      </c>
      <c r="P581" s="13">
        <v>5.2371045680631702E-2</v>
      </c>
      <c r="Q581" s="13">
        <v>2.0098198185387068E-2</v>
      </c>
      <c r="R581" s="13">
        <v>1.7751479289940874E-2</v>
      </c>
      <c r="S581" s="13">
        <v>6.7417250212143034E-3</v>
      </c>
      <c r="T581" s="13">
        <v>2.9521049218121889E-2</v>
      </c>
      <c r="U581" s="15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259</v>
      </c>
      <c r="C582" s="29"/>
      <c r="D582" s="13">
        <v>8.7862096254855082E-2</v>
      </c>
      <c r="E582" s="13">
        <v>2.2267459408967349E-2</v>
      </c>
      <c r="F582" s="13" t="s">
        <v>628</v>
      </c>
      <c r="G582" s="13">
        <v>7.6983475292306425E-2</v>
      </c>
      <c r="H582" s="13">
        <v>-6.7819061193173935E-3</v>
      </c>
      <c r="I582" s="13">
        <v>-0.16289011693188915</v>
      </c>
      <c r="J582" s="13">
        <v>-4.3950527741358214E-2</v>
      </c>
      <c r="K582" s="13">
        <v>-0.10904094316727375</v>
      </c>
      <c r="L582" s="13">
        <v>-6.9877907702099118E-2</v>
      </c>
      <c r="M582" s="13">
        <v>0.12887449728366285</v>
      </c>
      <c r="N582" s="13">
        <v>-3.6154182718198591E-2</v>
      </c>
      <c r="O582" s="13">
        <v>-0.11486094671888325</v>
      </c>
      <c r="P582" s="13">
        <v>3.1837198297729907E-2</v>
      </c>
      <c r="Q582" s="13">
        <v>-5.0840321017638912E-2</v>
      </c>
      <c r="R582" s="13">
        <v>0.10309216560242285</v>
      </c>
      <c r="S582" s="13">
        <v>-9.4354804867833209E-2</v>
      </c>
      <c r="T582" s="13">
        <v>0.21840554780543742</v>
      </c>
      <c r="U582" s="15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46" t="s">
        <v>260</v>
      </c>
      <c r="C583" s="47"/>
      <c r="D583" s="45">
        <v>0.73</v>
      </c>
      <c r="E583" s="45">
        <v>0.22</v>
      </c>
      <c r="F583" s="45">
        <v>4.92</v>
      </c>
      <c r="G583" s="45">
        <v>0.64</v>
      </c>
      <c r="H583" s="45">
        <v>0</v>
      </c>
      <c r="I583" s="45">
        <v>1.2</v>
      </c>
      <c r="J583" s="45">
        <v>0.28999999999999998</v>
      </c>
      <c r="K583" s="45">
        <v>0.79</v>
      </c>
      <c r="L583" s="45">
        <v>0.49</v>
      </c>
      <c r="M583" s="45">
        <v>1.04</v>
      </c>
      <c r="N583" s="45">
        <v>0.23</v>
      </c>
      <c r="O583" s="45">
        <v>0.83</v>
      </c>
      <c r="P583" s="45">
        <v>0.3</v>
      </c>
      <c r="Q583" s="45">
        <v>0.34</v>
      </c>
      <c r="R583" s="45">
        <v>0.85</v>
      </c>
      <c r="S583" s="45">
        <v>0.67</v>
      </c>
      <c r="T583" s="45">
        <v>1.73</v>
      </c>
      <c r="U583" s="15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B584" s="3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BM584" s="55"/>
    </row>
    <row r="585" spans="1:65" ht="15">
      <c r="B585" s="8" t="s">
        <v>532</v>
      </c>
      <c r="BM585" s="28" t="s">
        <v>66</v>
      </c>
    </row>
    <row r="586" spans="1:65" ht="15">
      <c r="A586" s="25" t="s">
        <v>57</v>
      </c>
      <c r="B586" s="18" t="s">
        <v>110</v>
      </c>
      <c r="C586" s="15" t="s">
        <v>111</v>
      </c>
      <c r="D586" s="16" t="s">
        <v>227</v>
      </c>
      <c r="E586" s="17" t="s">
        <v>227</v>
      </c>
      <c r="F586" s="17" t="s">
        <v>227</v>
      </c>
      <c r="G586" s="17" t="s">
        <v>227</v>
      </c>
      <c r="H586" s="17" t="s">
        <v>227</v>
      </c>
      <c r="I586" s="17" t="s">
        <v>227</v>
      </c>
      <c r="J586" s="17" t="s">
        <v>227</v>
      </c>
      <c r="K586" s="17" t="s">
        <v>227</v>
      </c>
      <c r="L586" s="17" t="s">
        <v>227</v>
      </c>
      <c r="M586" s="17" t="s">
        <v>227</v>
      </c>
      <c r="N586" s="17" t="s">
        <v>227</v>
      </c>
      <c r="O586" s="17" t="s">
        <v>227</v>
      </c>
      <c r="P586" s="17" t="s">
        <v>227</v>
      </c>
      <c r="Q586" s="17" t="s">
        <v>227</v>
      </c>
      <c r="R586" s="17" t="s">
        <v>227</v>
      </c>
      <c r="S586" s="17" t="s">
        <v>227</v>
      </c>
      <c r="T586" s="17" t="s">
        <v>227</v>
      </c>
      <c r="U586" s="15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 t="s">
        <v>228</v>
      </c>
      <c r="C587" s="9" t="s">
        <v>228</v>
      </c>
      <c r="D587" s="151" t="s">
        <v>230</v>
      </c>
      <c r="E587" s="152" t="s">
        <v>232</v>
      </c>
      <c r="F587" s="152" t="s">
        <v>234</v>
      </c>
      <c r="G587" s="152" t="s">
        <v>235</v>
      </c>
      <c r="H587" s="152" t="s">
        <v>236</v>
      </c>
      <c r="I587" s="152" t="s">
        <v>238</v>
      </c>
      <c r="J587" s="152" t="s">
        <v>239</v>
      </c>
      <c r="K587" s="152" t="s">
        <v>240</v>
      </c>
      <c r="L587" s="152" t="s">
        <v>241</v>
      </c>
      <c r="M587" s="152" t="s">
        <v>242</v>
      </c>
      <c r="N587" s="152" t="s">
        <v>244</v>
      </c>
      <c r="O587" s="152" t="s">
        <v>245</v>
      </c>
      <c r="P587" s="152" t="s">
        <v>246</v>
      </c>
      <c r="Q587" s="152" t="s">
        <v>247</v>
      </c>
      <c r="R587" s="152" t="s">
        <v>248</v>
      </c>
      <c r="S587" s="152" t="s">
        <v>249</v>
      </c>
      <c r="T587" s="152" t="s">
        <v>250</v>
      </c>
      <c r="U587" s="15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 t="s">
        <v>1</v>
      </c>
    </row>
    <row r="588" spans="1:65">
      <c r="A588" s="30"/>
      <c r="B588" s="19"/>
      <c r="C588" s="9"/>
      <c r="D588" s="10" t="s">
        <v>299</v>
      </c>
      <c r="E588" s="11" t="s">
        <v>262</v>
      </c>
      <c r="F588" s="11" t="s">
        <v>299</v>
      </c>
      <c r="G588" s="11" t="s">
        <v>299</v>
      </c>
      <c r="H588" s="11" t="s">
        <v>264</v>
      </c>
      <c r="I588" s="11" t="s">
        <v>264</v>
      </c>
      <c r="J588" s="11" t="s">
        <v>262</v>
      </c>
      <c r="K588" s="11" t="s">
        <v>299</v>
      </c>
      <c r="L588" s="11" t="s">
        <v>262</v>
      </c>
      <c r="M588" s="11" t="s">
        <v>262</v>
      </c>
      <c r="N588" s="11" t="s">
        <v>262</v>
      </c>
      <c r="O588" s="11" t="s">
        <v>264</v>
      </c>
      <c r="P588" s="11" t="s">
        <v>264</v>
      </c>
      <c r="Q588" s="11" t="s">
        <v>262</v>
      </c>
      <c r="R588" s="11" t="s">
        <v>262</v>
      </c>
      <c r="S588" s="11" t="s">
        <v>262</v>
      </c>
      <c r="T588" s="11" t="s">
        <v>299</v>
      </c>
      <c r="U588" s="15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3</v>
      </c>
    </row>
    <row r="589" spans="1:65">
      <c r="A589" s="30"/>
      <c r="B589" s="19"/>
      <c r="C589" s="9"/>
      <c r="D589" s="26" t="s">
        <v>116</v>
      </c>
      <c r="E589" s="26" t="s">
        <v>300</v>
      </c>
      <c r="F589" s="26" t="s">
        <v>300</v>
      </c>
      <c r="G589" s="26" t="s">
        <v>302</v>
      </c>
      <c r="H589" s="26" t="s">
        <v>301</v>
      </c>
      <c r="I589" s="26" t="s">
        <v>302</v>
      </c>
      <c r="J589" s="26" t="s">
        <v>300</v>
      </c>
      <c r="K589" s="26" t="s">
        <v>302</v>
      </c>
      <c r="L589" s="26" t="s">
        <v>302</v>
      </c>
      <c r="M589" s="26" t="s">
        <v>302</v>
      </c>
      <c r="N589" s="26" t="s">
        <v>302</v>
      </c>
      <c r="O589" s="26" t="s">
        <v>301</v>
      </c>
      <c r="P589" s="26" t="s">
        <v>300</v>
      </c>
      <c r="Q589" s="26" t="s">
        <v>302</v>
      </c>
      <c r="R589" s="26" t="s">
        <v>302</v>
      </c>
      <c r="S589" s="26" t="s">
        <v>302</v>
      </c>
      <c r="T589" s="26" t="s">
        <v>304</v>
      </c>
      <c r="U589" s="15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3</v>
      </c>
    </row>
    <row r="590" spans="1:65">
      <c r="A590" s="30"/>
      <c r="B590" s="18">
        <v>1</v>
      </c>
      <c r="C590" s="14">
        <v>1</v>
      </c>
      <c r="D590" s="206">
        <v>0.35</v>
      </c>
      <c r="E590" s="206">
        <v>0.34470328446478909</v>
      </c>
      <c r="F590" s="206">
        <v>0.34538090000000005</v>
      </c>
      <c r="G590" s="207">
        <v>1.28</v>
      </c>
      <c r="H590" s="206">
        <v>0.33999999999999997</v>
      </c>
      <c r="I590" s="206">
        <v>0.35599999999999998</v>
      </c>
      <c r="J590" s="206">
        <v>0.27</v>
      </c>
      <c r="K590" s="206">
        <v>0.33</v>
      </c>
      <c r="L590" s="206">
        <v>0.34</v>
      </c>
      <c r="M590" s="206">
        <v>0.33600000000000002</v>
      </c>
      <c r="N590" s="206">
        <v>0.32</v>
      </c>
      <c r="O590" s="206">
        <v>0.31806430844401917</v>
      </c>
      <c r="P590" s="206">
        <v>0.38</v>
      </c>
      <c r="Q590" s="206">
        <v>0.34</v>
      </c>
      <c r="R590" s="206">
        <v>0.35</v>
      </c>
      <c r="S590" s="206">
        <v>0.33</v>
      </c>
      <c r="T590" s="207">
        <v>0.25900000000000001</v>
      </c>
      <c r="U590" s="204"/>
      <c r="V590" s="205"/>
      <c r="W590" s="205"/>
      <c r="X590" s="205"/>
      <c r="Y590" s="205"/>
      <c r="Z590" s="205"/>
      <c r="AA590" s="205"/>
      <c r="AB590" s="205"/>
      <c r="AC590" s="205"/>
      <c r="AD590" s="205"/>
      <c r="AE590" s="205"/>
      <c r="AF590" s="205"/>
      <c r="AG590" s="205"/>
      <c r="AH590" s="205"/>
      <c r="AI590" s="205"/>
      <c r="AJ590" s="205"/>
      <c r="AK590" s="205"/>
      <c r="AL590" s="205"/>
      <c r="AM590" s="205"/>
      <c r="AN590" s="205"/>
      <c r="AO590" s="205"/>
      <c r="AP590" s="205"/>
      <c r="AQ590" s="205"/>
      <c r="AR590" s="205"/>
      <c r="AS590" s="205"/>
      <c r="AT590" s="205"/>
      <c r="AU590" s="205"/>
      <c r="AV590" s="205"/>
      <c r="AW590" s="205"/>
      <c r="AX590" s="205"/>
      <c r="AY590" s="205"/>
      <c r="AZ590" s="205"/>
      <c r="BA590" s="205"/>
      <c r="BB590" s="205"/>
      <c r="BC590" s="205"/>
      <c r="BD590" s="205"/>
      <c r="BE590" s="205"/>
      <c r="BF590" s="205"/>
      <c r="BG590" s="205"/>
      <c r="BH590" s="205"/>
      <c r="BI590" s="205"/>
      <c r="BJ590" s="205"/>
      <c r="BK590" s="205"/>
      <c r="BL590" s="205"/>
      <c r="BM590" s="208">
        <v>1</v>
      </c>
    </row>
    <row r="591" spans="1:65">
      <c r="A591" s="30"/>
      <c r="B591" s="19">
        <v>1</v>
      </c>
      <c r="C591" s="9">
        <v>2</v>
      </c>
      <c r="D591" s="24">
        <v>0.36</v>
      </c>
      <c r="E591" s="24">
        <v>0.34941611589493388</v>
      </c>
      <c r="F591" s="24">
        <v>0.35101130000000003</v>
      </c>
      <c r="G591" s="209">
        <v>1.18</v>
      </c>
      <c r="H591" s="24">
        <v>0.33999999999999997</v>
      </c>
      <c r="I591" s="24">
        <v>0.36199999999999999</v>
      </c>
      <c r="J591" s="24">
        <v>0.28000000000000003</v>
      </c>
      <c r="K591" s="24">
        <v>0.33</v>
      </c>
      <c r="L591" s="24">
        <v>0.33</v>
      </c>
      <c r="M591" s="24">
        <v>0.34399999999999997</v>
      </c>
      <c r="N591" s="24">
        <v>0.32</v>
      </c>
      <c r="O591" s="24">
        <v>0.30651767647475936</v>
      </c>
      <c r="P591" s="24">
        <v>0.37</v>
      </c>
      <c r="Q591" s="24">
        <v>0.32</v>
      </c>
      <c r="R591" s="24">
        <v>0.35</v>
      </c>
      <c r="S591" s="24">
        <v>0.32</v>
      </c>
      <c r="T591" s="209">
        <v>0.26</v>
      </c>
      <c r="U591" s="204"/>
      <c r="V591" s="205"/>
      <c r="W591" s="205"/>
      <c r="X591" s="205"/>
      <c r="Y591" s="205"/>
      <c r="Z591" s="205"/>
      <c r="AA591" s="205"/>
      <c r="AB591" s="205"/>
      <c r="AC591" s="205"/>
      <c r="AD591" s="205"/>
      <c r="AE591" s="205"/>
      <c r="AF591" s="205"/>
      <c r="AG591" s="205"/>
      <c r="AH591" s="205"/>
      <c r="AI591" s="205"/>
      <c r="AJ591" s="205"/>
      <c r="AK591" s="205"/>
      <c r="AL591" s="205"/>
      <c r="AM591" s="205"/>
      <c r="AN591" s="205"/>
      <c r="AO591" s="205"/>
      <c r="AP591" s="205"/>
      <c r="AQ591" s="205"/>
      <c r="AR591" s="205"/>
      <c r="AS591" s="205"/>
      <c r="AT591" s="205"/>
      <c r="AU591" s="205"/>
      <c r="AV591" s="205"/>
      <c r="AW591" s="205"/>
      <c r="AX591" s="205"/>
      <c r="AY591" s="205"/>
      <c r="AZ591" s="205"/>
      <c r="BA591" s="205"/>
      <c r="BB591" s="205"/>
      <c r="BC591" s="205"/>
      <c r="BD591" s="205"/>
      <c r="BE591" s="205"/>
      <c r="BF591" s="205"/>
      <c r="BG591" s="205"/>
      <c r="BH591" s="205"/>
      <c r="BI591" s="205"/>
      <c r="BJ591" s="205"/>
      <c r="BK591" s="205"/>
      <c r="BL591" s="205"/>
      <c r="BM591" s="208" t="e">
        <v>#N/A</v>
      </c>
    </row>
    <row r="592" spans="1:65">
      <c r="A592" s="30"/>
      <c r="B592" s="19">
        <v>1</v>
      </c>
      <c r="C592" s="9">
        <v>3</v>
      </c>
      <c r="D592" s="24">
        <v>0.36</v>
      </c>
      <c r="E592" s="24">
        <v>0.34292859335656317</v>
      </c>
      <c r="F592" s="210">
        <v>0.33066899999999999</v>
      </c>
      <c r="G592" s="209">
        <v>1.19</v>
      </c>
      <c r="H592" s="24">
        <v>0.33999999999999997</v>
      </c>
      <c r="I592" s="24">
        <v>0.36299999999999999</v>
      </c>
      <c r="J592" s="24">
        <v>0.28999999999999998</v>
      </c>
      <c r="K592" s="24">
        <v>0.34</v>
      </c>
      <c r="L592" s="24">
        <v>0.34</v>
      </c>
      <c r="M592" s="24">
        <v>0.30099999999999999</v>
      </c>
      <c r="N592" s="24">
        <v>0.32</v>
      </c>
      <c r="O592" s="24">
        <v>0.29271052597866798</v>
      </c>
      <c r="P592" s="24">
        <v>0.37</v>
      </c>
      <c r="Q592" s="24">
        <v>0.33</v>
      </c>
      <c r="R592" s="24">
        <v>0.33</v>
      </c>
      <c r="S592" s="24">
        <v>0.32</v>
      </c>
      <c r="T592" s="209">
        <v>0.25800000000000001</v>
      </c>
      <c r="U592" s="204"/>
      <c r="V592" s="205"/>
      <c r="W592" s="205"/>
      <c r="X592" s="205"/>
      <c r="Y592" s="205"/>
      <c r="Z592" s="205"/>
      <c r="AA592" s="205"/>
      <c r="AB592" s="205"/>
      <c r="AC592" s="205"/>
      <c r="AD592" s="205"/>
      <c r="AE592" s="205"/>
      <c r="AF592" s="205"/>
      <c r="AG592" s="205"/>
      <c r="AH592" s="205"/>
      <c r="AI592" s="205"/>
      <c r="AJ592" s="205"/>
      <c r="AK592" s="205"/>
      <c r="AL592" s="205"/>
      <c r="AM592" s="205"/>
      <c r="AN592" s="205"/>
      <c r="AO592" s="205"/>
      <c r="AP592" s="205"/>
      <c r="AQ592" s="205"/>
      <c r="AR592" s="205"/>
      <c r="AS592" s="205"/>
      <c r="AT592" s="205"/>
      <c r="AU592" s="205"/>
      <c r="AV592" s="205"/>
      <c r="AW592" s="205"/>
      <c r="AX592" s="205"/>
      <c r="AY592" s="205"/>
      <c r="AZ592" s="205"/>
      <c r="BA592" s="205"/>
      <c r="BB592" s="205"/>
      <c r="BC592" s="205"/>
      <c r="BD592" s="205"/>
      <c r="BE592" s="205"/>
      <c r="BF592" s="205"/>
      <c r="BG592" s="205"/>
      <c r="BH592" s="205"/>
      <c r="BI592" s="205"/>
      <c r="BJ592" s="205"/>
      <c r="BK592" s="205"/>
      <c r="BL592" s="205"/>
      <c r="BM592" s="208">
        <v>16</v>
      </c>
    </row>
    <row r="593" spans="1:65">
      <c r="A593" s="30"/>
      <c r="B593" s="19">
        <v>1</v>
      </c>
      <c r="C593" s="9">
        <v>4</v>
      </c>
      <c r="D593" s="24">
        <v>0.36</v>
      </c>
      <c r="E593" s="24">
        <v>0.35217231336443788</v>
      </c>
      <c r="F593" s="24">
        <v>0.34543029999999997</v>
      </c>
      <c r="G593" s="209">
        <v>1.17</v>
      </c>
      <c r="H593" s="24">
        <v>0.33999999999999997</v>
      </c>
      <c r="I593" s="24">
        <v>0.371</v>
      </c>
      <c r="J593" s="24">
        <v>0.3</v>
      </c>
      <c r="K593" s="24">
        <v>0.31</v>
      </c>
      <c r="L593" s="24">
        <v>0.34</v>
      </c>
      <c r="M593" s="24">
        <v>0.28399999999999997</v>
      </c>
      <c r="N593" s="24">
        <v>0.33</v>
      </c>
      <c r="O593" s="24">
        <v>0.29789860764416476</v>
      </c>
      <c r="P593" s="24">
        <v>0.38</v>
      </c>
      <c r="Q593" s="24">
        <v>0.32</v>
      </c>
      <c r="R593" s="24">
        <v>0.35</v>
      </c>
      <c r="S593" s="24">
        <v>0.32</v>
      </c>
      <c r="T593" s="209">
        <v>0.248</v>
      </c>
      <c r="U593" s="204"/>
      <c r="V593" s="205"/>
      <c r="W593" s="205"/>
      <c r="X593" s="205"/>
      <c r="Y593" s="205"/>
      <c r="Z593" s="205"/>
      <c r="AA593" s="205"/>
      <c r="AB593" s="205"/>
      <c r="AC593" s="205"/>
      <c r="AD593" s="205"/>
      <c r="AE593" s="205"/>
      <c r="AF593" s="205"/>
      <c r="AG593" s="205"/>
      <c r="AH593" s="205"/>
      <c r="AI593" s="205"/>
      <c r="AJ593" s="205"/>
      <c r="AK593" s="205"/>
      <c r="AL593" s="205"/>
      <c r="AM593" s="205"/>
      <c r="AN593" s="205"/>
      <c r="AO593" s="205"/>
      <c r="AP593" s="205"/>
      <c r="AQ593" s="205"/>
      <c r="AR593" s="205"/>
      <c r="AS593" s="205"/>
      <c r="AT593" s="205"/>
      <c r="AU593" s="205"/>
      <c r="AV593" s="205"/>
      <c r="AW593" s="205"/>
      <c r="AX593" s="205"/>
      <c r="AY593" s="205"/>
      <c r="AZ593" s="205"/>
      <c r="BA593" s="205"/>
      <c r="BB593" s="205"/>
      <c r="BC593" s="205"/>
      <c r="BD593" s="205"/>
      <c r="BE593" s="205"/>
      <c r="BF593" s="205"/>
      <c r="BG593" s="205"/>
      <c r="BH593" s="205"/>
      <c r="BI593" s="205"/>
      <c r="BJ593" s="205"/>
      <c r="BK593" s="205"/>
      <c r="BL593" s="205"/>
      <c r="BM593" s="208">
        <v>0.33496696681394927</v>
      </c>
    </row>
    <row r="594" spans="1:65">
      <c r="A594" s="30"/>
      <c r="B594" s="19">
        <v>1</v>
      </c>
      <c r="C594" s="9">
        <v>5</v>
      </c>
      <c r="D594" s="24">
        <v>0.36</v>
      </c>
      <c r="E594" s="24">
        <v>0.34705519731726042</v>
      </c>
      <c r="F594" s="24">
        <v>0.34910079999999999</v>
      </c>
      <c r="G594" s="209">
        <v>1.18</v>
      </c>
      <c r="H594" s="24">
        <v>0.33999999999999997</v>
      </c>
      <c r="I594" s="24">
        <v>0.36599999999999999</v>
      </c>
      <c r="J594" s="24">
        <v>0.28999999999999998</v>
      </c>
      <c r="K594" s="24">
        <v>0.34</v>
      </c>
      <c r="L594" s="24">
        <v>0.33</v>
      </c>
      <c r="M594" s="24">
        <v>0.314</v>
      </c>
      <c r="N594" s="24">
        <v>0.33</v>
      </c>
      <c r="O594" s="24">
        <v>0.32181432128687659</v>
      </c>
      <c r="P594" s="24">
        <v>0.38</v>
      </c>
      <c r="Q594" s="24">
        <v>0.33</v>
      </c>
      <c r="R594" s="24">
        <v>0.34</v>
      </c>
      <c r="S594" s="24">
        <v>0.32</v>
      </c>
      <c r="T594" s="209">
        <v>0.249</v>
      </c>
      <c r="U594" s="204"/>
      <c r="V594" s="205"/>
      <c r="W594" s="205"/>
      <c r="X594" s="205"/>
      <c r="Y594" s="205"/>
      <c r="Z594" s="205"/>
      <c r="AA594" s="205"/>
      <c r="AB594" s="205"/>
      <c r="AC594" s="205"/>
      <c r="AD594" s="205"/>
      <c r="AE594" s="205"/>
      <c r="AF594" s="205"/>
      <c r="AG594" s="205"/>
      <c r="AH594" s="205"/>
      <c r="AI594" s="205"/>
      <c r="AJ594" s="205"/>
      <c r="AK594" s="205"/>
      <c r="AL594" s="205"/>
      <c r="AM594" s="205"/>
      <c r="AN594" s="205"/>
      <c r="AO594" s="205"/>
      <c r="AP594" s="205"/>
      <c r="AQ594" s="205"/>
      <c r="AR594" s="205"/>
      <c r="AS594" s="205"/>
      <c r="AT594" s="205"/>
      <c r="AU594" s="205"/>
      <c r="AV594" s="205"/>
      <c r="AW594" s="205"/>
      <c r="AX594" s="205"/>
      <c r="AY594" s="205"/>
      <c r="AZ594" s="205"/>
      <c r="BA594" s="205"/>
      <c r="BB594" s="205"/>
      <c r="BC594" s="205"/>
      <c r="BD594" s="205"/>
      <c r="BE594" s="205"/>
      <c r="BF594" s="205"/>
      <c r="BG594" s="205"/>
      <c r="BH594" s="205"/>
      <c r="BI594" s="205"/>
      <c r="BJ594" s="205"/>
      <c r="BK594" s="205"/>
      <c r="BL594" s="205"/>
      <c r="BM594" s="208">
        <v>96</v>
      </c>
    </row>
    <row r="595" spans="1:65">
      <c r="A595" s="30"/>
      <c r="B595" s="19">
        <v>1</v>
      </c>
      <c r="C595" s="9">
        <v>6</v>
      </c>
      <c r="D595" s="24">
        <v>0.35</v>
      </c>
      <c r="E595" s="24">
        <v>0.35323048945724439</v>
      </c>
      <c r="F595" s="24">
        <v>0.34986460000000003</v>
      </c>
      <c r="G595" s="210">
        <v>1.47</v>
      </c>
      <c r="H595" s="24">
        <v>0.33999999999999997</v>
      </c>
      <c r="I595" s="24">
        <v>0.35899999999999999</v>
      </c>
      <c r="J595" s="24">
        <v>0.28000000000000003</v>
      </c>
      <c r="K595" s="24">
        <v>0.31</v>
      </c>
      <c r="L595" s="24">
        <v>0.34</v>
      </c>
      <c r="M595" s="24">
        <v>0.30099999999999999</v>
      </c>
      <c r="N595" s="24">
        <v>0.34</v>
      </c>
      <c r="O595" s="24">
        <v>0.30457009957171693</v>
      </c>
      <c r="P595" s="24">
        <v>0.38</v>
      </c>
      <c r="Q595" s="24">
        <v>0.33</v>
      </c>
      <c r="R595" s="24">
        <v>0.36</v>
      </c>
      <c r="S595" s="24">
        <v>0.32</v>
      </c>
      <c r="T595" s="209">
        <v>0.25</v>
      </c>
      <c r="U595" s="204"/>
      <c r="V595" s="205"/>
      <c r="W595" s="205"/>
      <c r="X595" s="205"/>
      <c r="Y595" s="205"/>
      <c r="Z595" s="205"/>
      <c r="AA595" s="205"/>
      <c r="AB595" s="205"/>
      <c r="AC595" s="205"/>
      <c r="AD595" s="205"/>
      <c r="AE595" s="205"/>
      <c r="AF595" s="205"/>
      <c r="AG595" s="205"/>
      <c r="AH595" s="205"/>
      <c r="AI595" s="205"/>
      <c r="AJ595" s="205"/>
      <c r="AK595" s="205"/>
      <c r="AL595" s="205"/>
      <c r="AM595" s="205"/>
      <c r="AN595" s="205"/>
      <c r="AO595" s="205"/>
      <c r="AP595" s="205"/>
      <c r="AQ595" s="205"/>
      <c r="AR595" s="205"/>
      <c r="AS595" s="205"/>
      <c r="AT595" s="205"/>
      <c r="AU595" s="205"/>
      <c r="AV595" s="205"/>
      <c r="AW595" s="205"/>
      <c r="AX595" s="205"/>
      <c r="AY595" s="205"/>
      <c r="AZ595" s="205"/>
      <c r="BA595" s="205"/>
      <c r="BB595" s="205"/>
      <c r="BC595" s="205"/>
      <c r="BD595" s="205"/>
      <c r="BE595" s="205"/>
      <c r="BF595" s="205"/>
      <c r="BG595" s="205"/>
      <c r="BH595" s="205"/>
      <c r="BI595" s="205"/>
      <c r="BJ595" s="205"/>
      <c r="BK595" s="205"/>
      <c r="BL595" s="205"/>
      <c r="BM595" s="56"/>
    </row>
    <row r="596" spans="1:65">
      <c r="A596" s="30"/>
      <c r="B596" s="20" t="s">
        <v>256</v>
      </c>
      <c r="C596" s="12"/>
      <c r="D596" s="211">
        <v>0.35666666666666663</v>
      </c>
      <c r="E596" s="211">
        <v>0.34825099897587147</v>
      </c>
      <c r="F596" s="211">
        <v>0.34524281666666662</v>
      </c>
      <c r="G596" s="211">
        <v>1.2449999999999999</v>
      </c>
      <c r="H596" s="211">
        <v>0.33999999999999991</v>
      </c>
      <c r="I596" s="211">
        <v>0.36283333333333334</v>
      </c>
      <c r="J596" s="211">
        <v>0.28500000000000003</v>
      </c>
      <c r="K596" s="211">
        <v>0.32666666666666672</v>
      </c>
      <c r="L596" s="211">
        <v>0.33666666666666667</v>
      </c>
      <c r="M596" s="211">
        <v>0.3133333333333333</v>
      </c>
      <c r="N596" s="211">
        <v>0.32666666666666672</v>
      </c>
      <c r="O596" s="211">
        <v>0.30692925656670084</v>
      </c>
      <c r="P596" s="211">
        <v>0.37666666666666665</v>
      </c>
      <c r="Q596" s="211">
        <v>0.32833333333333337</v>
      </c>
      <c r="R596" s="211">
        <v>0.34666666666666668</v>
      </c>
      <c r="S596" s="211">
        <v>0.32166666666666671</v>
      </c>
      <c r="T596" s="211">
        <v>0.254</v>
      </c>
      <c r="U596" s="204"/>
      <c r="V596" s="205"/>
      <c r="W596" s="205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205"/>
      <c r="AJ596" s="205"/>
      <c r="AK596" s="205"/>
      <c r="AL596" s="205"/>
      <c r="AM596" s="205"/>
      <c r="AN596" s="205"/>
      <c r="AO596" s="205"/>
      <c r="AP596" s="205"/>
      <c r="AQ596" s="205"/>
      <c r="AR596" s="205"/>
      <c r="AS596" s="205"/>
      <c r="AT596" s="205"/>
      <c r="AU596" s="205"/>
      <c r="AV596" s="205"/>
      <c r="AW596" s="205"/>
      <c r="AX596" s="205"/>
      <c r="AY596" s="205"/>
      <c r="AZ596" s="205"/>
      <c r="BA596" s="205"/>
      <c r="BB596" s="205"/>
      <c r="BC596" s="205"/>
      <c r="BD596" s="205"/>
      <c r="BE596" s="205"/>
      <c r="BF596" s="205"/>
      <c r="BG596" s="205"/>
      <c r="BH596" s="205"/>
      <c r="BI596" s="205"/>
      <c r="BJ596" s="205"/>
      <c r="BK596" s="205"/>
      <c r="BL596" s="205"/>
      <c r="BM596" s="56"/>
    </row>
    <row r="597" spans="1:65">
      <c r="A597" s="30"/>
      <c r="B597" s="3" t="s">
        <v>257</v>
      </c>
      <c r="C597" s="29"/>
      <c r="D597" s="24">
        <v>0.36</v>
      </c>
      <c r="E597" s="24">
        <v>0.34823565660609712</v>
      </c>
      <c r="F597" s="24">
        <v>0.34726554999999998</v>
      </c>
      <c r="G597" s="24">
        <v>1.1850000000000001</v>
      </c>
      <c r="H597" s="24">
        <v>0.33999999999999997</v>
      </c>
      <c r="I597" s="24">
        <v>0.36249999999999999</v>
      </c>
      <c r="J597" s="24">
        <v>0.28500000000000003</v>
      </c>
      <c r="K597" s="24">
        <v>0.33</v>
      </c>
      <c r="L597" s="24">
        <v>0.34</v>
      </c>
      <c r="M597" s="24">
        <v>0.3075</v>
      </c>
      <c r="N597" s="24">
        <v>0.32500000000000001</v>
      </c>
      <c r="O597" s="24">
        <v>0.30554388802323817</v>
      </c>
      <c r="P597" s="24">
        <v>0.38</v>
      </c>
      <c r="Q597" s="24">
        <v>0.33</v>
      </c>
      <c r="R597" s="24">
        <v>0.35</v>
      </c>
      <c r="S597" s="24">
        <v>0.32</v>
      </c>
      <c r="T597" s="24">
        <v>0.254</v>
      </c>
      <c r="U597" s="204"/>
      <c r="V597" s="205"/>
      <c r="W597" s="205"/>
      <c r="X597" s="205"/>
      <c r="Y597" s="205"/>
      <c r="Z597" s="205"/>
      <c r="AA597" s="205"/>
      <c r="AB597" s="205"/>
      <c r="AC597" s="205"/>
      <c r="AD597" s="205"/>
      <c r="AE597" s="205"/>
      <c r="AF597" s="205"/>
      <c r="AG597" s="205"/>
      <c r="AH597" s="205"/>
      <c r="AI597" s="205"/>
      <c r="AJ597" s="205"/>
      <c r="AK597" s="205"/>
      <c r="AL597" s="205"/>
      <c r="AM597" s="205"/>
      <c r="AN597" s="205"/>
      <c r="AO597" s="205"/>
      <c r="AP597" s="205"/>
      <c r="AQ597" s="205"/>
      <c r="AR597" s="205"/>
      <c r="AS597" s="205"/>
      <c r="AT597" s="205"/>
      <c r="AU597" s="205"/>
      <c r="AV597" s="205"/>
      <c r="AW597" s="205"/>
      <c r="AX597" s="205"/>
      <c r="AY597" s="205"/>
      <c r="AZ597" s="205"/>
      <c r="BA597" s="205"/>
      <c r="BB597" s="205"/>
      <c r="BC597" s="205"/>
      <c r="BD597" s="205"/>
      <c r="BE597" s="205"/>
      <c r="BF597" s="205"/>
      <c r="BG597" s="205"/>
      <c r="BH597" s="205"/>
      <c r="BI597" s="205"/>
      <c r="BJ597" s="205"/>
      <c r="BK597" s="205"/>
      <c r="BL597" s="205"/>
      <c r="BM597" s="56"/>
    </row>
    <row r="598" spans="1:65">
      <c r="A598" s="30"/>
      <c r="B598" s="3" t="s">
        <v>258</v>
      </c>
      <c r="C598" s="29"/>
      <c r="D598" s="24">
        <v>5.1639777949432277E-3</v>
      </c>
      <c r="E598" s="24">
        <v>4.095698984507355E-3</v>
      </c>
      <c r="F598" s="24">
        <v>7.5096027296832962E-3</v>
      </c>
      <c r="G598" s="24">
        <v>0.11743083070471742</v>
      </c>
      <c r="H598" s="24">
        <v>6.0809419444881171E-17</v>
      </c>
      <c r="I598" s="24">
        <v>5.2694085689635713E-3</v>
      </c>
      <c r="J598" s="24">
        <v>1.0488088481701499E-2</v>
      </c>
      <c r="K598" s="24">
        <v>1.3662601021279476E-2</v>
      </c>
      <c r="L598" s="24">
        <v>5.1639777949432277E-3</v>
      </c>
      <c r="M598" s="24">
        <v>2.2888133752376295E-2</v>
      </c>
      <c r="N598" s="24">
        <v>8.1649658092772665E-3</v>
      </c>
      <c r="O598" s="24">
        <v>1.1269556082034633E-2</v>
      </c>
      <c r="P598" s="24">
        <v>5.1639777949432277E-3</v>
      </c>
      <c r="Q598" s="24">
        <v>7.5277265270908156E-3</v>
      </c>
      <c r="R598" s="24">
        <v>1.0327955589886429E-2</v>
      </c>
      <c r="S598" s="24">
        <v>4.0824829046386341E-3</v>
      </c>
      <c r="T598" s="24">
        <v>5.5497747702046487E-3</v>
      </c>
      <c r="U598" s="204"/>
      <c r="V598" s="205"/>
      <c r="W598" s="205"/>
      <c r="X598" s="205"/>
      <c r="Y598" s="205"/>
      <c r="Z598" s="205"/>
      <c r="AA598" s="205"/>
      <c r="AB598" s="205"/>
      <c r="AC598" s="205"/>
      <c r="AD598" s="205"/>
      <c r="AE598" s="205"/>
      <c r="AF598" s="205"/>
      <c r="AG598" s="205"/>
      <c r="AH598" s="205"/>
      <c r="AI598" s="205"/>
      <c r="AJ598" s="205"/>
      <c r="AK598" s="205"/>
      <c r="AL598" s="205"/>
      <c r="AM598" s="205"/>
      <c r="AN598" s="205"/>
      <c r="AO598" s="205"/>
      <c r="AP598" s="205"/>
      <c r="AQ598" s="205"/>
      <c r="AR598" s="205"/>
      <c r="AS598" s="205"/>
      <c r="AT598" s="205"/>
      <c r="AU598" s="205"/>
      <c r="AV598" s="205"/>
      <c r="AW598" s="205"/>
      <c r="AX598" s="205"/>
      <c r="AY598" s="205"/>
      <c r="AZ598" s="205"/>
      <c r="BA598" s="205"/>
      <c r="BB598" s="205"/>
      <c r="BC598" s="205"/>
      <c r="BD598" s="205"/>
      <c r="BE598" s="205"/>
      <c r="BF598" s="205"/>
      <c r="BG598" s="205"/>
      <c r="BH598" s="205"/>
      <c r="BI598" s="205"/>
      <c r="BJ598" s="205"/>
      <c r="BK598" s="205"/>
      <c r="BL598" s="205"/>
      <c r="BM598" s="56"/>
    </row>
    <row r="599" spans="1:65">
      <c r="A599" s="30"/>
      <c r="B599" s="3" t="s">
        <v>86</v>
      </c>
      <c r="C599" s="29"/>
      <c r="D599" s="13">
        <v>1.4478442415728677E-2</v>
      </c>
      <c r="E599" s="13">
        <v>1.1760767367651184E-2</v>
      </c>
      <c r="F599" s="13">
        <v>2.1751655261617937E-2</v>
      </c>
      <c r="G599" s="13">
        <v>9.4321952373267015E-2</v>
      </c>
      <c r="H599" s="13">
        <v>1.7885123366141525E-16</v>
      </c>
      <c r="I599" s="13">
        <v>1.4522945068342411E-2</v>
      </c>
      <c r="J599" s="13">
        <v>3.6800310462110519E-2</v>
      </c>
      <c r="K599" s="13">
        <v>4.1824288840651452E-2</v>
      </c>
      <c r="L599" s="13">
        <v>1.5338547905771964E-2</v>
      </c>
      <c r="M599" s="13">
        <v>7.3047235379924358E-2</v>
      </c>
      <c r="N599" s="13">
        <v>2.4994793293705915E-2</v>
      </c>
      <c r="O599" s="13">
        <v>3.6717112627500763E-2</v>
      </c>
      <c r="P599" s="13">
        <v>1.370967556179618E-2</v>
      </c>
      <c r="Q599" s="13">
        <v>2.2927085869312126E-2</v>
      </c>
      <c r="R599" s="13">
        <v>2.9792179586210853E-2</v>
      </c>
      <c r="S599" s="13">
        <v>1.2691656698358447E-2</v>
      </c>
      <c r="T599" s="13">
        <v>2.1849506969309641E-2</v>
      </c>
      <c r="U599" s="15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259</v>
      </c>
      <c r="C600" s="29"/>
      <c r="D600" s="13">
        <v>6.4781611330558597E-2</v>
      </c>
      <c r="E600" s="13">
        <v>3.9657737860762099E-2</v>
      </c>
      <c r="F600" s="13">
        <v>3.0677203637291317E-2</v>
      </c>
      <c r="G600" s="13">
        <v>2.7167844096445197</v>
      </c>
      <c r="H600" s="13">
        <v>1.5025461268382667E-2</v>
      </c>
      <c r="I600" s="13">
        <v>8.3191386853563642E-2</v>
      </c>
      <c r="J600" s="13">
        <v>-0.1491698339367965</v>
      </c>
      <c r="K600" s="13">
        <v>-2.4779458781357344E-2</v>
      </c>
      <c r="L600" s="13">
        <v>5.0742312559479696E-3</v>
      </c>
      <c r="M600" s="13">
        <v>-6.4584378831098133E-2</v>
      </c>
      <c r="N600" s="13">
        <v>-2.4779458781357344E-2</v>
      </c>
      <c r="O600" s="13">
        <v>-8.3702911107713551E-2</v>
      </c>
      <c r="P600" s="13">
        <v>0.12448899140516945</v>
      </c>
      <c r="Q600" s="13">
        <v>-1.9803843775139884E-2</v>
      </c>
      <c r="R600" s="13">
        <v>3.4927921293253172E-2</v>
      </c>
      <c r="S600" s="13">
        <v>-3.9706303800010057E-2</v>
      </c>
      <c r="T600" s="13">
        <v>-0.24171627305244325</v>
      </c>
      <c r="U600" s="15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260</v>
      </c>
      <c r="C601" s="47"/>
      <c r="D601" s="45">
        <v>0.9</v>
      </c>
      <c r="E601" s="45">
        <v>0.52</v>
      </c>
      <c r="F601" s="45">
        <v>0.39</v>
      </c>
      <c r="G601" s="45">
        <v>40.83</v>
      </c>
      <c r="H601" s="45">
        <v>0.15</v>
      </c>
      <c r="I601" s="45">
        <v>1.18</v>
      </c>
      <c r="J601" s="45">
        <v>2.3199999999999998</v>
      </c>
      <c r="K601" s="45">
        <v>0.45</v>
      </c>
      <c r="L601" s="45">
        <v>0</v>
      </c>
      <c r="M601" s="45">
        <v>1.05</v>
      </c>
      <c r="N601" s="45">
        <v>0.45</v>
      </c>
      <c r="O601" s="45">
        <v>1.34</v>
      </c>
      <c r="P601" s="45">
        <v>1.8</v>
      </c>
      <c r="Q601" s="45">
        <v>0.37</v>
      </c>
      <c r="R601" s="45">
        <v>0.45</v>
      </c>
      <c r="S601" s="45">
        <v>0.67</v>
      </c>
      <c r="T601" s="45">
        <v>3.72</v>
      </c>
      <c r="U601" s="15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BM602" s="55"/>
    </row>
    <row r="603" spans="1:65" ht="15">
      <c r="B603" s="8" t="s">
        <v>533</v>
      </c>
      <c r="BM603" s="28" t="s">
        <v>298</v>
      </c>
    </row>
    <row r="604" spans="1:65" ht="15">
      <c r="A604" s="25" t="s">
        <v>29</v>
      </c>
      <c r="B604" s="18" t="s">
        <v>110</v>
      </c>
      <c r="C604" s="15" t="s">
        <v>111</v>
      </c>
      <c r="D604" s="16" t="s">
        <v>227</v>
      </c>
      <c r="E604" s="17" t="s">
        <v>227</v>
      </c>
      <c r="F604" s="17" t="s">
        <v>227</v>
      </c>
      <c r="G604" s="17" t="s">
        <v>227</v>
      </c>
      <c r="H604" s="17" t="s">
        <v>227</v>
      </c>
      <c r="I604" s="17" t="s">
        <v>227</v>
      </c>
      <c r="J604" s="17" t="s">
        <v>227</v>
      </c>
      <c r="K604" s="17" t="s">
        <v>227</v>
      </c>
      <c r="L604" s="17" t="s">
        <v>227</v>
      </c>
      <c r="M604" s="17" t="s">
        <v>227</v>
      </c>
      <c r="N604" s="17" t="s">
        <v>227</v>
      </c>
      <c r="O604" s="17" t="s">
        <v>227</v>
      </c>
      <c r="P604" s="17" t="s">
        <v>227</v>
      </c>
      <c r="Q604" s="17" t="s">
        <v>227</v>
      </c>
      <c r="R604" s="17" t="s">
        <v>227</v>
      </c>
      <c r="S604" s="15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228</v>
      </c>
      <c r="C605" s="9" t="s">
        <v>228</v>
      </c>
      <c r="D605" s="151" t="s">
        <v>230</v>
      </c>
      <c r="E605" s="152" t="s">
        <v>232</v>
      </c>
      <c r="F605" s="152" t="s">
        <v>235</v>
      </c>
      <c r="G605" s="152" t="s">
        <v>236</v>
      </c>
      <c r="H605" s="152" t="s">
        <v>238</v>
      </c>
      <c r="I605" s="152" t="s">
        <v>239</v>
      </c>
      <c r="J605" s="152" t="s">
        <v>240</v>
      </c>
      <c r="K605" s="152" t="s">
        <v>241</v>
      </c>
      <c r="L605" s="152" t="s">
        <v>244</v>
      </c>
      <c r="M605" s="152" t="s">
        <v>245</v>
      </c>
      <c r="N605" s="152" t="s">
        <v>246</v>
      </c>
      <c r="O605" s="152" t="s">
        <v>247</v>
      </c>
      <c r="P605" s="152" t="s">
        <v>248</v>
      </c>
      <c r="Q605" s="152" t="s">
        <v>249</v>
      </c>
      <c r="R605" s="152" t="s">
        <v>250</v>
      </c>
      <c r="S605" s="15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262</v>
      </c>
      <c r="E606" s="11" t="s">
        <v>262</v>
      </c>
      <c r="F606" s="11" t="s">
        <v>299</v>
      </c>
      <c r="G606" s="11" t="s">
        <v>264</v>
      </c>
      <c r="H606" s="11" t="s">
        <v>264</v>
      </c>
      <c r="I606" s="11" t="s">
        <v>264</v>
      </c>
      <c r="J606" s="11" t="s">
        <v>299</v>
      </c>
      <c r="K606" s="11" t="s">
        <v>262</v>
      </c>
      <c r="L606" s="11" t="s">
        <v>262</v>
      </c>
      <c r="M606" s="11" t="s">
        <v>264</v>
      </c>
      <c r="N606" s="11" t="s">
        <v>264</v>
      </c>
      <c r="O606" s="11" t="s">
        <v>262</v>
      </c>
      <c r="P606" s="11" t="s">
        <v>262</v>
      </c>
      <c r="Q606" s="11" t="s">
        <v>262</v>
      </c>
      <c r="R606" s="11" t="s">
        <v>262</v>
      </c>
      <c r="S606" s="15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 t="s">
        <v>116</v>
      </c>
      <c r="E607" s="26" t="s">
        <v>300</v>
      </c>
      <c r="F607" s="26" t="s">
        <v>302</v>
      </c>
      <c r="G607" s="26" t="s">
        <v>301</v>
      </c>
      <c r="H607" s="26" t="s">
        <v>302</v>
      </c>
      <c r="I607" s="26" t="s">
        <v>300</v>
      </c>
      <c r="J607" s="26" t="s">
        <v>302</v>
      </c>
      <c r="K607" s="26" t="s">
        <v>302</v>
      </c>
      <c r="L607" s="26" t="s">
        <v>302</v>
      </c>
      <c r="M607" s="26" t="s">
        <v>301</v>
      </c>
      <c r="N607" s="26" t="s">
        <v>300</v>
      </c>
      <c r="O607" s="26" t="s">
        <v>302</v>
      </c>
      <c r="P607" s="26" t="s">
        <v>302</v>
      </c>
      <c r="Q607" s="26" t="s">
        <v>302</v>
      </c>
      <c r="R607" s="26" t="s">
        <v>304</v>
      </c>
      <c r="S607" s="15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0.6</v>
      </c>
      <c r="E608" s="22">
        <v>0.53768664389317511</v>
      </c>
      <c r="F608" s="147">
        <v>26</v>
      </c>
      <c r="G608" s="22">
        <v>1</v>
      </c>
      <c r="H608" s="22">
        <v>0.4</v>
      </c>
      <c r="I608" s="147" t="s">
        <v>102</v>
      </c>
      <c r="J608" s="147" t="s">
        <v>104</v>
      </c>
      <c r="K608" s="22">
        <v>0.61</v>
      </c>
      <c r="L608" s="22">
        <v>0.46</v>
      </c>
      <c r="M608" s="22">
        <v>1.3623949220827505</v>
      </c>
      <c r="N608" s="22">
        <v>0.9</v>
      </c>
      <c r="O608" s="22">
        <v>0.68</v>
      </c>
      <c r="P608" s="22">
        <v>0.8</v>
      </c>
      <c r="Q608" s="22">
        <v>0.44</v>
      </c>
      <c r="R608" s="22">
        <v>0.4</v>
      </c>
      <c r="S608" s="15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0.57999999999999996</v>
      </c>
      <c r="E609" s="11">
        <v>0.55670318634546345</v>
      </c>
      <c r="F609" s="149">
        <v>21</v>
      </c>
      <c r="G609" s="11">
        <v>1</v>
      </c>
      <c r="H609" s="11">
        <v>0.4</v>
      </c>
      <c r="I609" s="149" t="s">
        <v>102</v>
      </c>
      <c r="J609" s="149" t="s">
        <v>104</v>
      </c>
      <c r="K609" s="11">
        <v>0.57999999999999996</v>
      </c>
      <c r="L609" s="11">
        <v>0.51</v>
      </c>
      <c r="M609" s="11">
        <v>1.1618379974542283</v>
      </c>
      <c r="N609" s="11">
        <v>0.9</v>
      </c>
      <c r="O609" s="11">
        <v>0.66</v>
      </c>
      <c r="P609" s="11">
        <v>0.85</v>
      </c>
      <c r="Q609" s="11">
        <v>0.44</v>
      </c>
      <c r="R609" s="148">
        <v>0.49</v>
      </c>
      <c r="S609" s="15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5</v>
      </c>
    </row>
    <row r="610" spans="1:65">
      <c r="A610" s="30"/>
      <c r="B610" s="19">
        <v>1</v>
      </c>
      <c r="C610" s="9">
        <v>3</v>
      </c>
      <c r="D610" s="11">
        <v>0.62</v>
      </c>
      <c r="E610" s="11">
        <v>0.53481466607964601</v>
      </c>
      <c r="F610" s="149">
        <v>28</v>
      </c>
      <c r="G610" s="11">
        <v>1</v>
      </c>
      <c r="H610" s="11">
        <v>0.4</v>
      </c>
      <c r="I610" s="149" t="s">
        <v>102</v>
      </c>
      <c r="J610" s="149" t="s">
        <v>104</v>
      </c>
      <c r="K610" s="11">
        <v>0.59</v>
      </c>
      <c r="L610" s="11">
        <v>0.48</v>
      </c>
      <c r="M610" s="11">
        <v>1.3698696926371994</v>
      </c>
      <c r="N610" s="11">
        <v>0.9</v>
      </c>
      <c r="O610" s="11">
        <v>0.63</v>
      </c>
      <c r="P610" s="11">
        <v>0.8</v>
      </c>
      <c r="Q610" s="11">
        <v>0.48</v>
      </c>
      <c r="R610" s="11">
        <v>0.39</v>
      </c>
      <c r="S610" s="15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19">
        <v>1</v>
      </c>
      <c r="C611" s="9">
        <v>4</v>
      </c>
      <c r="D611" s="11">
        <v>0.73</v>
      </c>
      <c r="E611" s="11">
        <v>0.56083917261385829</v>
      </c>
      <c r="F611" s="149">
        <v>23</v>
      </c>
      <c r="G611" s="11">
        <v>1</v>
      </c>
      <c r="H611" s="11">
        <v>0.4</v>
      </c>
      <c r="I611" s="149" t="s">
        <v>102</v>
      </c>
      <c r="J611" s="149" t="s">
        <v>104</v>
      </c>
      <c r="K611" s="11">
        <v>0.62</v>
      </c>
      <c r="L611" s="11">
        <v>0.49</v>
      </c>
      <c r="M611" s="11">
        <v>1.2667505273462776</v>
      </c>
      <c r="N611" s="11">
        <v>0.9</v>
      </c>
      <c r="O611" s="11">
        <v>0.62</v>
      </c>
      <c r="P611" s="148">
        <v>1.35</v>
      </c>
      <c r="Q611" s="11">
        <v>0.45</v>
      </c>
      <c r="R611" s="11">
        <v>0.4</v>
      </c>
      <c r="S611" s="15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0.68502092819855098</v>
      </c>
    </row>
    <row r="612" spans="1:65">
      <c r="A612" s="30"/>
      <c r="B612" s="19">
        <v>1</v>
      </c>
      <c r="C612" s="9">
        <v>5</v>
      </c>
      <c r="D612" s="11">
        <v>0.64</v>
      </c>
      <c r="E612" s="11">
        <v>0.5716850015561159</v>
      </c>
      <c r="F612" s="149">
        <v>22</v>
      </c>
      <c r="G612" s="11">
        <v>1</v>
      </c>
      <c r="H612" s="11">
        <v>0.4</v>
      </c>
      <c r="I612" s="149" t="s">
        <v>102</v>
      </c>
      <c r="J612" s="149" t="s">
        <v>104</v>
      </c>
      <c r="K612" s="11">
        <v>0.6</v>
      </c>
      <c r="L612" s="11">
        <v>0.46</v>
      </c>
      <c r="M612" s="11">
        <v>1.3060392309407363</v>
      </c>
      <c r="N612" s="11">
        <v>0.9</v>
      </c>
      <c r="O612" s="11">
        <v>0.71</v>
      </c>
      <c r="P612" s="11">
        <v>0.94</v>
      </c>
      <c r="Q612" s="11">
        <v>0.42</v>
      </c>
      <c r="R612" s="11">
        <v>0.41</v>
      </c>
      <c r="S612" s="15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11</v>
      </c>
    </row>
    <row r="613" spans="1:65">
      <c r="A613" s="30"/>
      <c r="B613" s="19">
        <v>1</v>
      </c>
      <c r="C613" s="9">
        <v>6</v>
      </c>
      <c r="D613" s="11">
        <v>0.68</v>
      </c>
      <c r="E613" s="11">
        <v>0.5452736701330605</v>
      </c>
      <c r="F613" s="149">
        <v>27</v>
      </c>
      <c r="G613" s="11">
        <v>1.1000000000000001</v>
      </c>
      <c r="H613" s="11">
        <v>0.4</v>
      </c>
      <c r="I613" s="149" t="s">
        <v>102</v>
      </c>
      <c r="J613" s="149" t="s">
        <v>104</v>
      </c>
      <c r="K613" s="11">
        <v>0.59</v>
      </c>
      <c r="L613" s="11">
        <v>0.46</v>
      </c>
      <c r="M613" s="11">
        <v>1.1976121192131204</v>
      </c>
      <c r="N613" s="11">
        <v>0.9</v>
      </c>
      <c r="O613" s="11">
        <v>0.67</v>
      </c>
      <c r="P613" s="11">
        <v>0.88</v>
      </c>
      <c r="Q613" s="11">
        <v>0.45</v>
      </c>
      <c r="R613" s="11">
        <v>0.38</v>
      </c>
      <c r="S613" s="15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20" t="s">
        <v>256</v>
      </c>
      <c r="C614" s="12"/>
      <c r="D614" s="23">
        <v>0.64166666666666672</v>
      </c>
      <c r="E614" s="23">
        <v>0.55116705677021982</v>
      </c>
      <c r="F614" s="23">
        <v>24.5</v>
      </c>
      <c r="G614" s="23">
        <v>1.0166666666666666</v>
      </c>
      <c r="H614" s="23">
        <v>0.39999999999999997</v>
      </c>
      <c r="I614" s="23" t="s">
        <v>628</v>
      </c>
      <c r="J614" s="23" t="s">
        <v>628</v>
      </c>
      <c r="K614" s="23">
        <v>0.59833333333333327</v>
      </c>
      <c r="L614" s="23">
        <v>0.47666666666666663</v>
      </c>
      <c r="M614" s="23">
        <v>1.2774174149457187</v>
      </c>
      <c r="N614" s="23">
        <v>0.9</v>
      </c>
      <c r="O614" s="23">
        <v>0.66166666666666674</v>
      </c>
      <c r="P614" s="23">
        <v>0.93666666666666665</v>
      </c>
      <c r="Q614" s="23">
        <v>0.44666666666666671</v>
      </c>
      <c r="R614" s="23">
        <v>0.41166666666666668</v>
      </c>
      <c r="S614" s="15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257</v>
      </c>
      <c r="C615" s="29"/>
      <c r="D615" s="11">
        <v>0.63</v>
      </c>
      <c r="E615" s="11">
        <v>0.55098842823926197</v>
      </c>
      <c r="F615" s="11">
        <v>24.5</v>
      </c>
      <c r="G615" s="11">
        <v>1</v>
      </c>
      <c r="H615" s="11">
        <v>0.4</v>
      </c>
      <c r="I615" s="11" t="s">
        <v>628</v>
      </c>
      <c r="J615" s="11" t="s">
        <v>628</v>
      </c>
      <c r="K615" s="11">
        <v>0.59499999999999997</v>
      </c>
      <c r="L615" s="11">
        <v>0.47</v>
      </c>
      <c r="M615" s="11">
        <v>1.2863948791435069</v>
      </c>
      <c r="N615" s="11">
        <v>0.9</v>
      </c>
      <c r="O615" s="11">
        <v>0.66500000000000004</v>
      </c>
      <c r="P615" s="11">
        <v>0.86499999999999999</v>
      </c>
      <c r="Q615" s="11">
        <v>0.44500000000000001</v>
      </c>
      <c r="R615" s="11">
        <v>0.4</v>
      </c>
      <c r="S615" s="15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258</v>
      </c>
      <c r="C616" s="29"/>
      <c r="D616" s="24">
        <v>5.5287129303904614E-2</v>
      </c>
      <c r="E616" s="24">
        <v>1.4346001760013386E-2</v>
      </c>
      <c r="F616" s="24">
        <v>2.8809720581775866</v>
      </c>
      <c r="G616" s="24">
        <v>4.0824829046386339E-2</v>
      </c>
      <c r="H616" s="24">
        <v>6.0809419444881171E-17</v>
      </c>
      <c r="I616" s="24" t="s">
        <v>628</v>
      </c>
      <c r="J616" s="24" t="s">
        <v>628</v>
      </c>
      <c r="K616" s="24">
        <v>1.4719601443879758E-2</v>
      </c>
      <c r="L616" s="24">
        <v>2.0655911179772883E-2</v>
      </c>
      <c r="M616" s="24">
        <v>8.5356989387065901E-2</v>
      </c>
      <c r="N616" s="24">
        <v>0</v>
      </c>
      <c r="O616" s="24">
        <v>3.3115957885386106E-2</v>
      </c>
      <c r="P616" s="24">
        <v>0.20925263837444594</v>
      </c>
      <c r="Q616" s="24">
        <v>1.96638416050035E-2</v>
      </c>
      <c r="R616" s="24">
        <v>3.9707262140150967E-2</v>
      </c>
      <c r="S616" s="15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86</v>
      </c>
      <c r="C617" s="29"/>
      <c r="D617" s="13">
        <v>8.6161759954137052E-2</v>
      </c>
      <c r="E617" s="13">
        <v>2.6028409324895842E-2</v>
      </c>
      <c r="F617" s="13">
        <v>0.1175906962521464</v>
      </c>
      <c r="G617" s="13">
        <v>4.0155569553822629E-2</v>
      </c>
      <c r="H617" s="13">
        <v>1.5202354861220294E-16</v>
      </c>
      <c r="I617" s="13" t="s">
        <v>628</v>
      </c>
      <c r="J617" s="13" t="s">
        <v>628</v>
      </c>
      <c r="K617" s="13">
        <v>2.4601005198684835E-2</v>
      </c>
      <c r="L617" s="13">
        <v>4.3334079398124933E-2</v>
      </c>
      <c r="M617" s="13">
        <v>6.6819966902277581E-2</v>
      </c>
      <c r="N617" s="13">
        <v>0</v>
      </c>
      <c r="O617" s="13">
        <v>5.004930662778756E-2</v>
      </c>
      <c r="P617" s="13">
        <v>0.22340139328232664</v>
      </c>
      <c r="Q617" s="13">
        <v>4.4023525981351112E-2</v>
      </c>
      <c r="R617" s="13">
        <v>9.6454887789840404E-2</v>
      </c>
      <c r="S617" s="15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3" t="s">
        <v>259</v>
      </c>
      <c r="C618" s="29"/>
      <c r="D618" s="13">
        <v>-6.3288959135739287E-2</v>
      </c>
      <c r="E618" s="13">
        <v>-0.19540114165611899</v>
      </c>
      <c r="F618" s="13">
        <v>34.765330651180861</v>
      </c>
      <c r="G618" s="13">
        <v>0.48413957123947782</v>
      </c>
      <c r="H618" s="13">
        <v>-0.41607623426643492</v>
      </c>
      <c r="I618" s="13" t="s">
        <v>628</v>
      </c>
      <c r="J618" s="13" t="s">
        <v>628</v>
      </c>
      <c r="K618" s="13">
        <v>-0.12654736709020897</v>
      </c>
      <c r="L618" s="13">
        <v>-0.304157512500835</v>
      </c>
      <c r="M618" s="13">
        <v>0.8647859683718504</v>
      </c>
      <c r="N618" s="13">
        <v>0.3138284729005214</v>
      </c>
      <c r="O618" s="13">
        <v>-3.4092770849060927E-2</v>
      </c>
      <c r="P618" s="13">
        <v>0.36735481809276482</v>
      </c>
      <c r="Q618" s="13">
        <v>-0.34795179493085227</v>
      </c>
      <c r="R618" s="13">
        <v>-0.39904512443253926</v>
      </c>
      <c r="S618" s="15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46" t="s">
        <v>260</v>
      </c>
      <c r="C619" s="47"/>
      <c r="D619" s="45">
        <v>0</v>
      </c>
      <c r="E619" s="45">
        <v>0.27</v>
      </c>
      <c r="F619" s="45">
        <v>69.95</v>
      </c>
      <c r="G619" s="45">
        <v>1.1000000000000001</v>
      </c>
      <c r="H619" s="45">
        <v>0.71</v>
      </c>
      <c r="I619" s="45">
        <v>0.42</v>
      </c>
      <c r="J619" s="45">
        <v>5.45</v>
      </c>
      <c r="K619" s="45">
        <v>0.13</v>
      </c>
      <c r="L619" s="45">
        <v>0.48</v>
      </c>
      <c r="M619" s="45">
        <v>1.86</v>
      </c>
      <c r="N619" s="45">
        <v>0.76</v>
      </c>
      <c r="O619" s="45">
        <v>0.06</v>
      </c>
      <c r="P619" s="45">
        <v>0.86</v>
      </c>
      <c r="Q619" s="45">
        <v>0.56999999999999995</v>
      </c>
      <c r="R619" s="45">
        <v>0.67</v>
      </c>
      <c r="S619" s="15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B620" s="3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BM620" s="55"/>
    </row>
    <row r="621" spans="1:65" ht="15">
      <c r="B621" s="8" t="s">
        <v>534</v>
      </c>
      <c r="BM621" s="28" t="s">
        <v>298</v>
      </c>
    </row>
    <row r="622" spans="1:65" ht="15">
      <c r="A622" s="25" t="s">
        <v>31</v>
      </c>
      <c r="B622" s="18" t="s">
        <v>110</v>
      </c>
      <c r="C622" s="15" t="s">
        <v>111</v>
      </c>
      <c r="D622" s="16" t="s">
        <v>227</v>
      </c>
      <c r="E622" s="17" t="s">
        <v>227</v>
      </c>
      <c r="F622" s="15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 t="s">
        <v>228</v>
      </c>
      <c r="C623" s="9" t="s">
        <v>228</v>
      </c>
      <c r="D623" s="151" t="s">
        <v>230</v>
      </c>
      <c r="E623" s="152" t="s">
        <v>238</v>
      </c>
      <c r="F623" s="15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 t="s">
        <v>3</v>
      </c>
    </row>
    <row r="624" spans="1:65">
      <c r="A624" s="30"/>
      <c r="B624" s="19"/>
      <c r="C624" s="9"/>
      <c r="D624" s="10" t="s">
        <v>262</v>
      </c>
      <c r="E624" s="11" t="s">
        <v>264</v>
      </c>
      <c r="F624" s="15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9"/>
      <c r="C625" s="9"/>
      <c r="D625" s="26" t="s">
        <v>116</v>
      </c>
      <c r="E625" s="26" t="s">
        <v>302</v>
      </c>
      <c r="F625" s="15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8">
        <v>1</v>
      </c>
      <c r="C626" s="14">
        <v>1</v>
      </c>
      <c r="D626" s="212">
        <v>21.335999999999999</v>
      </c>
      <c r="E626" s="212">
        <v>21.2</v>
      </c>
      <c r="F626" s="215"/>
      <c r="G626" s="216"/>
      <c r="H626" s="216"/>
      <c r="I626" s="216"/>
      <c r="J626" s="216"/>
      <c r="K626" s="216"/>
      <c r="L626" s="216"/>
      <c r="M626" s="216"/>
      <c r="N626" s="216"/>
      <c r="O626" s="216"/>
      <c r="P626" s="216"/>
      <c r="Q626" s="216"/>
      <c r="R626" s="216"/>
      <c r="S626" s="216"/>
      <c r="T626" s="216"/>
      <c r="U626" s="216"/>
      <c r="V626" s="216"/>
      <c r="W626" s="216"/>
      <c r="X626" s="216"/>
      <c r="Y626" s="216"/>
      <c r="Z626" s="216"/>
      <c r="AA626" s="216"/>
      <c r="AB626" s="216"/>
      <c r="AC626" s="216"/>
      <c r="AD626" s="216"/>
      <c r="AE626" s="216"/>
      <c r="AF626" s="216"/>
      <c r="AG626" s="216"/>
      <c r="AH626" s="216"/>
      <c r="AI626" s="216"/>
      <c r="AJ626" s="216"/>
      <c r="AK626" s="216"/>
      <c r="AL626" s="216"/>
      <c r="AM626" s="216"/>
      <c r="AN626" s="216"/>
      <c r="AO626" s="216"/>
      <c r="AP626" s="216"/>
      <c r="AQ626" s="216"/>
      <c r="AR626" s="216"/>
      <c r="AS626" s="216"/>
      <c r="AT626" s="216"/>
      <c r="AU626" s="216"/>
      <c r="AV626" s="216"/>
      <c r="AW626" s="216"/>
      <c r="AX626" s="216"/>
      <c r="AY626" s="216"/>
      <c r="AZ626" s="216"/>
      <c r="BA626" s="216"/>
      <c r="BB626" s="216"/>
      <c r="BC626" s="216"/>
      <c r="BD626" s="216"/>
      <c r="BE626" s="216"/>
      <c r="BF626" s="216"/>
      <c r="BG626" s="216"/>
      <c r="BH626" s="216"/>
      <c r="BI626" s="216"/>
      <c r="BJ626" s="216"/>
      <c r="BK626" s="216"/>
      <c r="BL626" s="216"/>
      <c r="BM626" s="217">
        <v>1</v>
      </c>
    </row>
    <row r="627" spans="1:65">
      <c r="A627" s="30"/>
      <c r="B627" s="19">
        <v>1</v>
      </c>
      <c r="C627" s="9">
        <v>2</v>
      </c>
      <c r="D627" s="218">
        <v>21.719000000000001</v>
      </c>
      <c r="E627" s="218">
        <v>20.6</v>
      </c>
      <c r="F627" s="215"/>
      <c r="G627" s="216"/>
      <c r="H627" s="216"/>
      <c r="I627" s="216"/>
      <c r="J627" s="216"/>
      <c r="K627" s="216"/>
      <c r="L627" s="216"/>
      <c r="M627" s="216"/>
      <c r="N627" s="216"/>
      <c r="O627" s="216"/>
      <c r="P627" s="216"/>
      <c r="Q627" s="216"/>
      <c r="R627" s="216"/>
      <c r="S627" s="216"/>
      <c r="T627" s="216"/>
      <c r="U627" s="216"/>
      <c r="V627" s="216"/>
      <c r="W627" s="216"/>
      <c r="X627" s="216"/>
      <c r="Y627" s="216"/>
      <c r="Z627" s="216"/>
      <c r="AA627" s="216"/>
      <c r="AB627" s="216"/>
      <c r="AC627" s="216"/>
      <c r="AD627" s="216"/>
      <c r="AE627" s="216"/>
      <c r="AF627" s="216"/>
      <c r="AG627" s="216"/>
      <c r="AH627" s="216"/>
      <c r="AI627" s="216"/>
      <c r="AJ627" s="216"/>
      <c r="AK627" s="216"/>
      <c r="AL627" s="216"/>
      <c r="AM627" s="216"/>
      <c r="AN627" s="216"/>
      <c r="AO627" s="216"/>
      <c r="AP627" s="216"/>
      <c r="AQ627" s="216"/>
      <c r="AR627" s="216"/>
      <c r="AS627" s="216"/>
      <c r="AT627" s="216"/>
      <c r="AU627" s="216"/>
      <c r="AV627" s="216"/>
      <c r="AW627" s="216"/>
      <c r="AX627" s="216"/>
      <c r="AY627" s="216"/>
      <c r="AZ627" s="216"/>
      <c r="BA627" s="216"/>
      <c r="BB627" s="216"/>
      <c r="BC627" s="216"/>
      <c r="BD627" s="216"/>
      <c r="BE627" s="216"/>
      <c r="BF627" s="216"/>
      <c r="BG627" s="216"/>
      <c r="BH627" s="216"/>
      <c r="BI627" s="216"/>
      <c r="BJ627" s="216"/>
      <c r="BK627" s="216"/>
      <c r="BL627" s="216"/>
      <c r="BM627" s="217">
        <v>6</v>
      </c>
    </row>
    <row r="628" spans="1:65">
      <c r="A628" s="30"/>
      <c r="B628" s="19">
        <v>1</v>
      </c>
      <c r="C628" s="9">
        <v>3</v>
      </c>
      <c r="D628" s="218">
        <v>21.632000000000001</v>
      </c>
      <c r="E628" s="218">
        <v>22.1</v>
      </c>
      <c r="F628" s="215"/>
      <c r="G628" s="216"/>
      <c r="H628" s="216"/>
      <c r="I628" s="216"/>
      <c r="J628" s="216"/>
      <c r="K628" s="216"/>
      <c r="L628" s="216"/>
      <c r="M628" s="216"/>
      <c r="N628" s="216"/>
      <c r="O628" s="216"/>
      <c r="P628" s="216"/>
      <c r="Q628" s="216"/>
      <c r="R628" s="216"/>
      <c r="S628" s="216"/>
      <c r="T628" s="216"/>
      <c r="U628" s="216"/>
      <c r="V628" s="216"/>
      <c r="W628" s="216"/>
      <c r="X628" s="216"/>
      <c r="Y628" s="216"/>
      <c r="Z628" s="216"/>
      <c r="AA628" s="216"/>
      <c r="AB628" s="216"/>
      <c r="AC628" s="216"/>
      <c r="AD628" s="216"/>
      <c r="AE628" s="216"/>
      <c r="AF628" s="216"/>
      <c r="AG628" s="216"/>
      <c r="AH628" s="216"/>
      <c r="AI628" s="216"/>
      <c r="AJ628" s="216"/>
      <c r="AK628" s="216"/>
      <c r="AL628" s="216"/>
      <c r="AM628" s="216"/>
      <c r="AN628" s="216"/>
      <c r="AO628" s="216"/>
      <c r="AP628" s="216"/>
      <c r="AQ628" s="216"/>
      <c r="AR628" s="216"/>
      <c r="AS628" s="216"/>
      <c r="AT628" s="216"/>
      <c r="AU628" s="216"/>
      <c r="AV628" s="216"/>
      <c r="AW628" s="216"/>
      <c r="AX628" s="216"/>
      <c r="AY628" s="216"/>
      <c r="AZ628" s="216"/>
      <c r="BA628" s="216"/>
      <c r="BB628" s="216"/>
      <c r="BC628" s="216"/>
      <c r="BD628" s="216"/>
      <c r="BE628" s="216"/>
      <c r="BF628" s="216"/>
      <c r="BG628" s="216"/>
      <c r="BH628" s="216"/>
      <c r="BI628" s="216"/>
      <c r="BJ628" s="216"/>
      <c r="BK628" s="216"/>
      <c r="BL628" s="216"/>
      <c r="BM628" s="217">
        <v>16</v>
      </c>
    </row>
    <row r="629" spans="1:65">
      <c r="A629" s="30"/>
      <c r="B629" s="19">
        <v>1</v>
      </c>
      <c r="C629" s="9">
        <v>4</v>
      </c>
      <c r="D629" s="218">
        <v>22.335000000000001</v>
      </c>
      <c r="E629" s="218">
        <v>21.4</v>
      </c>
      <c r="F629" s="215"/>
      <c r="G629" s="216"/>
      <c r="H629" s="216"/>
      <c r="I629" s="216"/>
      <c r="J629" s="216"/>
      <c r="K629" s="216"/>
      <c r="L629" s="216"/>
      <c r="M629" s="216"/>
      <c r="N629" s="216"/>
      <c r="O629" s="216"/>
      <c r="P629" s="216"/>
      <c r="Q629" s="216"/>
      <c r="R629" s="216"/>
      <c r="S629" s="216"/>
      <c r="T629" s="216"/>
      <c r="U629" s="216"/>
      <c r="V629" s="216"/>
      <c r="W629" s="216"/>
      <c r="X629" s="216"/>
      <c r="Y629" s="216"/>
      <c r="Z629" s="216"/>
      <c r="AA629" s="216"/>
      <c r="AB629" s="216"/>
      <c r="AC629" s="216"/>
      <c r="AD629" s="216"/>
      <c r="AE629" s="216"/>
      <c r="AF629" s="216"/>
      <c r="AG629" s="216"/>
      <c r="AH629" s="216"/>
      <c r="AI629" s="216"/>
      <c r="AJ629" s="216"/>
      <c r="AK629" s="216"/>
      <c r="AL629" s="216"/>
      <c r="AM629" s="216"/>
      <c r="AN629" s="216"/>
      <c r="AO629" s="216"/>
      <c r="AP629" s="216"/>
      <c r="AQ629" s="216"/>
      <c r="AR629" s="216"/>
      <c r="AS629" s="216"/>
      <c r="AT629" s="216"/>
      <c r="AU629" s="216"/>
      <c r="AV629" s="216"/>
      <c r="AW629" s="216"/>
      <c r="AX629" s="216"/>
      <c r="AY629" s="216"/>
      <c r="AZ629" s="216"/>
      <c r="BA629" s="216"/>
      <c r="BB629" s="216"/>
      <c r="BC629" s="216"/>
      <c r="BD629" s="216"/>
      <c r="BE629" s="216"/>
      <c r="BF629" s="216"/>
      <c r="BG629" s="216"/>
      <c r="BH629" s="216"/>
      <c r="BI629" s="216"/>
      <c r="BJ629" s="216"/>
      <c r="BK629" s="216"/>
      <c r="BL629" s="216"/>
      <c r="BM629" s="217">
        <v>21.539666666666701</v>
      </c>
    </row>
    <row r="630" spans="1:65">
      <c r="A630" s="30"/>
      <c r="B630" s="19">
        <v>1</v>
      </c>
      <c r="C630" s="9">
        <v>5</v>
      </c>
      <c r="D630" s="218">
        <v>20.998000000000001</v>
      </c>
      <c r="E630" s="218">
        <v>22.6</v>
      </c>
      <c r="F630" s="215"/>
      <c r="G630" s="216"/>
      <c r="H630" s="216"/>
      <c r="I630" s="216"/>
      <c r="J630" s="216"/>
      <c r="K630" s="216"/>
      <c r="L630" s="216"/>
      <c r="M630" s="216"/>
      <c r="N630" s="216"/>
      <c r="O630" s="216"/>
      <c r="P630" s="216"/>
      <c r="Q630" s="216"/>
      <c r="R630" s="216"/>
      <c r="S630" s="216"/>
      <c r="T630" s="216"/>
      <c r="U630" s="216"/>
      <c r="V630" s="216"/>
      <c r="W630" s="216"/>
      <c r="X630" s="216"/>
      <c r="Y630" s="216"/>
      <c r="Z630" s="216"/>
      <c r="AA630" s="216"/>
      <c r="AB630" s="216"/>
      <c r="AC630" s="216"/>
      <c r="AD630" s="216"/>
      <c r="AE630" s="216"/>
      <c r="AF630" s="216"/>
      <c r="AG630" s="216"/>
      <c r="AH630" s="216"/>
      <c r="AI630" s="216"/>
      <c r="AJ630" s="216"/>
      <c r="AK630" s="216"/>
      <c r="AL630" s="216"/>
      <c r="AM630" s="216"/>
      <c r="AN630" s="216"/>
      <c r="AO630" s="216"/>
      <c r="AP630" s="216"/>
      <c r="AQ630" s="216"/>
      <c r="AR630" s="216"/>
      <c r="AS630" s="216"/>
      <c r="AT630" s="216"/>
      <c r="AU630" s="216"/>
      <c r="AV630" s="216"/>
      <c r="AW630" s="216"/>
      <c r="AX630" s="216"/>
      <c r="AY630" s="216"/>
      <c r="AZ630" s="216"/>
      <c r="BA630" s="216"/>
      <c r="BB630" s="216"/>
      <c r="BC630" s="216"/>
      <c r="BD630" s="216"/>
      <c r="BE630" s="216"/>
      <c r="BF630" s="216"/>
      <c r="BG630" s="216"/>
      <c r="BH630" s="216"/>
      <c r="BI630" s="216"/>
      <c r="BJ630" s="216"/>
      <c r="BK630" s="216"/>
      <c r="BL630" s="216"/>
      <c r="BM630" s="217">
        <v>12</v>
      </c>
    </row>
    <row r="631" spans="1:65">
      <c r="A631" s="30"/>
      <c r="B631" s="19">
        <v>1</v>
      </c>
      <c r="C631" s="9">
        <v>6</v>
      </c>
      <c r="D631" s="218">
        <v>21.655999999999999</v>
      </c>
      <c r="E631" s="218">
        <v>20.9</v>
      </c>
      <c r="F631" s="215"/>
      <c r="G631" s="216"/>
      <c r="H631" s="216"/>
      <c r="I631" s="216"/>
      <c r="J631" s="216"/>
      <c r="K631" s="216"/>
      <c r="L631" s="216"/>
      <c r="M631" s="216"/>
      <c r="N631" s="216"/>
      <c r="O631" s="216"/>
      <c r="P631" s="216"/>
      <c r="Q631" s="216"/>
      <c r="R631" s="216"/>
      <c r="S631" s="216"/>
      <c r="T631" s="216"/>
      <c r="U631" s="216"/>
      <c r="V631" s="216"/>
      <c r="W631" s="216"/>
      <c r="X631" s="216"/>
      <c r="Y631" s="216"/>
      <c r="Z631" s="216"/>
      <c r="AA631" s="216"/>
      <c r="AB631" s="216"/>
      <c r="AC631" s="216"/>
      <c r="AD631" s="216"/>
      <c r="AE631" s="216"/>
      <c r="AF631" s="216"/>
      <c r="AG631" s="216"/>
      <c r="AH631" s="216"/>
      <c r="AI631" s="216"/>
      <c r="AJ631" s="216"/>
      <c r="AK631" s="216"/>
      <c r="AL631" s="216"/>
      <c r="AM631" s="216"/>
      <c r="AN631" s="216"/>
      <c r="AO631" s="216"/>
      <c r="AP631" s="216"/>
      <c r="AQ631" s="216"/>
      <c r="AR631" s="216"/>
      <c r="AS631" s="216"/>
      <c r="AT631" s="216"/>
      <c r="AU631" s="216"/>
      <c r="AV631" s="216"/>
      <c r="AW631" s="216"/>
      <c r="AX631" s="216"/>
      <c r="AY631" s="216"/>
      <c r="AZ631" s="216"/>
      <c r="BA631" s="216"/>
      <c r="BB631" s="216"/>
      <c r="BC631" s="216"/>
      <c r="BD631" s="216"/>
      <c r="BE631" s="216"/>
      <c r="BF631" s="216"/>
      <c r="BG631" s="216"/>
      <c r="BH631" s="216"/>
      <c r="BI631" s="216"/>
      <c r="BJ631" s="216"/>
      <c r="BK631" s="216"/>
      <c r="BL631" s="216"/>
      <c r="BM631" s="221"/>
    </row>
    <row r="632" spans="1:65">
      <c r="A632" s="30"/>
      <c r="B632" s="20" t="s">
        <v>256</v>
      </c>
      <c r="C632" s="12"/>
      <c r="D632" s="222">
        <v>21.612666666666666</v>
      </c>
      <c r="E632" s="222">
        <v>21.466666666666669</v>
      </c>
      <c r="F632" s="215"/>
      <c r="G632" s="216"/>
      <c r="H632" s="216"/>
      <c r="I632" s="216"/>
      <c r="J632" s="216"/>
      <c r="K632" s="216"/>
      <c r="L632" s="216"/>
      <c r="M632" s="216"/>
      <c r="N632" s="216"/>
      <c r="O632" s="216"/>
      <c r="P632" s="216"/>
      <c r="Q632" s="216"/>
      <c r="R632" s="216"/>
      <c r="S632" s="216"/>
      <c r="T632" s="216"/>
      <c r="U632" s="216"/>
      <c r="V632" s="216"/>
      <c r="W632" s="216"/>
      <c r="X632" s="216"/>
      <c r="Y632" s="216"/>
      <c r="Z632" s="216"/>
      <c r="AA632" s="216"/>
      <c r="AB632" s="216"/>
      <c r="AC632" s="216"/>
      <c r="AD632" s="216"/>
      <c r="AE632" s="216"/>
      <c r="AF632" s="216"/>
      <c r="AG632" s="216"/>
      <c r="AH632" s="216"/>
      <c r="AI632" s="216"/>
      <c r="AJ632" s="216"/>
      <c r="AK632" s="216"/>
      <c r="AL632" s="216"/>
      <c r="AM632" s="216"/>
      <c r="AN632" s="216"/>
      <c r="AO632" s="216"/>
      <c r="AP632" s="216"/>
      <c r="AQ632" s="216"/>
      <c r="AR632" s="216"/>
      <c r="AS632" s="216"/>
      <c r="AT632" s="216"/>
      <c r="AU632" s="216"/>
      <c r="AV632" s="216"/>
      <c r="AW632" s="216"/>
      <c r="AX632" s="216"/>
      <c r="AY632" s="216"/>
      <c r="AZ632" s="216"/>
      <c r="BA632" s="216"/>
      <c r="BB632" s="216"/>
      <c r="BC632" s="216"/>
      <c r="BD632" s="216"/>
      <c r="BE632" s="216"/>
      <c r="BF632" s="216"/>
      <c r="BG632" s="216"/>
      <c r="BH632" s="216"/>
      <c r="BI632" s="216"/>
      <c r="BJ632" s="216"/>
      <c r="BK632" s="216"/>
      <c r="BL632" s="216"/>
      <c r="BM632" s="221"/>
    </row>
    <row r="633" spans="1:65">
      <c r="A633" s="30"/>
      <c r="B633" s="3" t="s">
        <v>257</v>
      </c>
      <c r="C633" s="29"/>
      <c r="D633" s="218">
        <v>21.643999999999998</v>
      </c>
      <c r="E633" s="218">
        <v>21.299999999999997</v>
      </c>
      <c r="F633" s="215"/>
      <c r="G633" s="216"/>
      <c r="H633" s="216"/>
      <c r="I633" s="216"/>
      <c r="J633" s="216"/>
      <c r="K633" s="216"/>
      <c r="L633" s="216"/>
      <c r="M633" s="216"/>
      <c r="N633" s="216"/>
      <c r="O633" s="216"/>
      <c r="P633" s="216"/>
      <c r="Q633" s="216"/>
      <c r="R633" s="216"/>
      <c r="S633" s="216"/>
      <c r="T633" s="216"/>
      <c r="U633" s="216"/>
      <c r="V633" s="216"/>
      <c r="W633" s="216"/>
      <c r="X633" s="216"/>
      <c r="Y633" s="216"/>
      <c r="Z633" s="216"/>
      <c r="AA633" s="216"/>
      <c r="AB633" s="216"/>
      <c r="AC633" s="216"/>
      <c r="AD633" s="216"/>
      <c r="AE633" s="216"/>
      <c r="AF633" s="216"/>
      <c r="AG633" s="216"/>
      <c r="AH633" s="216"/>
      <c r="AI633" s="216"/>
      <c r="AJ633" s="216"/>
      <c r="AK633" s="216"/>
      <c r="AL633" s="216"/>
      <c r="AM633" s="216"/>
      <c r="AN633" s="216"/>
      <c r="AO633" s="216"/>
      <c r="AP633" s="216"/>
      <c r="AQ633" s="216"/>
      <c r="AR633" s="216"/>
      <c r="AS633" s="216"/>
      <c r="AT633" s="216"/>
      <c r="AU633" s="216"/>
      <c r="AV633" s="216"/>
      <c r="AW633" s="216"/>
      <c r="AX633" s="216"/>
      <c r="AY633" s="216"/>
      <c r="AZ633" s="216"/>
      <c r="BA633" s="216"/>
      <c r="BB633" s="216"/>
      <c r="BC633" s="216"/>
      <c r="BD633" s="216"/>
      <c r="BE633" s="216"/>
      <c r="BF633" s="216"/>
      <c r="BG633" s="216"/>
      <c r="BH633" s="216"/>
      <c r="BI633" s="216"/>
      <c r="BJ633" s="216"/>
      <c r="BK633" s="216"/>
      <c r="BL633" s="216"/>
      <c r="BM633" s="221"/>
    </row>
    <row r="634" spans="1:65">
      <c r="A634" s="30"/>
      <c r="B634" s="3" t="s">
        <v>258</v>
      </c>
      <c r="C634" s="29"/>
      <c r="D634" s="218">
        <v>0.44490073799294472</v>
      </c>
      <c r="E634" s="218">
        <v>0.75277265270908156</v>
      </c>
      <c r="F634" s="215"/>
      <c r="G634" s="216"/>
      <c r="H634" s="216"/>
      <c r="I634" s="216"/>
      <c r="J634" s="216"/>
      <c r="K634" s="216"/>
      <c r="L634" s="216"/>
      <c r="M634" s="216"/>
      <c r="N634" s="216"/>
      <c r="O634" s="216"/>
      <c r="P634" s="216"/>
      <c r="Q634" s="216"/>
      <c r="R634" s="216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216"/>
      <c r="AE634" s="216"/>
      <c r="AF634" s="216"/>
      <c r="AG634" s="216"/>
      <c r="AH634" s="216"/>
      <c r="AI634" s="216"/>
      <c r="AJ634" s="216"/>
      <c r="AK634" s="216"/>
      <c r="AL634" s="216"/>
      <c r="AM634" s="216"/>
      <c r="AN634" s="216"/>
      <c r="AO634" s="216"/>
      <c r="AP634" s="216"/>
      <c r="AQ634" s="216"/>
      <c r="AR634" s="216"/>
      <c r="AS634" s="216"/>
      <c r="AT634" s="216"/>
      <c r="AU634" s="216"/>
      <c r="AV634" s="216"/>
      <c r="AW634" s="216"/>
      <c r="AX634" s="216"/>
      <c r="AY634" s="216"/>
      <c r="AZ634" s="216"/>
      <c r="BA634" s="216"/>
      <c r="BB634" s="216"/>
      <c r="BC634" s="216"/>
      <c r="BD634" s="216"/>
      <c r="BE634" s="216"/>
      <c r="BF634" s="216"/>
      <c r="BG634" s="216"/>
      <c r="BH634" s="216"/>
      <c r="BI634" s="216"/>
      <c r="BJ634" s="216"/>
      <c r="BK634" s="216"/>
      <c r="BL634" s="216"/>
      <c r="BM634" s="221"/>
    </row>
    <row r="635" spans="1:65">
      <c r="A635" s="30"/>
      <c r="B635" s="3" t="s">
        <v>86</v>
      </c>
      <c r="C635" s="29"/>
      <c r="D635" s="13">
        <v>2.058518482955727E-2</v>
      </c>
      <c r="E635" s="13">
        <v>3.5067049039242924E-2</v>
      </c>
      <c r="F635" s="15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3" t="s">
        <v>259</v>
      </c>
      <c r="C636" s="29"/>
      <c r="D636" s="13">
        <v>3.3890960862887898E-3</v>
      </c>
      <c r="E636" s="13">
        <v>-3.3890960862918984E-3</v>
      </c>
      <c r="F636" s="15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46" t="s">
        <v>260</v>
      </c>
      <c r="C637" s="47"/>
      <c r="D637" s="45">
        <v>0.67</v>
      </c>
      <c r="E637" s="45">
        <v>0.67</v>
      </c>
      <c r="F637" s="15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B638" s="31"/>
      <c r="C638" s="20"/>
      <c r="D638" s="20"/>
      <c r="E638" s="20"/>
      <c r="BM638" s="55"/>
    </row>
    <row r="639" spans="1:65" ht="15">
      <c r="B639" s="8" t="s">
        <v>535</v>
      </c>
      <c r="BM639" s="28" t="s">
        <v>66</v>
      </c>
    </row>
    <row r="640" spans="1:65" ht="15">
      <c r="A640" s="25" t="s">
        <v>34</v>
      </c>
      <c r="B640" s="18" t="s">
        <v>110</v>
      </c>
      <c r="C640" s="15" t="s">
        <v>111</v>
      </c>
      <c r="D640" s="16" t="s">
        <v>227</v>
      </c>
      <c r="E640" s="17" t="s">
        <v>227</v>
      </c>
      <c r="F640" s="17" t="s">
        <v>227</v>
      </c>
      <c r="G640" s="17" t="s">
        <v>227</v>
      </c>
      <c r="H640" s="17" t="s">
        <v>227</v>
      </c>
      <c r="I640" s="17" t="s">
        <v>227</v>
      </c>
      <c r="J640" s="17" t="s">
        <v>227</v>
      </c>
      <c r="K640" s="17" t="s">
        <v>227</v>
      </c>
      <c r="L640" s="17" t="s">
        <v>227</v>
      </c>
      <c r="M640" s="17" t="s">
        <v>227</v>
      </c>
      <c r="N640" s="17" t="s">
        <v>227</v>
      </c>
      <c r="O640" s="17" t="s">
        <v>227</v>
      </c>
      <c r="P640" s="17" t="s">
        <v>227</v>
      </c>
      <c r="Q640" s="17" t="s">
        <v>227</v>
      </c>
      <c r="R640" s="17" t="s">
        <v>227</v>
      </c>
      <c r="S640" s="17" t="s">
        <v>227</v>
      </c>
      <c r="T640" s="17" t="s">
        <v>227</v>
      </c>
      <c r="U640" s="15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1</v>
      </c>
    </row>
    <row r="641" spans="1:65">
      <c r="A641" s="30"/>
      <c r="B641" s="19" t="s">
        <v>228</v>
      </c>
      <c r="C641" s="9" t="s">
        <v>228</v>
      </c>
      <c r="D641" s="151" t="s">
        <v>230</v>
      </c>
      <c r="E641" s="152" t="s">
        <v>231</v>
      </c>
      <c r="F641" s="152" t="s">
        <v>232</v>
      </c>
      <c r="G641" s="152" t="s">
        <v>234</v>
      </c>
      <c r="H641" s="152" t="s">
        <v>235</v>
      </c>
      <c r="I641" s="152" t="s">
        <v>236</v>
      </c>
      <c r="J641" s="152" t="s">
        <v>238</v>
      </c>
      <c r="K641" s="152" t="s">
        <v>239</v>
      </c>
      <c r="L641" s="152" t="s">
        <v>240</v>
      </c>
      <c r="M641" s="152" t="s">
        <v>241</v>
      </c>
      <c r="N641" s="152" t="s">
        <v>242</v>
      </c>
      <c r="O641" s="152" t="s">
        <v>244</v>
      </c>
      <c r="P641" s="152" t="s">
        <v>245</v>
      </c>
      <c r="Q641" s="152" t="s">
        <v>246</v>
      </c>
      <c r="R641" s="152" t="s">
        <v>247</v>
      </c>
      <c r="S641" s="152" t="s">
        <v>248</v>
      </c>
      <c r="T641" s="152" t="s">
        <v>249</v>
      </c>
      <c r="U641" s="15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 t="s">
        <v>3</v>
      </c>
    </row>
    <row r="642" spans="1:65">
      <c r="A642" s="30"/>
      <c r="B642" s="19"/>
      <c r="C642" s="9"/>
      <c r="D642" s="10" t="s">
        <v>299</v>
      </c>
      <c r="E642" s="11" t="s">
        <v>299</v>
      </c>
      <c r="F642" s="11" t="s">
        <v>262</v>
      </c>
      <c r="G642" s="11" t="s">
        <v>299</v>
      </c>
      <c r="H642" s="11" t="s">
        <v>299</v>
      </c>
      <c r="I642" s="11" t="s">
        <v>264</v>
      </c>
      <c r="J642" s="11" t="s">
        <v>264</v>
      </c>
      <c r="K642" s="11" t="s">
        <v>262</v>
      </c>
      <c r="L642" s="11" t="s">
        <v>299</v>
      </c>
      <c r="M642" s="11" t="s">
        <v>262</v>
      </c>
      <c r="N642" s="11" t="s">
        <v>262</v>
      </c>
      <c r="O642" s="11" t="s">
        <v>262</v>
      </c>
      <c r="P642" s="11" t="s">
        <v>264</v>
      </c>
      <c r="Q642" s="11" t="s">
        <v>264</v>
      </c>
      <c r="R642" s="11" t="s">
        <v>262</v>
      </c>
      <c r="S642" s="11" t="s">
        <v>262</v>
      </c>
      <c r="T642" s="11" t="s">
        <v>262</v>
      </c>
      <c r="U642" s="15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0</v>
      </c>
    </row>
    <row r="643" spans="1:65">
      <c r="A643" s="30"/>
      <c r="B643" s="19"/>
      <c r="C643" s="9"/>
      <c r="D643" s="26" t="s">
        <v>116</v>
      </c>
      <c r="E643" s="26" t="s">
        <v>302</v>
      </c>
      <c r="F643" s="26" t="s">
        <v>300</v>
      </c>
      <c r="G643" s="26" t="s">
        <v>300</v>
      </c>
      <c r="H643" s="26" t="s">
        <v>302</v>
      </c>
      <c r="I643" s="26" t="s">
        <v>301</v>
      </c>
      <c r="J643" s="26" t="s">
        <v>302</v>
      </c>
      <c r="K643" s="26" t="s">
        <v>300</v>
      </c>
      <c r="L643" s="26" t="s">
        <v>302</v>
      </c>
      <c r="M643" s="26" t="s">
        <v>302</v>
      </c>
      <c r="N643" s="26" t="s">
        <v>302</v>
      </c>
      <c r="O643" s="26" t="s">
        <v>302</v>
      </c>
      <c r="P643" s="26" t="s">
        <v>301</v>
      </c>
      <c r="Q643" s="26" t="s">
        <v>300</v>
      </c>
      <c r="R643" s="26" t="s">
        <v>302</v>
      </c>
      <c r="S643" s="26" t="s">
        <v>302</v>
      </c>
      <c r="T643" s="26" t="s">
        <v>302</v>
      </c>
      <c r="U643" s="15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8">
        <v>1</v>
      </c>
      <c r="C644" s="14">
        <v>1</v>
      </c>
      <c r="D644" s="223">
        <v>74.599999999999994</v>
      </c>
      <c r="E644" s="223">
        <v>79.984800000000007</v>
      </c>
      <c r="F644" s="223">
        <v>73.797121573919526</v>
      </c>
      <c r="G644" s="223">
        <v>67.688000000000002</v>
      </c>
      <c r="H644" s="224">
        <v>64</v>
      </c>
      <c r="I644" s="223">
        <v>71</v>
      </c>
      <c r="J644" s="223">
        <v>83.5</v>
      </c>
      <c r="K644" s="223">
        <v>72.099999999999994</v>
      </c>
      <c r="L644" s="223">
        <v>72.14200000000001</v>
      </c>
      <c r="M644" s="223">
        <v>76</v>
      </c>
      <c r="N644" s="223">
        <v>74.5</v>
      </c>
      <c r="O644" s="223">
        <v>77.7</v>
      </c>
      <c r="P644" s="223">
        <v>78.238232073824818</v>
      </c>
      <c r="Q644" s="223">
        <v>78</v>
      </c>
      <c r="R644" s="223">
        <v>80</v>
      </c>
      <c r="S644" s="223">
        <v>78.7</v>
      </c>
      <c r="T644" s="223">
        <v>75.8</v>
      </c>
      <c r="U644" s="225"/>
      <c r="V644" s="226"/>
      <c r="W644" s="226"/>
      <c r="X644" s="226"/>
      <c r="Y644" s="226"/>
      <c r="Z644" s="226"/>
      <c r="AA644" s="226"/>
      <c r="AB644" s="226"/>
      <c r="AC644" s="226"/>
      <c r="AD644" s="226"/>
      <c r="AE644" s="226"/>
      <c r="AF644" s="226"/>
      <c r="AG644" s="226"/>
      <c r="AH644" s="226"/>
      <c r="AI644" s="226"/>
      <c r="AJ644" s="226"/>
      <c r="AK644" s="226"/>
      <c r="AL644" s="226"/>
      <c r="AM644" s="226"/>
      <c r="AN644" s="226"/>
      <c r="AO644" s="226"/>
      <c r="AP644" s="226"/>
      <c r="AQ644" s="226"/>
      <c r="AR644" s="226"/>
      <c r="AS644" s="226"/>
      <c r="AT644" s="226"/>
      <c r="AU644" s="226"/>
      <c r="AV644" s="226"/>
      <c r="AW644" s="226"/>
      <c r="AX644" s="226"/>
      <c r="AY644" s="226"/>
      <c r="AZ644" s="226"/>
      <c r="BA644" s="226"/>
      <c r="BB644" s="226"/>
      <c r="BC644" s="226"/>
      <c r="BD644" s="226"/>
      <c r="BE644" s="226"/>
      <c r="BF644" s="226"/>
      <c r="BG644" s="226"/>
      <c r="BH644" s="226"/>
      <c r="BI644" s="226"/>
      <c r="BJ644" s="226"/>
      <c r="BK644" s="226"/>
      <c r="BL644" s="226"/>
      <c r="BM644" s="227">
        <v>1</v>
      </c>
    </row>
    <row r="645" spans="1:65">
      <c r="A645" s="30"/>
      <c r="B645" s="19">
        <v>1</v>
      </c>
      <c r="C645" s="9">
        <v>2</v>
      </c>
      <c r="D645" s="228">
        <v>77</v>
      </c>
      <c r="E645" s="228">
        <v>80.470800000000011</v>
      </c>
      <c r="F645" s="228">
        <v>74.283264184565326</v>
      </c>
      <c r="G645" s="228">
        <v>70.156000000000006</v>
      </c>
      <c r="H645" s="229">
        <v>62</v>
      </c>
      <c r="I645" s="228">
        <v>71</v>
      </c>
      <c r="J645" s="228">
        <v>79.8</v>
      </c>
      <c r="K645" s="228">
        <v>74.099999999999994</v>
      </c>
      <c r="L645" s="228">
        <v>72.725000000000009</v>
      </c>
      <c r="M645" s="228">
        <v>74.2</v>
      </c>
      <c r="N645" s="228">
        <v>76.099999999999994</v>
      </c>
      <c r="O645" s="228">
        <v>77.3</v>
      </c>
      <c r="P645" s="228">
        <v>77.74484238855301</v>
      </c>
      <c r="Q645" s="228">
        <v>78.7</v>
      </c>
      <c r="R645" s="228">
        <v>77.2</v>
      </c>
      <c r="S645" s="228">
        <v>78</v>
      </c>
      <c r="T645" s="228">
        <v>73.7</v>
      </c>
      <c r="U645" s="225"/>
      <c r="V645" s="226"/>
      <c r="W645" s="226"/>
      <c r="X645" s="226"/>
      <c r="Y645" s="226"/>
      <c r="Z645" s="226"/>
      <c r="AA645" s="226"/>
      <c r="AB645" s="226"/>
      <c r="AC645" s="226"/>
      <c r="AD645" s="226"/>
      <c r="AE645" s="226"/>
      <c r="AF645" s="226"/>
      <c r="AG645" s="226"/>
      <c r="AH645" s="226"/>
      <c r="AI645" s="226"/>
      <c r="AJ645" s="226"/>
      <c r="AK645" s="226"/>
      <c r="AL645" s="226"/>
      <c r="AM645" s="226"/>
      <c r="AN645" s="226"/>
      <c r="AO645" s="226"/>
      <c r="AP645" s="226"/>
      <c r="AQ645" s="226"/>
      <c r="AR645" s="226"/>
      <c r="AS645" s="226"/>
      <c r="AT645" s="226"/>
      <c r="AU645" s="226"/>
      <c r="AV645" s="226"/>
      <c r="AW645" s="226"/>
      <c r="AX645" s="226"/>
      <c r="AY645" s="226"/>
      <c r="AZ645" s="226"/>
      <c r="BA645" s="226"/>
      <c r="BB645" s="226"/>
      <c r="BC645" s="226"/>
      <c r="BD645" s="226"/>
      <c r="BE645" s="226"/>
      <c r="BF645" s="226"/>
      <c r="BG645" s="226"/>
      <c r="BH645" s="226"/>
      <c r="BI645" s="226"/>
      <c r="BJ645" s="226"/>
      <c r="BK645" s="226"/>
      <c r="BL645" s="226"/>
      <c r="BM645" s="227">
        <v>29</v>
      </c>
    </row>
    <row r="646" spans="1:65">
      <c r="A646" s="30"/>
      <c r="B646" s="19">
        <v>1</v>
      </c>
      <c r="C646" s="9">
        <v>3</v>
      </c>
      <c r="D646" s="228">
        <v>76.099999999999994</v>
      </c>
      <c r="E646" s="228">
        <v>76.69080000000001</v>
      </c>
      <c r="F646" s="228">
        <v>73.217770899343904</v>
      </c>
      <c r="G646" s="228">
        <v>67.236999999999995</v>
      </c>
      <c r="H646" s="229">
        <v>65</v>
      </c>
      <c r="I646" s="228">
        <v>73</v>
      </c>
      <c r="J646" s="228">
        <v>79.2</v>
      </c>
      <c r="K646" s="228">
        <v>76.900000000000006</v>
      </c>
      <c r="L646" s="228">
        <v>73.570666666666668</v>
      </c>
      <c r="M646" s="228">
        <v>74.2</v>
      </c>
      <c r="N646" s="228">
        <v>70.3</v>
      </c>
      <c r="O646" s="228">
        <v>76.5</v>
      </c>
      <c r="P646" s="228">
        <v>75.665412733157737</v>
      </c>
      <c r="Q646" s="228">
        <v>79.3</v>
      </c>
      <c r="R646" s="228">
        <v>79</v>
      </c>
      <c r="S646" s="228">
        <v>76.5</v>
      </c>
      <c r="T646" s="228">
        <v>75.3</v>
      </c>
      <c r="U646" s="225"/>
      <c r="V646" s="226"/>
      <c r="W646" s="226"/>
      <c r="X646" s="226"/>
      <c r="Y646" s="226"/>
      <c r="Z646" s="226"/>
      <c r="AA646" s="226"/>
      <c r="AB646" s="226"/>
      <c r="AC646" s="226"/>
      <c r="AD646" s="226"/>
      <c r="AE646" s="226"/>
      <c r="AF646" s="226"/>
      <c r="AG646" s="226"/>
      <c r="AH646" s="226"/>
      <c r="AI646" s="226"/>
      <c r="AJ646" s="226"/>
      <c r="AK646" s="226"/>
      <c r="AL646" s="226"/>
      <c r="AM646" s="226"/>
      <c r="AN646" s="226"/>
      <c r="AO646" s="226"/>
      <c r="AP646" s="226"/>
      <c r="AQ646" s="226"/>
      <c r="AR646" s="226"/>
      <c r="AS646" s="226"/>
      <c r="AT646" s="226"/>
      <c r="AU646" s="226"/>
      <c r="AV646" s="226"/>
      <c r="AW646" s="226"/>
      <c r="AX646" s="226"/>
      <c r="AY646" s="226"/>
      <c r="AZ646" s="226"/>
      <c r="BA646" s="226"/>
      <c r="BB646" s="226"/>
      <c r="BC646" s="226"/>
      <c r="BD646" s="226"/>
      <c r="BE646" s="226"/>
      <c r="BF646" s="226"/>
      <c r="BG646" s="226"/>
      <c r="BH646" s="226"/>
      <c r="BI646" s="226"/>
      <c r="BJ646" s="226"/>
      <c r="BK646" s="226"/>
      <c r="BL646" s="226"/>
      <c r="BM646" s="227">
        <v>16</v>
      </c>
    </row>
    <row r="647" spans="1:65">
      <c r="A647" s="30"/>
      <c r="B647" s="19">
        <v>1</v>
      </c>
      <c r="C647" s="9">
        <v>4</v>
      </c>
      <c r="D647" s="228">
        <v>74.5</v>
      </c>
      <c r="E647" s="228">
        <v>74.314800000000005</v>
      </c>
      <c r="F647" s="228">
        <v>75.03330267315971</v>
      </c>
      <c r="G647" s="228">
        <v>69.781999999999996</v>
      </c>
      <c r="H647" s="229">
        <v>63</v>
      </c>
      <c r="I647" s="228">
        <v>71</v>
      </c>
      <c r="J647" s="228">
        <v>81.400000000000006</v>
      </c>
      <c r="K647" s="228">
        <v>76.7</v>
      </c>
      <c r="L647" s="228">
        <v>72.325000000000003</v>
      </c>
      <c r="M647" s="228">
        <v>75.099999999999994</v>
      </c>
      <c r="N647" s="228">
        <v>70.8</v>
      </c>
      <c r="O647" s="228">
        <v>83.6</v>
      </c>
      <c r="P647" s="228">
        <v>76.182552915915082</v>
      </c>
      <c r="Q647" s="228">
        <v>79</v>
      </c>
      <c r="R647" s="228">
        <v>75</v>
      </c>
      <c r="S647" s="228">
        <v>81.7</v>
      </c>
      <c r="T647" s="228">
        <v>75.3</v>
      </c>
      <c r="U647" s="225"/>
      <c r="V647" s="226"/>
      <c r="W647" s="226"/>
      <c r="X647" s="226"/>
      <c r="Y647" s="226"/>
      <c r="Z647" s="226"/>
      <c r="AA647" s="226"/>
      <c r="AB647" s="226"/>
      <c r="AC647" s="226"/>
      <c r="AD647" s="226"/>
      <c r="AE647" s="226"/>
      <c r="AF647" s="226"/>
      <c r="AG647" s="226"/>
      <c r="AH647" s="226"/>
      <c r="AI647" s="226"/>
      <c r="AJ647" s="226"/>
      <c r="AK647" s="226"/>
      <c r="AL647" s="226"/>
      <c r="AM647" s="226"/>
      <c r="AN647" s="226"/>
      <c r="AO647" s="226"/>
      <c r="AP647" s="226"/>
      <c r="AQ647" s="226"/>
      <c r="AR647" s="226"/>
      <c r="AS647" s="226"/>
      <c r="AT647" s="226"/>
      <c r="AU647" s="226"/>
      <c r="AV647" s="226"/>
      <c r="AW647" s="226"/>
      <c r="AX647" s="226"/>
      <c r="AY647" s="226"/>
      <c r="AZ647" s="226"/>
      <c r="BA647" s="226"/>
      <c r="BB647" s="226"/>
      <c r="BC647" s="226"/>
      <c r="BD647" s="226"/>
      <c r="BE647" s="226"/>
      <c r="BF647" s="226"/>
      <c r="BG647" s="226"/>
      <c r="BH647" s="226"/>
      <c r="BI647" s="226"/>
      <c r="BJ647" s="226"/>
      <c r="BK647" s="226"/>
      <c r="BL647" s="226"/>
      <c r="BM647" s="227">
        <v>75.750594326886514</v>
      </c>
    </row>
    <row r="648" spans="1:65">
      <c r="A648" s="30"/>
      <c r="B648" s="19">
        <v>1</v>
      </c>
      <c r="C648" s="9">
        <v>5</v>
      </c>
      <c r="D648" s="228">
        <v>75.8</v>
      </c>
      <c r="E648" s="228">
        <v>79.250399999999999</v>
      </c>
      <c r="F648" s="228">
        <v>73.431618741413232</v>
      </c>
      <c r="G648" s="228">
        <v>73.076999999999998</v>
      </c>
      <c r="H648" s="229">
        <v>63</v>
      </c>
      <c r="I648" s="228">
        <v>71</v>
      </c>
      <c r="J648" s="228">
        <v>81.099999999999994</v>
      </c>
      <c r="K648" s="228">
        <v>76.5</v>
      </c>
      <c r="L648" s="228">
        <v>73.643666666666661</v>
      </c>
      <c r="M648" s="228">
        <v>74</v>
      </c>
      <c r="N648" s="228">
        <v>75.599999999999994</v>
      </c>
      <c r="O648" s="228">
        <v>81</v>
      </c>
      <c r="P648" s="228">
        <v>78.285130338401743</v>
      </c>
      <c r="Q648" s="228">
        <v>80.400000000000006</v>
      </c>
      <c r="R648" s="228">
        <v>78.900000000000006</v>
      </c>
      <c r="S648" s="228">
        <v>80.7</v>
      </c>
      <c r="T648" s="228">
        <v>74.400000000000006</v>
      </c>
      <c r="U648" s="225"/>
      <c r="V648" s="226"/>
      <c r="W648" s="226"/>
      <c r="X648" s="226"/>
      <c r="Y648" s="226"/>
      <c r="Z648" s="226"/>
      <c r="AA648" s="226"/>
      <c r="AB648" s="226"/>
      <c r="AC648" s="226"/>
      <c r="AD648" s="226"/>
      <c r="AE648" s="226"/>
      <c r="AF648" s="226"/>
      <c r="AG648" s="226"/>
      <c r="AH648" s="226"/>
      <c r="AI648" s="226"/>
      <c r="AJ648" s="226"/>
      <c r="AK648" s="226"/>
      <c r="AL648" s="226"/>
      <c r="AM648" s="226"/>
      <c r="AN648" s="226"/>
      <c r="AO648" s="226"/>
      <c r="AP648" s="226"/>
      <c r="AQ648" s="226"/>
      <c r="AR648" s="226"/>
      <c r="AS648" s="226"/>
      <c r="AT648" s="226"/>
      <c r="AU648" s="226"/>
      <c r="AV648" s="226"/>
      <c r="AW648" s="226"/>
      <c r="AX648" s="226"/>
      <c r="AY648" s="226"/>
      <c r="AZ648" s="226"/>
      <c r="BA648" s="226"/>
      <c r="BB648" s="226"/>
      <c r="BC648" s="226"/>
      <c r="BD648" s="226"/>
      <c r="BE648" s="226"/>
      <c r="BF648" s="226"/>
      <c r="BG648" s="226"/>
      <c r="BH648" s="226"/>
      <c r="BI648" s="226"/>
      <c r="BJ648" s="226"/>
      <c r="BK648" s="226"/>
      <c r="BL648" s="226"/>
      <c r="BM648" s="227">
        <v>97</v>
      </c>
    </row>
    <row r="649" spans="1:65">
      <c r="A649" s="30"/>
      <c r="B649" s="19">
        <v>1</v>
      </c>
      <c r="C649" s="9">
        <v>6</v>
      </c>
      <c r="D649" s="228">
        <v>73.599999999999994</v>
      </c>
      <c r="E649" s="228">
        <v>75.999600000000015</v>
      </c>
      <c r="F649" s="228">
        <v>73.739638514321143</v>
      </c>
      <c r="G649" s="228">
        <v>71.245000000000005</v>
      </c>
      <c r="H649" s="229">
        <v>62</v>
      </c>
      <c r="I649" s="228">
        <v>72</v>
      </c>
      <c r="J649" s="228">
        <v>79.400000000000006</v>
      </c>
      <c r="K649" s="228">
        <v>73.900000000000006</v>
      </c>
      <c r="L649" s="228">
        <v>71.034500000000008</v>
      </c>
      <c r="M649" s="228">
        <v>74.599999999999994</v>
      </c>
      <c r="N649" s="228">
        <v>68.400000000000006</v>
      </c>
      <c r="O649" s="228">
        <v>82.3</v>
      </c>
      <c r="P649" s="228">
        <v>75.101135011196504</v>
      </c>
      <c r="Q649" s="228">
        <v>79.599999999999994</v>
      </c>
      <c r="R649" s="228">
        <v>78</v>
      </c>
      <c r="S649" s="228">
        <v>81</v>
      </c>
      <c r="T649" s="228">
        <v>74.400000000000006</v>
      </c>
      <c r="U649" s="225"/>
      <c r="V649" s="226"/>
      <c r="W649" s="226"/>
      <c r="X649" s="226"/>
      <c r="Y649" s="226"/>
      <c r="Z649" s="226"/>
      <c r="AA649" s="226"/>
      <c r="AB649" s="226"/>
      <c r="AC649" s="226"/>
      <c r="AD649" s="226"/>
      <c r="AE649" s="226"/>
      <c r="AF649" s="226"/>
      <c r="AG649" s="226"/>
      <c r="AH649" s="226"/>
      <c r="AI649" s="226"/>
      <c r="AJ649" s="226"/>
      <c r="AK649" s="226"/>
      <c r="AL649" s="226"/>
      <c r="AM649" s="226"/>
      <c r="AN649" s="226"/>
      <c r="AO649" s="226"/>
      <c r="AP649" s="226"/>
      <c r="AQ649" s="226"/>
      <c r="AR649" s="226"/>
      <c r="AS649" s="226"/>
      <c r="AT649" s="226"/>
      <c r="AU649" s="226"/>
      <c r="AV649" s="226"/>
      <c r="AW649" s="226"/>
      <c r="AX649" s="226"/>
      <c r="AY649" s="226"/>
      <c r="AZ649" s="226"/>
      <c r="BA649" s="226"/>
      <c r="BB649" s="226"/>
      <c r="BC649" s="226"/>
      <c r="BD649" s="226"/>
      <c r="BE649" s="226"/>
      <c r="BF649" s="226"/>
      <c r="BG649" s="226"/>
      <c r="BH649" s="226"/>
      <c r="BI649" s="226"/>
      <c r="BJ649" s="226"/>
      <c r="BK649" s="226"/>
      <c r="BL649" s="226"/>
      <c r="BM649" s="231"/>
    </row>
    <row r="650" spans="1:65">
      <c r="A650" s="30"/>
      <c r="B650" s="20" t="s">
        <v>256</v>
      </c>
      <c r="C650" s="12"/>
      <c r="D650" s="232">
        <v>75.266666666666666</v>
      </c>
      <c r="E650" s="232">
        <v>77.785200000000017</v>
      </c>
      <c r="F650" s="232">
        <v>73.917119431120469</v>
      </c>
      <c r="G650" s="232">
        <v>69.864166666666662</v>
      </c>
      <c r="H650" s="232">
        <v>63.166666666666664</v>
      </c>
      <c r="I650" s="232">
        <v>71.5</v>
      </c>
      <c r="J650" s="232">
        <v>80.733333333333334</v>
      </c>
      <c r="K650" s="232">
        <v>75.033333333333346</v>
      </c>
      <c r="L650" s="232">
        <v>72.573472222222222</v>
      </c>
      <c r="M650" s="232">
        <v>74.683333333333337</v>
      </c>
      <c r="N650" s="232">
        <v>72.61666666666666</v>
      </c>
      <c r="O650" s="232">
        <v>79.733333333333334</v>
      </c>
      <c r="P650" s="232">
        <v>76.869550910174823</v>
      </c>
      <c r="Q650" s="232">
        <v>79.166666666666671</v>
      </c>
      <c r="R650" s="232">
        <v>78.016666666666666</v>
      </c>
      <c r="S650" s="232">
        <v>79.433333333333323</v>
      </c>
      <c r="T650" s="232">
        <v>74.816666666666663</v>
      </c>
      <c r="U650" s="225"/>
      <c r="V650" s="226"/>
      <c r="W650" s="226"/>
      <c r="X650" s="226"/>
      <c r="Y650" s="226"/>
      <c r="Z650" s="226"/>
      <c r="AA650" s="226"/>
      <c r="AB650" s="226"/>
      <c r="AC650" s="226"/>
      <c r="AD650" s="226"/>
      <c r="AE650" s="226"/>
      <c r="AF650" s="226"/>
      <c r="AG650" s="226"/>
      <c r="AH650" s="226"/>
      <c r="AI650" s="226"/>
      <c r="AJ650" s="226"/>
      <c r="AK650" s="226"/>
      <c r="AL650" s="226"/>
      <c r="AM650" s="226"/>
      <c r="AN650" s="226"/>
      <c r="AO650" s="226"/>
      <c r="AP650" s="226"/>
      <c r="AQ650" s="226"/>
      <c r="AR650" s="226"/>
      <c r="AS650" s="226"/>
      <c r="AT650" s="226"/>
      <c r="AU650" s="226"/>
      <c r="AV650" s="226"/>
      <c r="AW650" s="226"/>
      <c r="AX650" s="226"/>
      <c r="AY650" s="226"/>
      <c r="AZ650" s="226"/>
      <c r="BA650" s="226"/>
      <c r="BB650" s="226"/>
      <c r="BC650" s="226"/>
      <c r="BD650" s="226"/>
      <c r="BE650" s="226"/>
      <c r="BF650" s="226"/>
      <c r="BG650" s="226"/>
      <c r="BH650" s="226"/>
      <c r="BI650" s="226"/>
      <c r="BJ650" s="226"/>
      <c r="BK650" s="226"/>
      <c r="BL650" s="226"/>
      <c r="BM650" s="231"/>
    </row>
    <row r="651" spans="1:65">
      <c r="A651" s="30"/>
      <c r="B651" s="3" t="s">
        <v>257</v>
      </c>
      <c r="C651" s="29"/>
      <c r="D651" s="228">
        <v>75.199999999999989</v>
      </c>
      <c r="E651" s="228">
        <v>77.970600000000005</v>
      </c>
      <c r="F651" s="228">
        <v>73.768380044120335</v>
      </c>
      <c r="G651" s="228">
        <v>69.968999999999994</v>
      </c>
      <c r="H651" s="228">
        <v>63</v>
      </c>
      <c r="I651" s="228">
        <v>71</v>
      </c>
      <c r="J651" s="228">
        <v>80.449999999999989</v>
      </c>
      <c r="K651" s="228">
        <v>75.3</v>
      </c>
      <c r="L651" s="228">
        <v>72.525000000000006</v>
      </c>
      <c r="M651" s="228">
        <v>74.400000000000006</v>
      </c>
      <c r="N651" s="228">
        <v>72.650000000000006</v>
      </c>
      <c r="O651" s="228">
        <v>79.349999999999994</v>
      </c>
      <c r="P651" s="228">
        <v>76.963697652234046</v>
      </c>
      <c r="Q651" s="228">
        <v>79.150000000000006</v>
      </c>
      <c r="R651" s="228">
        <v>78.45</v>
      </c>
      <c r="S651" s="228">
        <v>79.7</v>
      </c>
      <c r="T651" s="228">
        <v>74.849999999999994</v>
      </c>
      <c r="U651" s="225"/>
      <c r="V651" s="226"/>
      <c r="W651" s="226"/>
      <c r="X651" s="226"/>
      <c r="Y651" s="226"/>
      <c r="Z651" s="226"/>
      <c r="AA651" s="226"/>
      <c r="AB651" s="226"/>
      <c r="AC651" s="226"/>
      <c r="AD651" s="226"/>
      <c r="AE651" s="226"/>
      <c r="AF651" s="226"/>
      <c r="AG651" s="226"/>
      <c r="AH651" s="226"/>
      <c r="AI651" s="226"/>
      <c r="AJ651" s="226"/>
      <c r="AK651" s="226"/>
      <c r="AL651" s="226"/>
      <c r="AM651" s="226"/>
      <c r="AN651" s="226"/>
      <c r="AO651" s="226"/>
      <c r="AP651" s="226"/>
      <c r="AQ651" s="226"/>
      <c r="AR651" s="226"/>
      <c r="AS651" s="226"/>
      <c r="AT651" s="226"/>
      <c r="AU651" s="226"/>
      <c r="AV651" s="226"/>
      <c r="AW651" s="226"/>
      <c r="AX651" s="226"/>
      <c r="AY651" s="226"/>
      <c r="AZ651" s="226"/>
      <c r="BA651" s="226"/>
      <c r="BB651" s="226"/>
      <c r="BC651" s="226"/>
      <c r="BD651" s="226"/>
      <c r="BE651" s="226"/>
      <c r="BF651" s="226"/>
      <c r="BG651" s="226"/>
      <c r="BH651" s="226"/>
      <c r="BI651" s="226"/>
      <c r="BJ651" s="226"/>
      <c r="BK651" s="226"/>
      <c r="BL651" s="226"/>
      <c r="BM651" s="231"/>
    </row>
    <row r="652" spans="1:65">
      <c r="A652" s="30"/>
      <c r="B652" s="3" t="s">
        <v>258</v>
      </c>
      <c r="C652" s="29"/>
      <c r="D652" s="218">
        <v>1.2484657250668396</v>
      </c>
      <c r="E652" s="218">
        <v>2.4749647852040231</v>
      </c>
      <c r="F652" s="218">
        <v>0.65583919682333924</v>
      </c>
      <c r="G652" s="218">
        <v>2.1890008146793072</v>
      </c>
      <c r="H652" s="218">
        <v>1.169045194450012</v>
      </c>
      <c r="I652" s="218">
        <v>0.83666002653407556</v>
      </c>
      <c r="J652" s="218">
        <v>1.6268579122549895</v>
      </c>
      <c r="K652" s="218">
        <v>1.9582304937536539</v>
      </c>
      <c r="L652" s="218">
        <v>0.97765186042127317</v>
      </c>
      <c r="M652" s="218">
        <v>0.75476265585060898</v>
      </c>
      <c r="N652" s="218">
        <v>3.1946309124320837</v>
      </c>
      <c r="O652" s="218">
        <v>2.9547701546256784</v>
      </c>
      <c r="P652" s="218">
        <v>1.3923001258850238</v>
      </c>
      <c r="Q652" s="218">
        <v>0.81649658092772681</v>
      </c>
      <c r="R652" s="218">
        <v>1.7577447672135644</v>
      </c>
      <c r="S652" s="218">
        <v>2.0195709115222149</v>
      </c>
      <c r="T652" s="218">
        <v>0.77824589087682383</v>
      </c>
      <c r="U652" s="215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  <c r="AL652" s="216"/>
      <c r="AM652" s="216"/>
      <c r="AN652" s="216"/>
      <c r="AO652" s="216"/>
      <c r="AP652" s="216"/>
      <c r="AQ652" s="216"/>
      <c r="AR652" s="216"/>
      <c r="AS652" s="216"/>
      <c r="AT652" s="216"/>
      <c r="AU652" s="216"/>
      <c r="AV652" s="216"/>
      <c r="AW652" s="216"/>
      <c r="AX652" s="216"/>
      <c r="AY652" s="216"/>
      <c r="AZ652" s="216"/>
      <c r="BA652" s="216"/>
      <c r="BB652" s="216"/>
      <c r="BC652" s="216"/>
      <c r="BD652" s="216"/>
      <c r="BE652" s="216"/>
      <c r="BF652" s="216"/>
      <c r="BG652" s="216"/>
      <c r="BH652" s="216"/>
      <c r="BI652" s="216"/>
      <c r="BJ652" s="216"/>
      <c r="BK652" s="216"/>
      <c r="BL652" s="216"/>
      <c r="BM652" s="221"/>
    </row>
    <row r="653" spans="1:65">
      <c r="A653" s="30"/>
      <c r="B653" s="3" t="s">
        <v>86</v>
      </c>
      <c r="C653" s="29"/>
      <c r="D653" s="13">
        <v>1.6587232839683431E-2</v>
      </c>
      <c r="E653" s="13">
        <v>3.1817939469256651E-2</v>
      </c>
      <c r="F653" s="13">
        <v>8.8726292619463049E-3</v>
      </c>
      <c r="G653" s="13">
        <v>3.1332239674787613E-2</v>
      </c>
      <c r="H653" s="13">
        <v>1.8507311785488319E-2</v>
      </c>
      <c r="I653" s="13">
        <v>1.1701538832644413E-2</v>
      </c>
      <c r="J653" s="13">
        <v>2.0151006345024643E-2</v>
      </c>
      <c r="K653" s="13">
        <v>2.6098140743051803E-2</v>
      </c>
      <c r="L653" s="13">
        <v>1.3471201397497875E-2</v>
      </c>
      <c r="M653" s="13">
        <v>1.0106172584475907E-2</v>
      </c>
      <c r="N653" s="13">
        <v>4.3993081190251332E-2</v>
      </c>
      <c r="O653" s="13">
        <v>3.7058154113198308E-2</v>
      </c>
      <c r="P653" s="13">
        <v>1.8112505008803587E-2</v>
      </c>
      <c r="Q653" s="13">
        <v>1.031364102224497E-2</v>
      </c>
      <c r="R653" s="13">
        <v>2.253037514052849E-2</v>
      </c>
      <c r="S653" s="13">
        <v>2.5424728218911646E-2</v>
      </c>
      <c r="T653" s="13">
        <v>1.0402039085009899E-2</v>
      </c>
      <c r="U653" s="15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3" t="s">
        <v>259</v>
      </c>
      <c r="C654" s="29"/>
      <c r="D654" s="13">
        <v>-6.3884338402885321E-3</v>
      </c>
      <c r="E654" s="13">
        <v>2.6859270098047894E-2</v>
      </c>
      <c r="F654" s="13">
        <v>-2.4204099150087921E-2</v>
      </c>
      <c r="G654" s="13">
        <v>-7.7708006287292686E-2</v>
      </c>
      <c r="H654" s="13">
        <v>-0.16612315417508716</v>
      </c>
      <c r="I654" s="13">
        <v>-5.6113016203462762E-2</v>
      </c>
      <c r="J654" s="13">
        <v>6.5778216669097223E-2</v>
      </c>
      <c r="K654" s="13">
        <v>-9.4687177034937786E-3</v>
      </c>
      <c r="L654" s="13">
        <v>-4.1941876930417954E-2</v>
      </c>
      <c r="M654" s="13">
        <v>-1.4089143498302148E-2</v>
      </c>
      <c r="N654" s="13">
        <v>-4.1371657715265187E-2</v>
      </c>
      <c r="O654" s="13">
        <v>5.2577000112502104E-2</v>
      </c>
      <c r="P654" s="13">
        <v>1.4771588173416506E-2</v>
      </c>
      <c r="Q654" s="13">
        <v>4.5096310730431854E-2</v>
      </c>
      <c r="R654" s="13">
        <v>2.9914911690347656E-2</v>
      </c>
      <c r="S654" s="13">
        <v>4.8616635145523501E-2</v>
      </c>
      <c r="T654" s="13">
        <v>-1.2328981290756214E-2</v>
      </c>
      <c r="U654" s="15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46" t="s">
        <v>260</v>
      </c>
      <c r="C655" s="47"/>
      <c r="D655" s="45">
        <v>0.06</v>
      </c>
      <c r="E655" s="45">
        <v>0.67</v>
      </c>
      <c r="F655" s="45">
        <v>0.27</v>
      </c>
      <c r="G655" s="45">
        <v>1.27</v>
      </c>
      <c r="H655" s="45">
        <v>2.91</v>
      </c>
      <c r="I655" s="45">
        <v>0.87</v>
      </c>
      <c r="J655" s="45">
        <v>1.4</v>
      </c>
      <c r="K655" s="45">
        <v>0</v>
      </c>
      <c r="L655" s="45">
        <v>0.6</v>
      </c>
      <c r="M655" s="45">
        <v>0.09</v>
      </c>
      <c r="N655" s="45">
        <v>0.59</v>
      </c>
      <c r="O655" s="45">
        <v>1.1499999999999999</v>
      </c>
      <c r="P655" s="45">
        <v>0.45</v>
      </c>
      <c r="Q655" s="45">
        <v>1.01</v>
      </c>
      <c r="R655" s="45">
        <v>0.73</v>
      </c>
      <c r="S655" s="45">
        <v>1.08</v>
      </c>
      <c r="T655" s="45">
        <v>0.05</v>
      </c>
      <c r="U655" s="15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B656" s="3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BM656" s="55"/>
    </row>
    <row r="657" spans="1:65" ht="15">
      <c r="B657" s="8" t="s">
        <v>536</v>
      </c>
      <c r="BM657" s="28" t="s">
        <v>66</v>
      </c>
    </row>
    <row r="658" spans="1:65" ht="15">
      <c r="A658" s="25" t="s">
        <v>58</v>
      </c>
      <c r="B658" s="18" t="s">
        <v>110</v>
      </c>
      <c r="C658" s="15" t="s">
        <v>111</v>
      </c>
      <c r="D658" s="16" t="s">
        <v>227</v>
      </c>
      <c r="E658" s="17" t="s">
        <v>227</v>
      </c>
      <c r="F658" s="17" t="s">
        <v>227</v>
      </c>
      <c r="G658" s="17" t="s">
        <v>227</v>
      </c>
      <c r="H658" s="17" t="s">
        <v>227</v>
      </c>
      <c r="I658" s="17" t="s">
        <v>227</v>
      </c>
      <c r="J658" s="17" t="s">
        <v>227</v>
      </c>
      <c r="K658" s="17" t="s">
        <v>227</v>
      </c>
      <c r="L658" s="17" t="s">
        <v>227</v>
      </c>
      <c r="M658" s="17" t="s">
        <v>227</v>
      </c>
      <c r="N658" s="17" t="s">
        <v>227</v>
      </c>
      <c r="O658" s="17" t="s">
        <v>227</v>
      </c>
      <c r="P658" s="17" t="s">
        <v>227</v>
      </c>
      <c r="Q658" s="17" t="s">
        <v>227</v>
      </c>
      <c r="R658" s="17" t="s">
        <v>227</v>
      </c>
      <c r="S658" s="17" t="s">
        <v>227</v>
      </c>
      <c r="T658" s="17" t="s">
        <v>227</v>
      </c>
      <c r="U658" s="15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 t="s">
        <v>228</v>
      </c>
      <c r="C659" s="9" t="s">
        <v>228</v>
      </c>
      <c r="D659" s="151" t="s">
        <v>230</v>
      </c>
      <c r="E659" s="152" t="s">
        <v>232</v>
      </c>
      <c r="F659" s="152" t="s">
        <v>234</v>
      </c>
      <c r="G659" s="152" t="s">
        <v>235</v>
      </c>
      <c r="H659" s="152" t="s">
        <v>236</v>
      </c>
      <c r="I659" s="152" t="s">
        <v>238</v>
      </c>
      <c r="J659" s="152" t="s">
        <v>239</v>
      </c>
      <c r="K659" s="152" t="s">
        <v>240</v>
      </c>
      <c r="L659" s="152" t="s">
        <v>241</v>
      </c>
      <c r="M659" s="152" t="s">
        <v>242</v>
      </c>
      <c r="N659" s="152" t="s">
        <v>244</v>
      </c>
      <c r="O659" s="152" t="s">
        <v>245</v>
      </c>
      <c r="P659" s="152" t="s">
        <v>246</v>
      </c>
      <c r="Q659" s="152" t="s">
        <v>247</v>
      </c>
      <c r="R659" s="152" t="s">
        <v>248</v>
      </c>
      <c r="S659" s="152" t="s">
        <v>249</v>
      </c>
      <c r="T659" s="152" t="s">
        <v>250</v>
      </c>
      <c r="U659" s="15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 t="s">
        <v>1</v>
      </c>
    </row>
    <row r="660" spans="1:65">
      <c r="A660" s="30"/>
      <c r="B660" s="19"/>
      <c r="C660" s="9"/>
      <c r="D660" s="10" t="s">
        <v>299</v>
      </c>
      <c r="E660" s="11" t="s">
        <v>262</v>
      </c>
      <c r="F660" s="11" t="s">
        <v>299</v>
      </c>
      <c r="G660" s="11" t="s">
        <v>299</v>
      </c>
      <c r="H660" s="11" t="s">
        <v>264</v>
      </c>
      <c r="I660" s="11" t="s">
        <v>264</v>
      </c>
      <c r="J660" s="11" t="s">
        <v>264</v>
      </c>
      <c r="K660" s="11" t="s">
        <v>299</v>
      </c>
      <c r="L660" s="11" t="s">
        <v>262</v>
      </c>
      <c r="M660" s="11" t="s">
        <v>262</v>
      </c>
      <c r="N660" s="11" t="s">
        <v>262</v>
      </c>
      <c r="O660" s="11" t="s">
        <v>264</v>
      </c>
      <c r="P660" s="11" t="s">
        <v>264</v>
      </c>
      <c r="Q660" s="11" t="s">
        <v>262</v>
      </c>
      <c r="R660" s="11" t="s">
        <v>262</v>
      </c>
      <c r="S660" s="11" t="s">
        <v>262</v>
      </c>
      <c r="T660" s="11" t="s">
        <v>299</v>
      </c>
      <c r="U660" s="15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9"/>
      <c r="C661" s="9"/>
      <c r="D661" s="26" t="s">
        <v>116</v>
      </c>
      <c r="E661" s="26" t="s">
        <v>300</v>
      </c>
      <c r="F661" s="26" t="s">
        <v>300</v>
      </c>
      <c r="G661" s="26" t="s">
        <v>302</v>
      </c>
      <c r="H661" s="26" t="s">
        <v>301</v>
      </c>
      <c r="I661" s="26" t="s">
        <v>302</v>
      </c>
      <c r="J661" s="26" t="s">
        <v>300</v>
      </c>
      <c r="K661" s="26" t="s">
        <v>302</v>
      </c>
      <c r="L661" s="26" t="s">
        <v>302</v>
      </c>
      <c r="M661" s="26" t="s">
        <v>302</v>
      </c>
      <c r="N661" s="26" t="s">
        <v>302</v>
      </c>
      <c r="O661" s="26" t="s">
        <v>301</v>
      </c>
      <c r="P661" s="26" t="s">
        <v>300</v>
      </c>
      <c r="Q661" s="26" t="s">
        <v>302</v>
      </c>
      <c r="R661" s="26" t="s">
        <v>302</v>
      </c>
      <c r="S661" s="26" t="s">
        <v>302</v>
      </c>
      <c r="T661" s="26" t="s">
        <v>304</v>
      </c>
      <c r="U661" s="15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8">
        <v>1</v>
      </c>
      <c r="C662" s="14">
        <v>1</v>
      </c>
      <c r="D662" s="206">
        <v>4.9099999999999998E-2</v>
      </c>
      <c r="E662" s="206">
        <v>5.3257686782346901E-2</v>
      </c>
      <c r="F662" s="206">
        <v>4.9214300000000002E-2</v>
      </c>
      <c r="G662" s="207">
        <v>0.06</v>
      </c>
      <c r="H662" s="206">
        <v>5.62E-2</v>
      </c>
      <c r="I662" s="206">
        <v>5.5E-2</v>
      </c>
      <c r="J662" s="206">
        <v>4.6800000000000001E-2</v>
      </c>
      <c r="K662" s="206">
        <v>4.82E-2</v>
      </c>
      <c r="L662" s="206">
        <v>5.2999999999999999E-2</v>
      </c>
      <c r="M662" s="206">
        <v>5.2999999999999999E-2</v>
      </c>
      <c r="N662" s="206">
        <v>0.05</v>
      </c>
      <c r="O662" s="206">
        <v>5.8219830084385395E-2</v>
      </c>
      <c r="P662" s="207">
        <v>0.06</v>
      </c>
      <c r="Q662" s="206">
        <v>5.3999999999999999E-2</v>
      </c>
      <c r="R662" s="206">
        <v>5.3999999999999999E-2</v>
      </c>
      <c r="S662" s="206">
        <v>5.1000000000000004E-2</v>
      </c>
      <c r="T662" s="206">
        <v>4.7E-2</v>
      </c>
      <c r="U662" s="204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05"/>
      <c r="AT662" s="205"/>
      <c r="AU662" s="205"/>
      <c r="AV662" s="205"/>
      <c r="AW662" s="205"/>
      <c r="AX662" s="205"/>
      <c r="AY662" s="205"/>
      <c r="AZ662" s="205"/>
      <c r="BA662" s="205"/>
      <c r="BB662" s="205"/>
      <c r="BC662" s="205"/>
      <c r="BD662" s="205"/>
      <c r="BE662" s="205"/>
      <c r="BF662" s="205"/>
      <c r="BG662" s="205"/>
      <c r="BH662" s="205"/>
      <c r="BI662" s="205"/>
      <c r="BJ662" s="205"/>
      <c r="BK662" s="205"/>
      <c r="BL662" s="205"/>
      <c r="BM662" s="208">
        <v>1</v>
      </c>
    </row>
    <row r="663" spans="1:65">
      <c r="A663" s="30"/>
      <c r="B663" s="19">
        <v>1</v>
      </c>
      <c r="C663" s="9">
        <v>2</v>
      </c>
      <c r="D663" s="24">
        <v>5.1099999999999993E-2</v>
      </c>
      <c r="E663" s="24">
        <v>5.3822747575304933E-2</v>
      </c>
      <c r="F663" s="24">
        <v>5.1414599999999991E-2</v>
      </c>
      <c r="G663" s="209">
        <v>0.06</v>
      </c>
      <c r="H663" s="24">
        <v>5.57E-2</v>
      </c>
      <c r="I663" s="24">
        <v>5.3999999999999999E-2</v>
      </c>
      <c r="J663" s="24">
        <v>4.6700000000000005E-2</v>
      </c>
      <c r="K663" s="24">
        <v>4.87E-2</v>
      </c>
      <c r="L663" s="24">
        <v>5.1000000000000004E-2</v>
      </c>
      <c r="M663" s="24">
        <v>5.3999999999999999E-2</v>
      </c>
      <c r="N663" s="24">
        <v>5.1000000000000004E-2</v>
      </c>
      <c r="O663" s="24">
        <v>5.6608275074946507E-2</v>
      </c>
      <c r="P663" s="209">
        <v>0.06</v>
      </c>
      <c r="Q663" s="24">
        <v>5.2999999999999999E-2</v>
      </c>
      <c r="R663" s="24">
        <v>5.3999999999999999E-2</v>
      </c>
      <c r="S663" s="24">
        <v>5.1000000000000004E-2</v>
      </c>
      <c r="T663" s="24">
        <v>4.7E-2</v>
      </c>
      <c r="U663" s="204"/>
      <c r="V663" s="205"/>
      <c r="W663" s="205"/>
      <c r="X663" s="205"/>
      <c r="Y663" s="205"/>
      <c r="Z663" s="205"/>
      <c r="AA663" s="205"/>
      <c r="AB663" s="205"/>
      <c r="AC663" s="205"/>
      <c r="AD663" s="205"/>
      <c r="AE663" s="205"/>
      <c r="AF663" s="205"/>
      <c r="AG663" s="205"/>
      <c r="AH663" s="205"/>
      <c r="AI663" s="205"/>
      <c r="AJ663" s="205"/>
      <c r="AK663" s="205"/>
      <c r="AL663" s="205"/>
      <c r="AM663" s="205"/>
      <c r="AN663" s="205"/>
      <c r="AO663" s="205"/>
      <c r="AP663" s="205"/>
      <c r="AQ663" s="205"/>
      <c r="AR663" s="205"/>
      <c r="AS663" s="205"/>
      <c r="AT663" s="205"/>
      <c r="AU663" s="205"/>
      <c r="AV663" s="205"/>
      <c r="AW663" s="205"/>
      <c r="AX663" s="205"/>
      <c r="AY663" s="205"/>
      <c r="AZ663" s="205"/>
      <c r="BA663" s="205"/>
      <c r="BB663" s="205"/>
      <c r="BC663" s="205"/>
      <c r="BD663" s="205"/>
      <c r="BE663" s="205"/>
      <c r="BF663" s="205"/>
      <c r="BG663" s="205"/>
      <c r="BH663" s="205"/>
      <c r="BI663" s="205"/>
      <c r="BJ663" s="205"/>
      <c r="BK663" s="205"/>
      <c r="BL663" s="205"/>
      <c r="BM663" s="208" t="e">
        <v>#N/A</v>
      </c>
    </row>
    <row r="664" spans="1:65">
      <c r="A664" s="30"/>
      <c r="B664" s="19">
        <v>1</v>
      </c>
      <c r="C664" s="9">
        <v>3</v>
      </c>
      <c r="D664" s="24">
        <v>5.1000000000000004E-2</v>
      </c>
      <c r="E664" s="24">
        <v>5.3306822586968214E-2</v>
      </c>
      <c r="F664" s="24">
        <v>4.8742399999999998E-2</v>
      </c>
      <c r="G664" s="209">
        <v>0.06</v>
      </c>
      <c r="H664" s="24">
        <v>5.62E-2</v>
      </c>
      <c r="I664" s="24">
        <v>5.2999999999999999E-2</v>
      </c>
      <c r="J664" s="24">
        <v>4.6800000000000001E-2</v>
      </c>
      <c r="K664" s="24">
        <v>4.9600000000000005E-2</v>
      </c>
      <c r="L664" s="24">
        <v>5.2999999999999999E-2</v>
      </c>
      <c r="M664" s="24">
        <v>5.1999999999999998E-2</v>
      </c>
      <c r="N664" s="24">
        <v>0.05</v>
      </c>
      <c r="O664" s="24">
        <v>5.5921048503648027E-2</v>
      </c>
      <c r="P664" s="209">
        <v>0.06</v>
      </c>
      <c r="Q664" s="24">
        <v>5.3999999999999999E-2</v>
      </c>
      <c r="R664" s="24">
        <v>5.1000000000000004E-2</v>
      </c>
      <c r="S664" s="24">
        <v>5.1000000000000004E-2</v>
      </c>
      <c r="T664" s="24">
        <v>4.7E-2</v>
      </c>
      <c r="U664" s="204"/>
      <c r="V664" s="205"/>
      <c r="W664" s="205"/>
      <c r="X664" s="205"/>
      <c r="Y664" s="205"/>
      <c r="Z664" s="205"/>
      <c r="AA664" s="205"/>
      <c r="AB664" s="205"/>
      <c r="AC664" s="205"/>
      <c r="AD664" s="205"/>
      <c r="AE664" s="205"/>
      <c r="AF664" s="205"/>
      <c r="AG664" s="205"/>
      <c r="AH664" s="205"/>
      <c r="AI664" s="205"/>
      <c r="AJ664" s="205"/>
      <c r="AK664" s="205"/>
      <c r="AL664" s="205"/>
      <c r="AM664" s="205"/>
      <c r="AN664" s="205"/>
      <c r="AO664" s="205"/>
      <c r="AP664" s="205"/>
      <c r="AQ664" s="205"/>
      <c r="AR664" s="205"/>
      <c r="AS664" s="205"/>
      <c r="AT664" s="205"/>
      <c r="AU664" s="205"/>
      <c r="AV664" s="205"/>
      <c r="AW664" s="205"/>
      <c r="AX664" s="205"/>
      <c r="AY664" s="205"/>
      <c r="AZ664" s="205"/>
      <c r="BA664" s="205"/>
      <c r="BB664" s="205"/>
      <c r="BC664" s="205"/>
      <c r="BD664" s="205"/>
      <c r="BE664" s="205"/>
      <c r="BF664" s="205"/>
      <c r="BG664" s="205"/>
      <c r="BH664" s="205"/>
      <c r="BI664" s="205"/>
      <c r="BJ664" s="205"/>
      <c r="BK664" s="205"/>
      <c r="BL664" s="205"/>
      <c r="BM664" s="208">
        <v>16</v>
      </c>
    </row>
    <row r="665" spans="1:65">
      <c r="A665" s="30"/>
      <c r="B665" s="19">
        <v>1</v>
      </c>
      <c r="C665" s="9">
        <v>4</v>
      </c>
      <c r="D665" s="24">
        <v>0.05</v>
      </c>
      <c r="E665" s="24">
        <v>5.5386971545062336E-2</v>
      </c>
      <c r="F665" s="24">
        <v>5.08469E-2</v>
      </c>
      <c r="G665" s="209">
        <v>0.06</v>
      </c>
      <c r="H665" s="24">
        <v>5.6499999999999995E-2</v>
      </c>
      <c r="I665" s="24">
        <v>5.5E-2</v>
      </c>
      <c r="J665" s="24">
        <v>4.6800000000000001E-2</v>
      </c>
      <c r="K665" s="24">
        <v>4.8299999999999996E-2</v>
      </c>
      <c r="L665" s="24">
        <v>5.2999999999999999E-2</v>
      </c>
      <c r="M665" s="24">
        <v>4.9000000000000002E-2</v>
      </c>
      <c r="N665" s="24">
        <v>5.1999999999999998E-2</v>
      </c>
      <c r="O665" s="24">
        <v>5.6194769264655248E-2</v>
      </c>
      <c r="P665" s="209">
        <v>0.06</v>
      </c>
      <c r="Q665" s="24">
        <v>5.1999999999999998E-2</v>
      </c>
      <c r="R665" s="24">
        <v>5.2999999999999999E-2</v>
      </c>
      <c r="S665" s="24">
        <v>0.05</v>
      </c>
      <c r="T665" s="24">
        <v>4.5999999999999999E-2</v>
      </c>
      <c r="U665" s="204"/>
      <c r="V665" s="205"/>
      <c r="W665" s="205"/>
      <c r="X665" s="205"/>
      <c r="Y665" s="205"/>
      <c r="Z665" s="205"/>
      <c r="AA665" s="205"/>
      <c r="AB665" s="205"/>
      <c r="AC665" s="205"/>
      <c r="AD665" s="205"/>
      <c r="AE665" s="205"/>
      <c r="AF665" s="205"/>
      <c r="AG665" s="205"/>
      <c r="AH665" s="205"/>
      <c r="AI665" s="205"/>
      <c r="AJ665" s="205"/>
      <c r="AK665" s="205"/>
      <c r="AL665" s="205"/>
      <c r="AM665" s="205"/>
      <c r="AN665" s="205"/>
      <c r="AO665" s="205"/>
      <c r="AP665" s="205"/>
      <c r="AQ665" s="205"/>
      <c r="AR665" s="205"/>
      <c r="AS665" s="205"/>
      <c r="AT665" s="205"/>
      <c r="AU665" s="205"/>
      <c r="AV665" s="205"/>
      <c r="AW665" s="205"/>
      <c r="AX665" s="205"/>
      <c r="AY665" s="205"/>
      <c r="AZ665" s="205"/>
      <c r="BA665" s="205"/>
      <c r="BB665" s="205"/>
      <c r="BC665" s="205"/>
      <c r="BD665" s="205"/>
      <c r="BE665" s="205"/>
      <c r="BF665" s="205"/>
      <c r="BG665" s="205"/>
      <c r="BH665" s="205"/>
      <c r="BI665" s="205"/>
      <c r="BJ665" s="205"/>
      <c r="BK665" s="205"/>
      <c r="BL665" s="205"/>
      <c r="BM665" s="208">
        <v>5.176840631349499E-2</v>
      </c>
    </row>
    <row r="666" spans="1:65">
      <c r="A666" s="30"/>
      <c r="B666" s="19">
        <v>1</v>
      </c>
      <c r="C666" s="9">
        <v>5</v>
      </c>
      <c r="D666" s="24">
        <v>5.0100000000000006E-2</v>
      </c>
      <c r="E666" s="24">
        <v>5.3480247514956065E-2</v>
      </c>
      <c r="F666" s="24">
        <v>5.0857099999999995E-2</v>
      </c>
      <c r="G666" s="209">
        <v>0.06</v>
      </c>
      <c r="H666" s="24">
        <v>5.6099999999999997E-2</v>
      </c>
      <c r="I666" s="24">
        <v>5.2999999999999999E-2</v>
      </c>
      <c r="J666" s="24">
        <v>4.6900000000000004E-2</v>
      </c>
      <c r="K666" s="24">
        <v>4.9000000000000002E-2</v>
      </c>
      <c r="L666" s="24">
        <v>5.1999999999999998E-2</v>
      </c>
      <c r="M666" s="24">
        <v>5.3999999999999999E-2</v>
      </c>
      <c r="N666" s="24">
        <v>5.1999999999999998E-2</v>
      </c>
      <c r="O666" s="24">
        <v>5.8238216806238974E-2</v>
      </c>
      <c r="P666" s="209">
        <v>0.06</v>
      </c>
      <c r="Q666" s="24">
        <v>5.3999999999999999E-2</v>
      </c>
      <c r="R666" s="24">
        <v>5.2999999999999999E-2</v>
      </c>
      <c r="S666" s="24">
        <v>0.05</v>
      </c>
      <c r="T666" s="24">
        <v>4.5999999999999999E-2</v>
      </c>
      <c r="U666" s="204"/>
      <c r="V666" s="205"/>
      <c r="W666" s="205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5"/>
      <c r="AT666" s="205"/>
      <c r="AU666" s="205"/>
      <c r="AV666" s="205"/>
      <c r="AW666" s="205"/>
      <c r="AX666" s="205"/>
      <c r="AY666" s="205"/>
      <c r="AZ666" s="205"/>
      <c r="BA666" s="205"/>
      <c r="BB666" s="205"/>
      <c r="BC666" s="205"/>
      <c r="BD666" s="205"/>
      <c r="BE666" s="205"/>
      <c r="BF666" s="205"/>
      <c r="BG666" s="205"/>
      <c r="BH666" s="205"/>
      <c r="BI666" s="205"/>
      <c r="BJ666" s="205"/>
      <c r="BK666" s="205"/>
      <c r="BL666" s="205"/>
      <c r="BM666" s="208">
        <v>98</v>
      </c>
    </row>
    <row r="667" spans="1:65">
      <c r="A667" s="30"/>
      <c r="B667" s="19">
        <v>1</v>
      </c>
      <c r="C667" s="9">
        <v>6</v>
      </c>
      <c r="D667" s="24">
        <v>4.9799999999999997E-2</v>
      </c>
      <c r="E667" s="24">
        <v>5.4697568431504147E-2</v>
      </c>
      <c r="F667" s="24">
        <v>5.0976300000000002E-2</v>
      </c>
      <c r="G667" s="209">
        <v>0.06</v>
      </c>
      <c r="H667" s="24">
        <v>5.5099999999999996E-2</v>
      </c>
      <c r="I667" s="24">
        <v>5.2999999999999999E-2</v>
      </c>
      <c r="J667" s="24">
        <v>4.6800000000000001E-2</v>
      </c>
      <c r="K667" s="24">
        <v>4.7800000000000002E-2</v>
      </c>
      <c r="L667" s="24">
        <v>5.1999999999999998E-2</v>
      </c>
      <c r="M667" s="24">
        <v>5.1999999999999998E-2</v>
      </c>
      <c r="N667" s="24">
        <v>5.2999999999999999E-2</v>
      </c>
      <c r="O667" s="24">
        <v>5.6670784044532137E-2</v>
      </c>
      <c r="P667" s="209">
        <v>0.06</v>
      </c>
      <c r="Q667" s="24">
        <v>5.3999999999999999E-2</v>
      </c>
      <c r="R667" s="24">
        <v>5.5E-2</v>
      </c>
      <c r="S667" s="24">
        <v>0.05</v>
      </c>
      <c r="T667" s="24">
        <v>4.5999999999999999E-2</v>
      </c>
      <c r="U667" s="204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5"/>
      <c r="AT667" s="205"/>
      <c r="AU667" s="205"/>
      <c r="AV667" s="205"/>
      <c r="AW667" s="205"/>
      <c r="AX667" s="205"/>
      <c r="AY667" s="205"/>
      <c r="AZ667" s="205"/>
      <c r="BA667" s="205"/>
      <c r="BB667" s="205"/>
      <c r="BC667" s="205"/>
      <c r="BD667" s="205"/>
      <c r="BE667" s="205"/>
      <c r="BF667" s="205"/>
      <c r="BG667" s="205"/>
      <c r="BH667" s="205"/>
      <c r="BI667" s="205"/>
      <c r="BJ667" s="205"/>
      <c r="BK667" s="205"/>
      <c r="BL667" s="205"/>
      <c r="BM667" s="56"/>
    </row>
    <row r="668" spans="1:65">
      <c r="A668" s="30"/>
      <c r="B668" s="20" t="s">
        <v>256</v>
      </c>
      <c r="C668" s="12"/>
      <c r="D668" s="211">
        <v>5.018333333333333E-2</v>
      </c>
      <c r="E668" s="211">
        <v>5.3992007406023758E-2</v>
      </c>
      <c r="F668" s="211">
        <v>5.0341933333333332E-2</v>
      </c>
      <c r="G668" s="211">
        <v>0.06</v>
      </c>
      <c r="H668" s="211">
        <v>5.5966666666666665E-2</v>
      </c>
      <c r="I668" s="211">
        <v>5.3833333333333337E-2</v>
      </c>
      <c r="J668" s="211">
        <v>4.6800000000000001E-2</v>
      </c>
      <c r="K668" s="211">
        <v>4.8600000000000004E-2</v>
      </c>
      <c r="L668" s="211">
        <v>5.2333333333333336E-2</v>
      </c>
      <c r="M668" s="211">
        <v>5.2333333333333336E-2</v>
      </c>
      <c r="N668" s="211">
        <v>5.1333333333333335E-2</v>
      </c>
      <c r="O668" s="211">
        <v>5.6975487296401055E-2</v>
      </c>
      <c r="P668" s="211">
        <v>0.06</v>
      </c>
      <c r="Q668" s="211">
        <v>5.3499999999999999E-2</v>
      </c>
      <c r="R668" s="211">
        <v>5.3333333333333337E-2</v>
      </c>
      <c r="S668" s="211">
        <v>5.0499999999999996E-2</v>
      </c>
      <c r="T668" s="211">
        <v>4.6499999999999993E-2</v>
      </c>
      <c r="U668" s="204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5"/>
      <c r="AT668" s="205"/>
      <c r="AU668" s="205"/>
      <c r="AV668" s="205"/>
      <c r="AW668" s="205"/>
      <c r="AX668" s="205"/>
      <c r="AY668" s="205"/>
      <c r="AZ668" s="205"/>
      <c r="BA668" s="205"/>
      <c r="BB668" s="205"/>
      <c r="BC668" s="205"/>
      <c r="BD668" s="205"/>
      <c r="BE668" s="205"/>
      <c r="BF668" s="205"/>
      <c r="BG668" s="205"/>
      <c r="BH668" s="205"/>
      <c r="BI668" s="205"/>
      <c r="BJ668" s="205"/>
      <c r="BK668" s="205"/>
      <c r="BL668" s="205"/>
      <c r="BM668" s="56"/>
    </row>
    <row r="669" spans="1:65">
      <c r="A669" s="30"/>
      <c r="B669" s="3" t="s">
        <v>257</v>
      </c>
      <c r="C669" s="29"/>
      <c r="D669" s="24">
        <v>5.0050000000000004E-2</v>
      </c>
      <c r="E669" s="24">
        <v>5.3651497545130503E-2</v>
      </c>
      <c r="F669" s="24">
        <v>5.0851999999999994E-2</v>
      </c>
      <c r="G669" s="24">
        <v>0.06</v>
      </c>
      <c r="H669" s="24">
        <v>5.6149999999999999E-2</v>
      </c>
      <c r="I669" s="24">
        <v>5.3499999999999999E-2</v>
      </c>
      <c r="J669" s="24">
        <v>4.6800000000000001E-2</v>
      </c>
      <c r="K669" s="24">
        <v>4.8500000000000001E-2</v>
      </c>
      <c r="L669" s="24">
        <v>5.2499999999999998E-2</v>
      </c>
      <c r="M669" s="24">
        <v>5.2499999999999998E-2</v>
      </c>
      <c r="N669" s="24">
        <v>5.1500000000000004E-2</v>
      </c>
      <c r="O669" s="24">
        <v>5.6639529559739318E-2</v>
      </c>
      <c r="P669" s="24">
        <v>0.06</v>
      </c>
      <c r="Q669" s="24">
        <v>5.3999999999999999E-2</v>
      </c>
      <c r="R669" s="24">
        <v>5.3499999999999999E-2</v>
      </c>
      <c r="S669" s="24">
        <v>5.0500000000000003E-2</v>
      </c>
      <c r="T669" s="24">
        <v>4.65E-2</v>
      </c>
      <c r="U669" s="204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5"/>
      <c r="AT669" s="205"/>
      <c r="AU669" s="205"/>
      <c r="AV669" s="205"/>
      <c r="AW669" s="205"/>
      <c r="AX669" s="205"/>
      <c r="AY669" s="205"/>
      <c r="AZ669" s="205"/>
      <c r="BA669" s="205"/>
      <c r="BB669" s="205"/>
      <c r="BC669" s="205"/>
      <c r="BD669" s="205"/>
      <c r="BE669" s="205"/>
      <c r="BF669" s="205"/>
      <c r="BG669" s="205"/>
      <c r="BH669" s="205"/>
      <c r="BI669" s="205"/>
      <c r="BJ669" s="205"/>
      <c r="BK669" s="205"/>
      <c r="BL669" s="205"/>
      <c r="BM669" s="56"/>
    </row>
    <row r="670" spans="1:65">
      <c r="A670" s="30"/>
      <c r="B670" s="3" t="s">
        <v>258</v>
      </c>
      <c r="C670" s="29"/>
      <c r="D670" s="24">
        <v>7.5740786018278566E-4</v>
      </c>
      <c r="E670" s="24">
        <v>8.6521597314225625E-4</v>
      </c>
      <c r="F670" s="24">
        <v>1.0865989778509194E-3</v>
      </c>
      <c r="G670" s="24">
        <v>0</v>
      </c>
      <c r="H670" s="24">
        <v>4.9665548085837811E-4</v>
      </c>
      <c r="I670" s="24">
        <v>9.8319208025017578E-4</v>
      </c>
      <c r="J670" s="24">
        <v>6.3245553203367198E-5</v>
      </c>
      <c r="K670" s="24">
        <v>6.4187226143525022E-4</v>
      </c>
      <c r="L670" s="24">
        <v>8.1649658092772454E-4</v>
      </c>
      <c r="M670" s="24">
        <v>1.8618986725025247E-3</v>
      </c>
      <c r="N670" s="24">
        <v>1.2110601416389943E-3</v>
      </c>
      <c r="O670" s="24">
        <v>1.0091506814212373E-3</v>
      </c>
      <c r="P670" s="24">
        <v>0</v>
      </c>
      <c r="Q670" s="24">
        <v>8.3666002653407629E-4</v>
      </c>
      <c r="R670" s="24">
        <v>1.3662601021279452E-3</v>
      </c>
      <c r="S670" s="24">
        <v>5.4772255750516665E-4</v>
      </c>
      <c r="T670" s="24">
        <v>5.4772255750516665E-4</v>
      </c>
      <c r="U670" s="204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5"/>
      <c r="AT670" s="205"/>
      <c r="AU670" s="205"/>
      <c r="AV670" s="205"/>
      <c r="AW670" s="205"/>
      <c r="AX670" s="205"/>
      <c r="AY670" s="205"/>
      <c r="AZ670" s="205"/>
      <c r="BA670" s="205"/>
      <c r="BB670" s="205"/>
      <c r="BC670" s="205"/>
      <c r="BD670" s="205"/>
      <c r="BE670" s="205"/>
      <c r="BF670" s="205"/>
      <c r="BG670" s="205"/>
      <c r="BH670" s="205"/>
      <c r="BI670" s="205"/>
      <c r="BJ670" s="205"/>
      <c r="BK670" s="205"/>
      <c r="BL670" s="205"/>
      <c r="BM670" s="56"/>
    </row>
    <row r="671" spans="1:65">
      <c r="A671" s="30"/>
      <c r="B671" s="3" t="s">
        <v>86</v>
      </c>
      <c r="C671" s="29"/>
      <c r="D671" s="13">
        <v>1.5092816875113631E-2</v>
      </c>
      <c r="E671" s="13">
        <v>1.6024889881122037E-2</v>
      </c>
      <c r="F671" s="13">
        <v>2.158437123691951E-2</v>
      </c>
      <c r="G671" s="13">
        <v>0</v>
      </c>
      <c r="H671" s="13">
        <v>8.8741300927643509E-3</v>
      </c>
      <c r="I671" s="13">
        <v>1.8263629973687474E-2</v>
      </c>
      <c r="J671" s="13">
        <v>1.351400709473658E-3</v>
      </c>
      <c r="K671" s="13">
        <v>1.3207248177680044E-2</v>
      </c>
      <c r="L671" s="13">
        <v>1.5601845495434226E-2</v>
      </c>
      <c r="M671" s="13">
        <v>3.5577681640175628E-2</v>
      </c>
      <c r="N671" s="13">
        <v>2.3592080681279107E-2</v>
      </c>
      <c r="O671" s="13">
        <v>1.7712014926197599E-2</v>
      </c>
      <c r="P671" s="13">
        <v>0</v>
      </c>
      <c r="Q671" s="13">
        <v>1.5638505168861238E-2</v>
      </c>
      <c r="R671" s="13">
        <v>2.561737691489897E-2</v>
      </c>
      <c r="S671" s="13">
        <v>1.0845991237726072E-2</v>
      </c>
      <c r="T671" s="13">
        <v>1.1778979731293908E-2</v>
      </c>
      <c r="U671" s="15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3" t="s">
        <v>259</v>
      </c>
      <c r="C672" s="29"/>
      <c r="D672" s="13">
        <v>-3.0618539241152209E-2</v>
      </c>
      <c r="E672" s="13">
        <v>4.2952859685563061E-2</v>
      </c>
      <c r="F672" s="13">
        <v>-2.7554894611268033E-2</v>
      </c>
      <c r="G672" s="13">
        <v>0.15900805670270746</v>
      </c>
      <c r="H672" s="13">
        <v>8.1096959557692028E-2</v>
      </c>
      <c r="I672" s="13">
        <v>3.9887784208262556E-2</v>
      </c>
      <c r="J672" s="13">
        <v>-9.5973715771888179E-2</v>
      </c>
      <c r="K672" s="13">
        <v>-6.120347407080684E-2</v>
      </c>
      <c r="L672" s="13">
        <v>1.0912582790694847E-2</v>
      </c>
      <c r="M672" s="13">
        <v>1.0912582790694847E-2</v>
      </c>
      <c r="N672" s="13">
        <v>-8.4042181543502181E-3</v>
      </c>
      <c r="O672" s="13">
        <v>0.10058414685152628</v>
      </c>
      <c r="P672" s="13">
        <v>0.15900805670270746</v>
      </c>
      <c r="Q672" s="13">
        <v>3.3448850559914201E-2</v>
      </c>
      <c r="R672" s="13">
        <v>3.0229383735740134E-2</v>
      </c>
      <c r="S672" s="13">
        <v>-2.4501552275221328E-2</v>
      </c>
      <c r="T672" s="13">
        <v>-0.10176875605540181</v>
      </c>
      <c r="U672" s="15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30"/>
      <c r="B673" s="46" t="s">
        <v>260</v>
      </c>
      <c r="C673" s="47"/>
      <c r="D673" s="45">
        <v>0.73</v>
      </c>
      <c r="E673" s="45">
        <v>0.56000000000000005</v>
      </c>
      <c r="F673" s="45">
        <v>0.67</v>
      </c>
      <c r="G673" s="45">
        <v>2.6</v>
      </c>
      <c r="H673" s="45">
        <v>1.23</v>
      </c>
      <c r="I673" s="45">
        <v>0.51</v>
      </c>
      <c r="J673" s="45">
        <v>1.87</v>
      </c>
      <c r="K673" s="45">
        <v>1.26</v>
      </c>
      <c r="L673" s="45">
        <v>0</v>
      </c>
      <c r="M673" s="45">
        <v>0</v>
      </c>
      <c r="N673" s="45">
        <v>0.34</v>
      </c>
      <c r="O673" s="45">
        <v>1.57</v>
      </c>
      <c r="P673" s="45">
        <v>2.6</v>
      </c>
      <c r="Q673" s="45">
        <v>0.4</v>
      </c>
      <c r="R673" s="45">
        <v>0.34</v>
      </c>
      <c r="S673" s="45">
        <v>0.62</v>
      </c>
      <c r="T673" s="45">
        <v>1.98</v>
      </c>
      <c r="U673" s="15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B674" s="3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BM674" s="55"/>
    </row>
    <row r="675" spans="1:65" ht="15">
      <c r="B675" s="8" t="s">
        <v>537</v>
      </c>
      <c r="BM675" s="28" t="s">
        <v>66</v>
      </c>
    </row>
    <row r="676" spans="1:65" ht="15">
      <c r="A676" s="25" t="s">
        <v>37</v>
      </c>
      <c r="B676" s="18" t="s">
        <v>110</v>
      </c>
      <c r="C676" s="15" t="s">
        <v>111</v>
      </c>
      <c r="D676" s="16" t="s">
        <v>227</v>
      </c>
      <c r="E676" s="17" t="s">
        <v>227</v>
      </c>
      <c r="F676" s="17" t="s">
        <v>227</v>
      </c>
      <c r="G676" s="17" t="s">
        <v>227</v>
      </c>
      <c r="H676" s="17" t="s">
        <v>227</v>
      </c>
      <c r="I676" s="17" t="s">
        <v>227</v>
      </c>
      <c r="J676" s="17" t="s">
        <v>227</v>
      </c>
      <c r="K676" s="17" t="s">
        <v>227</v>
      </c>
      <c r="L676" s="17" t="s">
        <v>227</v>
      </c>
      <c r="M676" s="17" t="s">
        <v>227</v>
      </c>
      <c r="N676" s="17" t="s">
        <v>227</v>
      </c>
      <c r="O676" s="17" t="s">
        <v>227</v>
      </c>
      <c r="P676" s="17" t="s">
        <v>227</v>
      </c>
      <c r="Q676" s="17" t="s">
        <v>227</v>
      </c>
      <c r="R676" s="17" t="s">
        <v>227</v>
      </c>
      <c r="S676" s="17" t="s">
        <v>227</v>
      </c>
      <c r="T676" s="17" t="s">
        <v>227</v>
      </c>
      <c r="U676" s="15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1</v>
      </c>
    </row>
    <row r="677" spans="1:65">
      <c r="A677" s="30"/>
      <c r="B677" s="19" t="s">
        <v>228</v>
      </c>
      <c r="C677" s="9" t="s">
        <v>228</v>
      </c>
      <c r="D677" s="151" t="s">
        <v>230</v>
      </c>
      <c r="E677" s="152" t="s">
        <v>232</v>
      </c>
      <c r="F677" s="152" t="s">
        <v>234</v>
      </c>
      <c r="G677" s="152" t="s">
        <v>235</v>
      </c>
      <c r="H677" s="152" t="s">
        <v>236</v>
      </c>
      <c r="I677" s="152" t="s">
        <v>238</v>
      </c>
      <c r="J677" s="152" t="s">
        <v>239</v>
      </c>
      <c r="K677" s="152" t="s">
        <v>240</v>
      </c>
      <c r="L677" s="152" t="s">
        <v>241</v>
      </c>
      <c r="M677" s="152" t="s">
        <v>242</v>
      </c>
      <c r="N677" s="152" t="s">
        <v>243</v>
      </c>
      <c r="O677" s="152" t="s">
        <v>244</v>
      </c>
      <c r="P677" s="152" t="s">
        <v>245</v>
      </c>
      <c r="Q677" s="152" t="s">
        <v>246</v>
      </c>
      <c r="R677" s="152" t="s">
        <v>247</v>
      </c>
      <c r="S677" s="152" t="s">
        <v>248</v>
      </c>
      <c r="T677" s="152" t="s">
        <v>249</v>
      </c>
      <c r="U677" s="15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 t="s">
        <v>3</v>
      </c>
    </row>
    <row r="678" spans="1:65">
      <c r="A678" s="30"/>
      <c r="B678" s="19"/>
      <c r="C678" s="9"/>
      <c r="D678" s="10" t="s">
        <v>262</v>
      </c>
      <c r="E678" s="11" t="s">
        <v>262</v>
      </c>
      <c r="F678" s="11" t="s">
        <v>299</v>
      </c>
      <c r="G678" s="11" t="s">
        <v>299</v>
      </c>
      <c r="H678" s="11" t="s">
        <v>264</v>
      </c>
      <c r="I678" s="11" t="s">
        <v>264</v>
      </c>
      <c r="J678" s="11" t="s">
        <v>262</v>
      </c>
      <c r="K678" s="11" t="s">
        <v>299</v>
      </c>
      <c r="L678" s="11" t="s">
        <v>262</v>
      </c>
      <c r="M678" s="11" t="s">
        <v>262</v>
      </c>
      <c r="N678" s="11" t="s">
        <v>264</v>
      </c>
      <c r="O678" s="11" t="s">
        <v>262</v>
      </c>
      <c r="P678" s="11" t="s">
        <v>264</v>
      </c>
      <c r="Q678" s="11" t="s">
        <v>264</v>
      </c>
      <c r="R678" s="11" t="s">
        <v>262</v>
      </c>
      <c r="S678" s="11" t="s">
        <v>262</v>
      </c>
      <c r="T678" s="11" t="s">
        <v>262</v>
      </c>
      <c r="U678" s="15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2</v>
      </c>
    </row>
    <row r="679" spans="1:65">
      <c r="A679" s="30"/>
      <c r="B679" s="19"/>
      <c r="C679" s="9"/>
      <c r="D679" s="26" t="s">
        <v>116</v>
      </c>
      <c r="E679" s="26" t="s">
        <v>300</v>
      </c>
      <c r="F679" s="26" t="s">
        <v>300</v>
      </c>
      <c r="G679" s="26" t="s">
        <v>302</v>
      </c>
      <c r="H679" s="26" t="s">
        <v>301</v>
      </c>
      <c r="I679" s="26" t="s">
        <v>302</v>
      </c>
      <c r="J679" s="26" t="s">
        <v>300</v>
      </c>
      <c r="K679" s="26" t="s">
        <v>302</v>
      </c>
      <c r="L679" s="26" t="s">
        <v>302</v>
      </c>
      <c r="M679" s="26" t="s">
        <v>302</v>
      </c>
      <c r="N679" s="26" t="s">
        <v>302</v>
      </c>
      <c r="O679" s="26" t="s">
        <v>302</v>
      </c>
      <c r="P679" s="26" t="s">
        <v>301</v>
      </c>
      <c r="Q679" s="26" t="s">
        <v>300</v>
      </c>
      <c r="R679" s="26" t="s">
        <v>302</v>
      </c>
      <c r="S679" s="26" t="s">
        <v>302</v>
      </c>
      <c r="T679" s="26" t="s">
        <v>302</v>
      </c>
      <c r="U679" s="15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</v>
      </c>
    </row>
    <row r="680" spans="1:65">
      <c r="A680" s="30"/>
      <c r="B680" s="18">
        <v>1</v>
      </c>
      <c r="C680" s="14">
        <v>1</v>
      </c>
      <c r="D680" s="22">
        <v>8.6</v>
      </c>
      <c r="E680" s="22">
        <v>9.0171165445639243</v>
      </c>
      <c r="F680" s="147" t="s">
        <v>95</v>
      </c>
      <c r="G680" s="147">
        <v>13</v>
      </c>
      <c r="H680" s="22">
        <v>8.8000000000000007</v>
      </c>
      <c r="I680" s="22">
        <v>8.8000000000000007</v>
      </c>
      <c r="J680" s="22">
        <v>8.1999999999999993</v>
      </c>
      <c r="K680" s="22">
        <v>8.3845666666666681</v>
      </c>
      <c r="L680" s="22">
        <v>7.9</v>
      </c>
      <c r="M680" s="22">
        <v>7.1</v>
      </c>
      <c r="N680" s="147">
        <v>5.5052705999999985</v>
      </c>
      <c r="O680" s="22">
        <v>7.3</v>
      </c>
      <c r="P680" s="22">
        <v>9.0367475228185477</v>
      </c>
      <c r="Q680" s="22">
        <v>9.6</v>
      </c>
      <c r="R680" s="22">
        <v>9</v>
      </c>
      <c r="S680" s="154">
        <v>9</v>
      </c>
      <c r="T680" s="22">
        <v>8.9</v>
      </c>
      <c r="U680" s="15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>
        <v>1</v>
      </c>
      <c r="C681" s="9">
        <v>2</v>
      </c>
      <c r="D681" s="11">
        <v>8.8000000000000007</v>
      </c>
      <c r="E681" s="11">
        <v>8.5270710099876155</v>
      </c>
      <c r="F681" s="149" t="s">
        <v>95</v>
      </c>
      <c r="G681" s="149">
        <v>11</v>
      </c>
      <c r="H681" s="11">
        <v>8.8000000000000007</v>
      </c>
      <c r="I681" s="11">
        <v>8.9</v>
      </c>
      <c r="J681" s="11">
        <v>8.1999999999999993</v>
      </c>
      <c r="K681" s="11">
        <v>8.6301000000000005</v>
      </c>
      <c r="L681" s="11">
        <v>7.7000000000000011</v>
      </c>
      <c r="M681" s="11">
        <v>7</v>
      </c>
      <c r="N681" s="149">
        <v>5.7202550099999998</v>
      </c>
      <c r="O681" s="11">
        <v>7.2</v>
      </c>
      <c r="P681" s="11">
        <v>9.1502348666516209</v>
      </c>
      <c r="Q681" s="11">
        <v>9.5</v>
      </c>
      <c r="R681" s="11">
        <v>8.6</v>
      </c>
      <c r="S681" s="11">
        <v>9.5</v>
      </c>
      <c r="T681" s="11">
        <v>8.1999999999999993</v>
      </c>
      <c r="U681" s="15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30</v>
      </c>
    </row>
    <row r="682" spans="1:65">
      <c r="A682" s="30"/>
      <c r="B682" s="19">
        <v>1</v>
      </c>
      <c r="C682" s="9">
        <v>3</v>
      </c>
      <c r="D682" s="11">
        <v>8.6</v>
      </c>
      <c r="E682" s="11">
        <v>8.5579640040505467</v>
      </c>
      <c r="F682" s="149" t="s">
        <v>95</v>
      </c>
      <c r="G682" s="149">
        <v>13</v>
      </c>
      <c r="H682" s="11">
        <v>8.6</v>
      </c>
      <c r="I682" s="11">
        <v>8.1</v>
      </c>
      <c r="J682" s="11">
        <v>8</v>
      </c>
      <c r="K682" s="11">
        <v>8.698966666666669</v>
      </c>
      <c r="L682" s="11">
        <v>7.8</v>
      </c>
      <c r="M682" s="11">
        <v>8.1999999999999993</v>
      </c>
      <c r="N682" s="149">
        <v>5.4398263800000013</v>
      </c>
      <c r="O682" s="11">
        <v>7.3</v>
      </c>
      <c r="P682" s="11">
        <v>9.4463167669425498</v>
      </c>
      <c r="Q682" s="11">
        <v>9.4</v>
      </c>
      <c r="R682" s="11">
        <v>9</v>
      </c>
      <c r="S682" s="11">
        <v>9.1999999999999993</v>
      </c>
      <c r="T682" s="11">
        <v>8.3000000000000007</v>
      </c>
      <c r="U682" s="15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16</v>
      </c>
    </row>
    <row r="683" spans="1:65">
      <c r="A683" s="30"/>
      <c r="B683" s="19">
        <v>1</v>
      </c>
      <c r="C683" s="9">
        <v>4</v>
      </c>
      <c r="D683" s="11">
        <v>8.6999999999999993</v>
      </c>
      <c r="E683" s="11">
        <v>9.3609508102808654</v>
      </c>
      <c r="F683" s="149" t="s">
        <v>95</v>
      </c>
      <c r="G683" s="149">
        <v>12</v>
      </c>
      <c r="H683" s="11">
        <v>8.3000000000000007</v>
      </c>
      <c r="I683" s="11">
        <v>7.5</v>
      </c>
      <c r="J683" s="11">
        <v>8</v>
      </c>
      <c r="K683" s="11">
        <v>8.5012333333333334</v>
      </c>
      <c r="L683" s="11">
        <v>7.8</v>
      </c>
      <c r="M683" s="11">
        <v>8.1999999999999993</v>
      </c>
      <c r="N683" s="149">
        <v>5.7314920200000001</v>
      </c>
      <c r="O683" s="11">
        <v>8</v>
      </c>
      <c r="P683" s="11">
        <v>9.8887459246400997</v>
      </c>
      <c r="Q683" s="11">
        <v>9.3000000000000007</v>
      </c>
      <c r="R683" s="11">
        <v>8.6999999999999993</v>
      </c>
      <c r="S683" s="11">
        <v>9.5</v>
      </c>
      <c r="T683" s="11">
        <v>8.5</v>
      </c>
      <c r="U683" s="15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8.5537333655022998</v>
      </c>
    </row>
    <row r="684" spans="1:65">
      <c r="A684" s="30"/>
      <c r="B684" s="19">
        <v>1</v>
      </c>
      <c r="C684" s="9">
        <v>5</v>
      </c>
      <c r="D684" s="11">
        <v>8.4</v>
      </c>
      <c r="E684" s="11">
        <v>8.6520043955883033</v>
      </c>
      <c r="F684" s="149" t="s">
        <v>95</v>
      </c>
      <c r="G684" s="149">
        <v>14</v>
      </c>
      <c r="H684" s="11">
        <v>8.4</v>
      </c>
      <c r="I684" s="11">
        <v>8.9</v>
      </c>
      <c r="J684" s="11">
        <v>8.1</v>
      </c>
      <c r="K684" s="11">
        <v>8.7117666666666675</v>
      </c>
      <c r="L684" s="11">
        <v>7.8</v>
      </c>
      <c r="M684" s="11">
        <v>8.8000000000000007</v>
      </c>
      <c r="N684" s="149">
        <v>5.3176213300000015</v>
      </c>
      <c r="O684" s="11">
        <v>7.5</v>
      </c>
      <c r="P684" s="11">
        <v>8.9023037832064151</v>
      </c>
      <c r="Q684" s="11">
        <v>9.5</v>
      </c>
      <c r="R684" s="11">
        <v>9</v>
      </c>
      <c r="S684" s="11">
        <v>9.5</v>
      </c>
      <c r="T684" s="11">
        <v>8.5</v>
      </c>
      <c r="U684" s="15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99</v>
      </c>
    </row>
    <row r="685" spans="1:65">
      <c r="A685" s="30"/>
      <c r="B685" s="19">
        <v>1</v>
      </c>
      <c r="C685" s="9">
        <v>6</v>
      </c>
      <c r="D685" s="11">
        <v>8.6</v>
      </c>
      <c r="E685" s="11">
        <v>8.8133164998910996</v>
      </c>
      <c r="F685" s="149" t="s">
        <v>95</v>
      </c>
      <c r="G685" s="149">
        <v>11</v>
      </c>
      <c r="H685" s="11">
        <v>8.4</v>
      </c>
      <c r="I685" s="11">
        <v>7.9</v>
      </c>
      <c r="J685" s="11">
        <v>7.9</v>
      </c>
      <c r="K685" s="11">
        <v>8.4250000000000007</v>
      </c>
      <c r="L685" s="11">
        <v>7.8</v>
      </c>
      <c r="M685" s="11">
        <v>7.9</v>
      </c>
      <c r="N685" s="149">
        <v>5.5240715700000003</v>
      </c>
      <c r="O685" s="11">
        <v>7.7000000000000011</v>
      </c>
      <c r="P685" s="11">
        <v>9.769197240238336</v>
      </c>
      <c r="Q685" s="11">
        <v>9.5</v>
      </c>
      <c r="R685" s="11">
        <v>8.9</v>
      </c>
      <c r="S685" s="11">
        <v>9.5</v>
      </c>
      <c r="T685" s="11">
        <v>8.5</v>
      </c>
      <c r="U685" s="15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20" t="s">
        <v>256</v>
      </c>
      <c r="C686" s="12"/>
      <c r="D686" s="23">
        <v>8.6166666666666671</v>
      </c>
      <c r="E686" s="23">
        <v>8.8214038773937276</v>
      </c>
      <c r="F686" s="23" t="s">
        <v>628</v>
      </c>
      <c r="G686" s="23">
        <v>12.333333333333334</v>
      </c>
      <c r="H686" s="23">
        <v>8.5499999999999989</v>
      </c>
      <c r="I686" s="23">
        <v>8.35</v>
      </c>
      <c r="J686" s="23">
        <v>8.0666666666666664</v>
      </c>
      <c r="K686" s="23">
        <v>8.5586055555555571</v>
      </c>
      <c r="L686" s="23">
        <v>7.8</v>
      </c>
      <c r="M686" s="23">
        <v>7.8666666666666663</v>
      </c>
      <c r="N686" s="23">
        <v>5.5397561516666665</v>
      </c>
      <c r="O686" s="23">
        <v>7.5</v>
      </c>
      <c r="P686" s="23">
        <v>9.3655910174162607</v>
      </c>
      <c r="Q686" s="23">
        <v>9.4666666666666668</v>
      </c>
      <c r="R686" s="23">
        <v>8.8666666666666654</v>
      </c>
      <c r="S686" s="23">
        <v>9.3666666666666671</v>
      </c>
      <c r="T686" s="23">
        <v>8.4833333333333343</v>
      </c>
      <c r="U686" s="15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257</v>
      </c>
      <c r="C687" s="29"/>
      <c r="D687" s="11">
        <v>8.6</v>
      </c>
      <c r="E687" s="11">
        <v>8.7326604477397005</v>
      </c>
      <c r="F687" s="11" t="s">
        <v>628</v>
      </c>
      <c r="G687" s="11">
        <v>12.5</v>
      </c>
      <c r="H687" s="11">
        <v>8.5</v>
      </c>
      <c r="I687" s="11">
        <v>8.4499999999999993</v>
      </c>
      <c r="J687" s="11">
        <v>8.0500000000000007</v>
      </c>
      <c r="K687" s="11">
        <v>8.565666666666667</v>
      </c>
      <c r="L687" s="11">
        <v>7.8</v>
      </c>
      <c r="M687" s="11">
        <v>8.0500000000000007</v>
      </c>
      <c r="N687" s="11">
        <v>5.5146710849999998</v>
      </c>
      <c r="O687" s="11">
        <v>7.4</v>
      </c>
      <c r="P687" s="11">
        <v>9.2982758167970854</v>
      </c>
      <c r="Q687" s="11">
        <v>9.5</v>
      </c>
      <c r="R687" s="11">
        <v>8.9499999999999993</v>
      </c>
      <c r="S687" s="11">
        <v>9.5</v>
      </c>
      <c r="T687" s="11">
        <v>8.5</v>
      </c>
      <c r="U687" s="15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30"/>
      <c r="B688" s="3" t="s">
        <v>258</v>
      </c>
      <c r="C688" s="29"/>
      <c r="D688" s="24">
        <v>0.13291601358251259</v>
      </c>
      <c r="E688" s="24">
        <v>0.32068936205997894</v>
      </c>
      <c r="F688" s="24" t="s">
        <v>628</v>
      </c>
      <c r="G688" s="24">
        <v>1.2110601416389968</v>
      </c>
      <c r="H688" s="24">
        <v>0.21679483388678805</v>
      </c>
      <c r="I688" s="24">
        <v>0.59916608715780983</v>
      </c>
      <c r="J688" s="24">
        <v>0.12110601416389923</v>
      </c>
      <c r="K688" s="24">
        <v>0.14121088786581548</v>
      </c>
      <c r="L688" s="24">
        <v>6.3245553203367361E-2</v>
      </c>
      <c r="M688" s="24">
        <v>0.6976149845485452</v>
      </c>
      <c r="N688" s="24">
        <v>0.16131185864853201</v>
      </c>
      <c r="O688" s="24">
        <v>0.30331501776206216</v>
      </c>
      <c r="P688" s="24">
        <v>0.40305261782622726</v>
      </c>
      <c r="Q688" s="24">
        <v>0.10327955589886409</v>
      </c>
      <c r="R688" s="24">
        <v>0.17511900715418288</v>
      </c>
      <c r="S688" s="24">
        <v>0.21602468994692875</v>
      </c>
      <c r="T688" s="24">
        <v>0.24013884872437188</v>
      </c>
      <c r="U688" s="204"/>
      <c r="V688" s="205"/>
      <c r="W688" s="205"/>
      <c r="X688" s="205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5"/>
      <c r="AT688" s="205"/>
      <c r="AU688" s="205"/>
      <c r="AV688" s="205"/>
      <c r="AW688" s="205"/>
      <c r="AX688" s="205"/>
      <c r="AY688" s="205"/>
      <c r="AZ688" s="205"/>
      <c r="BA688" s="205"/>
      <c r="BB688" s="205"/>
      <c r="BC688" s="205"/>
      <c r="BD688" s="205"/>
      <c r="BE688" s="205"/>
      <c r="BF688" s="205"/>
      <c r="BG688" s="205"/>
      <c r="BH688" s="205"/>
      <c r="BI688" s="205"/>
      <c r="BJ688" s="205"/>
      <c r="BK688" s="205"/>
      <c r="BL688" s="205"/>
      <c r="BM688" s="56"/>
    </row>
    <row r="689" spans="1:65">
      <c r="A689" s="30"/>
      <c r="B689" s="3" t="s">
        <v>86</v>
      </c>
      <c r="C689" s="29"/>
      <c r="D689" s="13">
        <v>1.5425456121761615E-2</v>
      </c>
      <c r="E689" s="13">
        <v>3.6353551715481165E-2</v>
      </c>
      <c r="F689" s="13" t="s">
        <v>628</v>
      </c>
      <c r="G689" s="13">
        <v>9.8194065538297029E-2</v>
      </c>
      <c r="H689" s="13">
        <v>2.5356120922431353E-2</v>
      </c>
      <c r="I689" s="13">
        <v>7.1756417623689797E-2</v>
      </c>
      <c r="J689" s="13">
        <v>1.5013142251723045E-2</v>
      </c>
      <c r="K689" s="13">
        <v>1.6499286822974656E-2</v>
      </c>
      <c r="L689" s="13">
        <v>8.1084042568419692E-3</v>
      </c>
      <c r="M689" s="13">
        <v>8.8679870917187958E-2</v>
      </c>
      <c r="N689" s="13">
        <v>2.9118945713883172E-2</v>
      </c>
      <c r="O689" s="13">
        <v>4.0442002368274957E-2</v>
      </c>
      <c r="P689" s="13">
        <v>4.3035470700857031E-2</v>
      </c>
      <c r="Q689" s="13">
        <v>1.0909812242837756E-2</v>
      </c>
      <c r="R689" s="13">
        <v>1.9750263964757472E-2</v>
      </c>
      <c r="S689" s="13">
        <v>2.3063134158035098E-2</v>
      </c>
      <c r="T689" s="13">
        <v>2.8307133444916133E-2</v>
      </c>
      <c r="U689" s="15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3" t="s">
        <v>259</v>
      </c>
      <c r="C690" s="29"/>
      <c r="D690" s="13">
        <v>7.3574074003968093E-3</v>
      </c>
      <c r="E690" s="13">
        <v>3.129282857599458E-2</v>
      </c>
      <c r="F690" s="13" t="s">
        <v>628</v>
      </c>
      <c r="G690" s="13">
        <v>0.44186553477039392</v>
      </c>
      <c r="H690" s="13">
        <v>-4.3646035511901715E-4</v>
      </c>
      <c r="I690" s="13">
        <v>-2.3818063621665941E-2</v>
      </c>
      <c r="J690" s="13">
        <v>-5.6942001582607316E-2</v>
      </c>
      <c r="K690" s="13">
        <v>5.6959807432233056E-4</v>
      </c>
      <c r="L690" s="13">
        <v>-8.8117472604669955E-2</v>
      </c>
      <c r="M690" s="13">
        <v>-8.0323604849154351E-2</v>
      </c>
      <c r="N690" s="13">
        <v>-0.35235809734158619</v>
      </c>
      <c r="O690" s="13">
        <v>-0.12318987750449029</v>
      </c>
      <c r="P690" s="13">
        <v>9.4912667629812875E-2</v>
      </c>
      <c r="Q690" s="13">
        <v>0.10672922128322115</v>
      </c>
      <c r="R690" s="13">
        <v>3.658441148358027E-2</v>
      </c>
      <c r="S690" s="13">
        <v>9.5038419649947636E-2</v>
      </c>
      <c r="T690" s="13">
        <v>-8.2303281106345105E-3</v>
      </c>
      <c r="U690" s="15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46" t="s">
        <v>260</v>
      </c>
      <c r="C691" s="47"/>
      <c r="D691" s="45">
        <v>0.06</v>
      </c>
      <c r="E691" s="45">
        <v>0.26</v>
      </c>
      <c r="F691" s="45">
        <v>40.39</v>
      </c>
      <c r="G691" s="45">
        <v>3.68</v>
      </c>
      <c r="H691" s="45">
        <v>0.01</v>
      </c>
      <c r="I691" s="45">
        <v>0.2</v>
      </c>
      <c r="J691" s="45">
        <v>0.48</v>
      </c>
      <c r="K691" s="45">
        <v>0</v>
      </c>
      <c r="L691" s="45">
        <v>0.74</v>
      </c>
      <c r="M691" s="45">
        <v>0.67</v>
      </c>
      <c r="N691" s="45">
        <v>2.94</v>
      </c>
      <c r="O691" s="45">
        <v>1.03</v>
      </c>
      <c r="P691" s="45">
        <v>0.79</v>
      </c>
      <c r="Q691" s="45">
        <v>0.88</v>
      </c>
      <c r="R691" s="45">
        <v>0.3</v>
      </c>
      <c r="S691" s="45">
        <v>0.79</v>
      </c>
      <c r="T691" s="45">
        <v>7.0000000000000007E-2</v>
      </c>
      <c r="U691" s="15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B692" s="3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BM692" s="55"/>
    </row>
    <row r="693" spans="1:65" ht="15">
      <c r="B693" s="8" t="s">
        <v>538</v>
      </c>
      <c r="BM693" s="28" t="s">
        <v>298</v>
      </c>
    </row>
    <row r="694" spans="1:65" ht="15">
      <c r="A694" s="25" t="s">
        <v>123</v>
      </c>
      <c r="B694" s="18" t="s">
        <v>110</v>
      </c>
      <c r="C694" s="15" t="s">
        <v>111</v>
      </c>
      <c r="D694" s="16" t="s">
        <v>227</v>
      </c>
      <c r="E694" s="17" t="s">
        <v>227</v>
      </c>
      <c r="F694" s="15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9" t="s">
        <v>228</v>
      </c>
      <c r="C695" s="9" t="s">
        <v>228</v>
      </c>
      <c r="D695" s="151" t="s">
        <v>230</v>
      </c>
      <c r="E695" s="152" t="s">
        <v>245</v>
      </c>
      <c r="F695" s="15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 t="s">
        <v>82</v>
      </c>
    </row>
    <row r="696" spans="1:65">
      <c r="A696" s="30"/>
      <c r="B696" s="19"/>
      <c r="C696" s="9"/>
      <c r="D696" s="10" t="s">
        <v>262</v>
      </c>
      <c r="E696" s="11" t="s">
        <v>264</v>
      </c>
      <c r="F696" s="15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9"/>
      <c r="C697" s="9"/>
      <c r="D697" s="26" t="s">
        <v>116</v>
      </c>
      <c r="E697" s="26" t="s">
        <v>301</v>
      </c>
      <c r="F697" s="15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8">
        <v>1</v>
      </c>
      <c r="C698" s="14">
        <v>1</v>
      </c>
      <c r="D698" s="213" t="s">
        <v>96</v>
      </c>
      <c r="E698" s="213" t="s">
        <v>96</v>
      </c>
      <c r="F698" s="215"/>
      <c r="G698" s="216"/>
      <c r="H698" s="216"/>
      <c r="I698" s="216"/>
      <c r="J698" s="216"/>
      <c r="K698" s="216"/>
      <c r="L698" s="216"/>
      <c r="M698" s="216"/>
      <c r="N698" s="216"/>
      <c r="O698" s="216"/>
      <c r="P698" s="216"/>
      <c r="Q698" s="216"/>
      <c r="R698" s="216"/>
      <c r="S698" s="216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216"/>
      <c r="AE698" s="216"/>
      <c r="AF698" s="216"/>
      <c r="AG698" s="216"/>
      <c r="AH698" s="216"/>
      <c r="AI698" s="216"/>
      <c r="AJ698" s="216"/>
      <c r="AK698" s="216"/>
      <c r="AL698" s="216"/>
      <c r="AM698" s="216"/>
      <c r="AN698" s="216"/>
      <c r="AO698" s="216"/>
      <c r="AP698" s="216"/>
      <c r="AQ698" s="216"/>
      <c r="AR698" s="216"/>
      <c r="AS698" s="216"/>
      <c r="AT698" s="216"/>
      <c r="AU698" s="216"/>
      <c r="AV698" s="216"/>
      <c r="AW698" s="216"/>
      <c r="AX698" s="216"/>
      <c r="AY698" s="216"/>
      <c r="AZ698" s="216"/>
      <c r="BA698" s="216"/>
      <c r="BB698" s="216"/>
      <c r="BC698" s="216"/>
      <c r="BD698" s="216"/>
      <c r="BE698" s="216"/>
      <c r="BF698" s="216"/>
      <c r="BG698" s="216"/>
      <c r="BH698" s="216"/>
      <c r="BI698" s="216"/>
      <c r="BJ698" s="216"/>
      <c r="BK698" s="216"/>
      <c r="BL698" s="216"/>
      <c r="BM698" s="217">
        <v>1</v>
      </c>
    </row>
    <row r="699" spans="1:65">
      <c r="A699" s="30"/>
      <c r="B699" s="19">
        <v>1</v>
      </c>
      <c r="C699" s="9">
        <v>2</v>
      </c>
      <c r="D699" s="219" t="s">
        <v>96</v>
      </c>
      <c r="E699" s="219" t="s">
        <v>96</v>
      </c>
      <c r="F699" s="215"/>
      <c r="G699" s="216"/>
      <c r="H699" s="216"/>
      <c r="I699" s="216"/>
      <c r="J699" s="216"/>
      <c r="K699" s="216"/>
      <c r="L699" s="216"/>
      <c r="M699" s="216"/>
      <c r="N699" s="216"/>
      <c r="O699" s="216"/>
      <c r="P699" s="216"/>
      <c r="Q699" s="216"/>
      <c r="R699" s="216"/>
      <c r="S699" s="216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216"/>
      <c r="AE699" s="216"/>
      <c r="AF699" s="216"/>
      <c r="AG699" s="216"/>
      <c r="AH699" s="216"/>
      <c r="AI699" s="216"/>
      <c r="AJ699" s="216"/>
      <c r="AK699" s="216"/>
      <c r="AL699" s="216"/>
      <c r="AM699" s="216"/>
      <c r="AN699" s="216"/>
      <c r="AO699" s="216"/>
      <c r="AP699" s="216"/>
      <c r="AQ699" s="216"/>
      <c r="AR699" s="216"/>
      <c r="AS699" s="216"/>
      <c r="AT699" s="216"/>
      <c r="AU699" s="216"/>
      <c r="AV699" s="216"/>
      <c r="AW699" s="216"/>
      <c r="AX699" s="216"/>
      <c r="AY699" s="216"/>
      <c r="AZ699" s="216"/>
      <c r="BA699" s="216"/>
      <c r="BB699" s="216"/>
      <c r="BC699" s="216"/>
      <c r="BD699" s="216"/>
      <c r="BE699" s="216"/>
      <c r="BF699" s="216"/>
      <c r="BG699" s="216"/>
      <c r="BH699" s="216"/>
      <c r="BI699" s="216"/>
      <c r="BJ699" s="216"/>
      <c r="BK699" s="216"/>
      <c r="BL699" s="216"/>
      <c r="BM699" s="217">
        <v>7</v>
      </c>
    </row>
    <row r="700" spans="1:65">
      <c r="A700" s="30"/>
      <c r="B700" s="19">
        <v>1</v>
      </c>
      <c r="C700" s="9">
        <v>3</v>
      </c>
      <c r="D700" s="219" t="s">
        <v>96</v>
      </c>
      <c r="E700" s="219" t="s">
        <v>96</v>
      </c>
      <c r="F700" s="215"/>
      <c r="G700" s="216"/>
      <c r="H700" s="216"/>
      <c r="I700" s="216"/>
      <c r="J700" s="216"/>
      <c r="K700" s="216"/>
      <c r="L700" s="216"/>
      <c r="M700" s="216"/>
      <c r="N700" s="216"/>
      <c r="O700" s="216"/>
      <c r="P700" s="216"/>
      <c r="Q700" s="216"/>
      <c r="R700" s="216"/>
      <c r="S700" s="216"/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216"/>
      <c r="AE700" s="216"/>
      <c r="AF700" s="216"/>
      <c r="AG700" s="216"/>
      <c r="AH700" s="216"/>
      <c r="AI700" s="216"/>
      <c r="AJ700" s="216"/>
      <c r="AK700" s="216"/>
      <c r="AL700" s="216"/>
      <c r="AM700" s="216"/>
      <c r="AN700" s="216"/>
      <c r="AO700" s="216"/>
      <c r="AP700" s="216"/>
      <c r="AQ700" s="216"/>
      <c r="AR700" s="216"/>
      <c r="AS700" s="216"/>
      <c r="AT700" s="216"/>
      <c r="AU700" s="216"/>
      <c r="AV700" s="216"/>
      <c r="AW700" s="216"/>
      <c r="AX700" s="216"/>
      <c r="AY700" s="216"/>
      <c r="AZ700" s="216"/>
      <c r="BA700" s="216"/>
      <c r="BB700" s="216"/>
      <c r="BC700" s="216"/>
      <c r="BD700" s="216"/>
      <c r="BE700" s="216"/>
      <c r="BF700" s="216"/>
      <c r="BG700" s="216"/>
      <c r="BH700" s="216"/>
      <c r="BI700" s="216"/>
      <c r="BJ700" s="216"/>
      <c r="BK700" s="216"/>
      <c r="BL700" s="216"/>
      <c r="BM700" s="217">
        <v>16</v>
      </c>
    </row>
    <row r="701" spans="1:65">
      <c r="A701" s="30"/>
      <c r="B701" s="19">
        <v>1</v>
      </c>
      <c r="C701" s="9">
        <v>4</v>
      </c>
      <c r="D701" s="219" t="s">
        <v>96</v>
      </c>
      <c r="E701" s="219" t="s">
        <v>96</v>
      </c>
      <c r="F701" s="215"/>
      <c r="G701" s="216"/>
      <c r="H701" s="216"/>
      <c r="I701" s="216"/>
      <c r="J701" s="216"/>
      <c r="K701" s="216"/>
      <c r="L701" s="216"/>
      <c r="M701" s="216"/>
      <c r="N701" s="216"/>
      <c r="O701" s="216"/>
      <c r="P701" s="216"/>
      <c r="Q701" s="216"/>
      <c r="R701" s="216"/>
      <c r="S701" s="216"/>
      <c r="T701" s="216"/>
      <c r="U701" s="216"/>
      <c r="V701" s="216"/>
      <c r="W701" s="216"/>
      <c r="X701" s="216"/>
      <c r="Y701" s="216"/>
      <c r="Z701" s="216"/>
      <c r="AA701" s="216"/>
      <c r="AB701" s="216"/>
      <c r="AC701" s="216"/>
      <c r="AD701" s="216"/>
      <c r="AE701" s="216"/>
      <c r="AF701" s="216"/>
      <c r="AG701" s="216"/>
      <c r="AH701" s="216"/>
      <c r="AI701" s="216"/>
      <c r="AJ701" s="216"/>
      <c r="AK701" s="216"/>
      <c r="AL701" s="216"/>
      <c r="AM701" s="216"/>
      <c r="AN701" s="216"/>
      <c r="AO701" s="216"/>
      <c r="AP701" s="216"/>
      <c r="AQ701" s="216"/>
      <c r="AR701" s="216"/>
      <c r="AS701" s="216"/>
      <c r="AT701" s="216"/>
      <c r="AU701" s="216"/>
      <c r="AV701" s="216"/>
      <c r="AW701" s="216"/>
      <c r="AX701" s="216"/>
      <c r="AY701" s="216"/>
      <c r="AZ701" s="216"/>
      <c r="BA701" s="216"/>
      <c r="BB701" s="216"/>
      <c r="BC701" s="216"/>
      <c r="BD701" s="216"/>
      <c r="BE701" s="216"/>
      <c r="BF701" s="216"/>
      <c r="BG701" s="216"/>
      <c r="BH701" s="216"/>
      <c r="BI701" s="216"/>
      <c r="BJ701" s="216"/>
      <c r="BK701" s="216"/>
      <c r="BL701" s="216"/>
      <c r="BM701" s="217" t="s">
        <v>96</v>
      </c>
    </row>
    <row r="702" spans="1:65">
      <c r="A702" s="30"/>
      <c r="B702" s="19">
        <v>1</v>
      </c>
      <c r="C702" s="9">
        <v>5</v>
      </c>
      <c r="D702" s="219" t="s">
        <v>96</v>
      </c>
      <c r="E702" s="219" t="s">
        <v>96</v>
      </c>
      <c r="F702" s="215"/>
      <c r="G702" s="216"/>
      <c r="H702" s="216"/>
      <c r="I702" s="216"/>
      <c r="J702" s="216"/>
      <c r="K702" s="216"/>
      <c r="L702" s="216"/>
      <c r="M702" s="216"/>
      <c r="N702" s="216"/>
      <c r="O702" s="216"/>
      <c r="P702" s="216"/>
      <c r="Q702" s="216"/>
      <c r="R702" s="216"/>
      <c r="S702" s="216"/>
      <c r="T702" s="216"/>
      <c r="U702" s="216"/>
      <c r="V702" s="216"/>
      <c r="W702" s="216"/>
      <c r="X702" s="216"/>
      <c r="Y702" s="216"/>
      <c r="Z702" s="216"/>
      <c r="AA702" s="216"/>
      <c r="AB702" s="216"/>
      <c r="AC702" s="216"/>
      <c r="AD702" s="216"/>
      <c r="AE702" s="216"/>
      <c r="AF702" s="216"/>
      <c r="AG702" s="216"/>
      <c r="AH702" s="216"/>
      <c r="AI702" s="216"/>
      <c r="AJ702" s="216"/>
      <c r="AK702" s="216"/>
      <c r="AL702" s="216"/>
      <c r="AM702" s="216"/>
      <c r="AN702" s="216"/>
      <c r="AO702" s="216"/>
      <c r="AP702" s="216"/>
      <c r="AQ702" s="216"/>
      <c r="AR702" s="216"/>
      <c r="AS702" s="216"/>
      <c r="AT702" s="216"/>
      <c r="AU702" s="216"/>
      <c r="AV702" s="216"/>
      <c r="AW702" s="216"/>
      <c r="AX702" s="216"/>
      <c r="AY702" s="216"/>
      <c r="AZ702" s="216"/>
      <c r="BA702" s="216"/>
      <c r="BB702" s="216"/>
      <c r="BC702" s="216"/>
      <c r="BD702" s="216"/>
      <c r="BE702" s="216"/>
      <c r="BF702" s="216"/>
      <c r="BG702" s="216"/>
      <c r="BH702" s="216"/>
      <c r="BI702" s="216"/>
      <c r="BJ702" s="216"/>
      <c r="BK702" s="216"/>
      <c r="BL702" s="216"/>
      <c r="BM702" s="217">
        <v>13</v>
      </c>
    </row>
    <row r="703" spans="1:65">
      <c r="A703" s="30"/>
      <c r="B703" s="19">
        <v>1</v>
      </c>
      <c r="C703" s="9">
        <v>6</v>
      </c>
      <c r="D703" s="219" t="s">
        <v>96</v>
      </c>
      <c r="E703" s="219" t="s">
        <v>96</v>
      </c>
      <c r="F703" s="215"/>
      <c r="G703" s="216"/>
      <c r="H703" s="216"/>
      <c r="I703" s="216"/>
      <c r="J703" s="216"/>
      <c r="K703" s="216"/>
      <c r="L703" s="216"/>
      <c r="M703" s="216"/>
      <c r="N703" s="216"/>
      <c r="O703" s="216"/>
      <c r="P703" s="216"/>
      <c r="Q703" s="216"/>
      <c r="R703" s="216"/>
      <c r="S703" s="216"/>
      <c r="T703" s="216"/>
      <c r="U703" s="216"/>
      <c r="V703" s="216"/>
      <c r="W703" s="216"/>
      <c r="X703" s="216"/>
      <c r="Y703" s="216"/>
      <c r="Z703" s="216"/>
      <c r="AA703" s="216"/>
      <c r="AB703" s="216"/>
      <c r="AC703" s="216"/>
      <c r="AD703" s="216"/>
      <c r="AE703" s="216"/>
      <c r="AF703" s="216"/>
      <c r="AG703" s="216"/>
      <c r="AH703" s="216"/>
      <c r="AI703" s="216"/>
      <c r="AJ703" s="216"/>
      <c r="AK703" s="216"/>
      <c r="AL703" s="216"/>
      <c r="AM703" s="216"/>
      <c r="AN703" s="216"/>
      <c r="AO703" s="216"/>
      <c r="AP703" s="216"/>
      <c r="AQ703" s="216"/>
      <c r="AR703" s="216"/>
      <c r="AS703" s="216"/>
      <c r="AT703" s="216"/>
      <c r="AU703" s="216"/>
      <c r="AV703" s="216"/>
      <c r="AW703" s="216"/>
      <c r="AX703" s="216"/>
      <c r="AY703" s="216"/>
      <c r="AZ703" s="216"/>
      <c r="BA703" s="216"/>
      <c r="BB703" s="216"/>
      <c r="BC703" s="216"/>
      <c r="BD703" s="216"/>
      <c r="BE703" s="216"/>
      <c r="BF703" s="216"/>
      <c r="BG703" s="216"/>
      <c r="BH703" s="216"/>
      <c r="BI703" s="216"/>
      <c r="BJ703" s="216"/>
      <c r="BK703" s="216"/>
      <c r="BL703" s="216"/>
      <c r="BM703" s="221"/>
    </row>
    <row r="704" spans="1:65">
      <c r="A704" s="30"/>
      <c r="B704" s="20" t="s">
        <v>256</v>
      </c>
      <c r="C704" s="12"/>
      <c r="D704" s="222" t="s">
        <v>628</v>
      </c>
      <c r="E704" s="222" t="s">
        <v>628</v>
      </c>
      <c r="F704" s="215"/>
      <c r="G704" s="216"/>
      <c r="H704" s="216"/>
      <c r="I704" s="216"/>
      <c r="J704" s="216"/>
      <c r="K704" s="216"/>
      <c r="L704" s="216"/>
      <c r="M704" s="216"/>
      <c r="N704" s="216"/>
      <c r="O704" s="216"/>
      <c r="P704" s="216"/>
      <c r="Q704" s="216"/>
      <c r="R704" s="216"/>
      <c r="S704" s="216"/>
      <c r="T704" s="216"/>
      <c r="U704" s="216"/>
      <c r="V704" s="216"/>
      <c r="W704" s="216"/>
      <c r="X704" s="216"/>
      <c r="Y704" s="216"/>
      <c r="Z704" s="216"/>
      <c r="AA704" s="216"/>
      <c r="AB704" s="216"/>
      <c r="AC704" s="216"/>
      <c r="AD704" s="216"/>
      <c r="AE704" s="216"/>
      <c r="AF704" s="216"/>
      <c r="AG704" s="216"/>
      <c r="AH704" s="216"/>
      <c r="AI704" s="216"/>
      <c r="AJ704" s="216"/>
      <c r="AK704" s="216"/>
      <c r="AL704" s="216"/>
      <c r="AM704" s="216"/>
      <c r="AN704" s="216"/>
      <c r="AO704" s="216"/>
      <c r="AP704" s="216"/>
      <c r="AQ704" s="216"/>
      <c r="AR704" s="216"/>
      <c r="AS704" s="216"/>
      <c r="AT704" s="216"/>
      <c r="AU704" s="216"/>
      <c r="AV704" s="216"/>
      <c r="AW704" s="216"/>
      <c r="AX704" s="216"/>
      <c r="AY704" s="216"/>
      <c r="AZ704" s="216"/>
      <c r="BA704" s="216"/>
      <c r="BB704" s="216"/>
      <c r="BC704" s="216"/>
      <c r="BD704" s="216"/>
      <c r="BE704" s="216"/>
      <c r="BF704" s="216"/>
      <c r="BG704" s="216"/>
      <c r="BH704" s="216"/>
      <c r="BI704" s="216"/>
      <c r="BJ704" s="216"/>
      <c r="BK704" s="216"/>
      <c r="BL704" s="216"/>
      <c r="BM704" s="221"/>
    </row>
    <row r="705" spans="1:65">
      <c r="A705" s="30"/>
      <c r="B705" s="3" t="s">
        <v>257</v>
      </c>
      <c r="C705" s="29"/>
      <c r="D705" s="218" t="s">
        <v>628</v>
      </c>
      <c r="E705" s="218" t="s">
        <v>628</v>
      </c>
      <c r="F705" s="215"/>
      <c r="G705" s="216"/>
      <c r="H705" s="216"/>
      <c r="I705" s="216"/>
      <c r="J705" s="216"/>
      <c r="K705" s="216"/>
      <c r="L705" s="216"/>
      <c r="M705" s="216"/>
      <c r="N705" s="216"/>
      <c r="O705" s="216"/>
      <c r="P705" s="216"/>
      <c r="Q705" s="216"/>
      <c r="R705" s="216"/>
      <c r="S705" s="216"/>
      <c r="T705" s="216"/>
      <c r="U705" s="216"/>
      <c r="V705" s="216"/>
      <c r="W705" s="216"/>
      <c r="X705" s="216"/>
      <c r="Y705" s="216"/>
      <c r="Z705" s="216"/>
      <c r="AA705" s="216"/>
      <c r="AB705" s="216"/>
      <c r="AC705" s="216"/>
      <c r="AD705" s="216"/>
      <c r="AE705" s="216"/>
      <c r="AF705" s="216"/>
      <c r="AG705" s="216"/>
      <c r="AH705" s="216"/>
      <c r="AI705" s="216"/>
      <c r="AJ705" s="216"/>
      <c r="AK705" s="216"/>
      <c r="AL705" s="216"/>
      <c r="AM705" s="216"/>
      <c r="AN705" s="216"/>
      <c r="AO705" s="216"/>
      <c r="AP705" s="216"/>
      <c r="AQ705" s="216"/>
      <c r="AR705" s="216"/>
      <c r="AS705" s="216"/>
      <c r="AT705" s="216"/>
      <c r="AU705" s="216"/>
      <c r="AV705" s="216"/>
      <c r="AW705" s="216"/>
      <c r="AX705" s="216"/>
      <c r="AY705" s="216"/>
      <c r="AZ705" s="216"/>
      <c r="BA705" s="216"/>
      <c r="BB705" s="216"/>
      <c r="BC705" s="216"/>
      <c r="BD705" s="216"/>
      <c r="BE705" s="216"/>
      <c r="BF705" s="216"/>
      <c r="BG705" s="216"/>
      <c r="BH705" s="216"/>
      <c r="BI705" s="216"/>
      <c r="BJ705" s="216"/>
      <c r="BK705" s="216"/>
      <c r="BL705" s="216"/>
      <c r="BM705" s="221"/>
    </row>
    <row r="706" spans="1:65">
      <c r="A706" s="30"/>
      <c r="B706" s="3" t="s">
        <v>258</v>
      </c>
      <c r="C706" s="29"/>
      <c r="D706" s="218" t="s">
        <v>628</v>
      </c>
      <c r="E706" s="218" t="s">
        <v>628</v>
      </c>
      <c r="F706" s="215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216"/>
      <c r="AE706" s="216"/>
      <c r="AF706" s="216"/>
      <c r="AG706" s="216"/>
      <c r="AH706" s="216"/>
      <c r="AI706" s="216"/>
      <c r="AJ706" s="216"/>
      <c r="AK706" s="216"/>
      <c r="AL706" s="216"/>
      <c r="AM706" s="216"/>
      <c r="AN706" s="216"/>
      <c r="AO706" s="216"/>
      <c r="AP706" s="216"/>
      <c r="AQ706" s="216"/>
      <c r="AR706" s="216"/>
      <c r="AS706" s="216"/>
      <c r="AT706" s="216"/>
      <c r="AU706" s="216"/>
      <c r="AV706" s="216"/>
      <c r="AW706" s="216"/>
      <c r="AX706" s="216"/>
      <c r="AY706" s="216"/>
      <c r="AZ706" s="216"/>
      <c r="BA706" s="216"/>
      <c r="BB706" s="216"/>
      <c r="BC706" s="216"/>
      <c r="BD706" s="216"/>
      <c r="BE706" s="216"/>
      <c r="BF706" s="216"/>
      <c r="BG706" s="216"/>
      <c r="BH706" s="216"/>
      <c r="BI706" s="216"/>
      <c r="BJ706" s="216"/>
      <c r="BK706" s="216"/>
      <c r="BL706" s="216"/>
      <c r="BM706" s="221"/>
    </row>
    <row r="707" spans="1:65">
      <c r="A707" s="30"/>
      <c r="B707" s="3" t="s">
        <v>86</v>
      </c>
      <c r="C707" s="29"/>
      <c r="D707" s="13" t="s">
        <v>628</v>
      </c>
      <c r="E707" s="13" t="s">
        <v>628</v>
      </c>
      <c r="F707" s="15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3" t="s">
        <v>259</v>
      </c>
      <c r="C708" s="29"/>
      <c r="D708" s="13" t="s">
        <v>628</v>
      </c>
      <c r="E708" s="13" t="s">
        <v>628</v>
      </c>
      <c r="F708" s="15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46" t="s">
        <v>260</v>
      </c>
      <c r="C709" s="47"/>
      <c r="D709" s="45" t="s">
        <v>261</v>
      </c>
      <c r="E709" s="45" t="s">
        <v>261</v>
      </c>
      <c r="F709" s="15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B710" s="31"/>
      <c r="C710" s="20"/>
      <c r="D710" s="20"/>
      <c r="E710" s="20"/>
      <c r="BM710" s="55"/>
    </row>
    <row r="711" spans="1:65" ht="15">
      <c r="B711" s="8" t="s">
        <v>539</v>
      </c>
      <c r="BM711" s="28" t="s">
        <v>298</v>
      </c>
    </row>
    <row r="712" spans="1:65" ht="15">
      <c r="A712" s="25" t="s">
        <v>40</v>
      </c>
      <c r="B712" s="18" t="s">
        <v>110</v>
      </c>
      <c r="C712" s="15" t="s">
        <v>111</v>
      </c>
      <c r="D712" s="16" t="s">
        <v>227</v>
      </c>
      <c r="E712" s="17" t="s">
        <v>227</v>
      </c>
      <c r="F712" s="17" t="s">
        <v>227</v>
      </c>
      <c r="G712" s="15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1</v>
      </c>
    </row>
    <row r="713" spans="1:65">
      <c r="A713" s="30"/>
      <c r="B713" s="19" t="s">
        <v>228</v>
      </c>
      <c r="C713" s="9" t="s">
        <v>228</v>
      </c>
      <c r="D713" s="151" t="s">
        <v>230</v>
      </c>
      <c r="E713" s="152" t="s">
        <v>232</v>
      </c>
      <c r="F713" s="152" t="s">
        <v>238</v>
      </c>
      <c r="G713" s="15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 t="s">
        <v>3</v>
      </c>
    </row>
    <row r="714" spans="1:65">
      <c r="A714" s="30"/>
      <c r="B714" s="19"/>
      <c r="C714" s="9"/>
      <c r="D714" s="10" t="s">
        <v>262</v>
      </c>
      <c r="E714" s="11" t="s">
        <v>262</v>
      </c>
      <c r="F714" s="11" t="s">
        <v>264</v>
      </c>
      <c r="G714" s="15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2</v>
      </c>
    </row>
    <row r="715" spans="1:65">
      <c r="A715" s="30"/>
      <c r="B715" s="19"/>
      <c r="C715" s="9"/>
      <c r="D715" s="26" t="s">
        <v>116</v>
      </c>
      <c r="E715" s="26" t="s">
        <v>300</v>
      </c>
      <c r="F715" s="26" t="s">
        <v>302</v>
      </c>
      <c r="G715" s="15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2</v>
      </c>
    </row>
    <row r="716" spans="1:65">
      <c r="A716" s="30"/>
      <c r="B716" s="18">
        <v>1</v>
      </c>
      <c r="C716" s="14">
        <v>1</v>
      </c>
      <c r="D716" s="22">
        <v>5.4359999999999999</v>
      </c>
      <c r="E716" s="22">
        <v>5.1132099629999201</v>
      </c>
      <c r="F716" s="22">
        <v>5.9</v>
      </c>
      <c r="G716" s="15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>
        <v>1</v>
      </c>
      <c r="C717" s="9">
        <v>2</v>
      </c>
      <c r="D717" s="11">
        <v>5.5010000000000003</v>
      </c>
      <c r="E717" s="11">
        <v>5.1837954879014303</v>
      </c>
      <c r="F717" s="11">
        <v>5.7</v>
      </c>
      <c r="G717" s="15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8</v>
      </c>
    </row>
    <row r="718" spans="1:65">
      <c r="A718" s="30"/>
      <c r="B718" s="19">
        <v>1</v>
      </c>
      <c r="C718" s="9">
        <v>3</v>
      </c>
      <c r="D718" s="11">
        <v>5.4610000000000003</v>
      </c>
      <c r="E718" s="11">
        <v>5.1241878178868996</v>
      </c>
      <c r="F718" s="11">
        <v>6</v>
      </c>
      <c r="G718" s="15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16</v>
      </c>
    </row>
    <row r="719" spans="1:65">
      <c r="A719" s="30"/>
      <c r="B719" s="19">
        <v>1</v>
      </c>
      <c r="C719" s="9">
        <v>4</v>
      </c>
      <c r="D719" s="11">
        <v>5.6420000000000003</v>
      </c>
      <c r="E719" s="11">
        <v>5.3459014181380802</v>
      </c>
      <c r="F719" s="11">
        <v>5.6</v>
      </c>
      <c r="G719" s="15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5.4797087857272198</v>
      </c>
    </row>
    <row r="720" spans="1:65">
      <c r="A720" s="30"/>
      <c r="B720" s="19">
        <v>1</v>
      </c>
      <c r="C720" s="9">
        <v>5</v>
      </c>
      <c r="D720" s="11">
        <v>5.3380000000000001</v>
      </c>
      <c r="E720" s="11">
        <v>5.0946482927677401</v>
      </c>
      <c r="F720" s="11">
        <v>5.8</v>
      </c>
      <c r="G720" s="15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14</v>
      </c>
    </row>
    <row r="721" spans="1:65">
      <c r="A721" s="30"/>
      <c r="B721" s="19">
        <v>1</v>
      </c>
      <c r="C721" s="9">
        <v>6</v>
      </c>
      <c r="D721" s="11">
        <v>5.4379999999999997</v>
      </c>
      <c r="E721" s="11">
        <v>5.2570151633959501</v>
      </c>
      <c r="F721" s="11">
        <v>5.7</v>
      </c>
      <c r="G721" s="15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20" t="s">
        <v>256</v>
      </c>
      <c r="C722" s="12"/>
      <c r="D722" s="23">
        <v>5.469333333333334</v>
      </c>
      <c r="E722" s="23">
        <v>5.1864596905150036</v>
      </c>
      <c r="F722" s="23">
        <v>5.7833333333333341</v>
      </c>
      <c r="G722" s="15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3" t="s">
        <v>257</v>
      </c>
      <c r="C723" s="29"/>
      <c r="D723" s="11">
        <v>5.4495000000000005</v>
      </c>
      <c r="E723" s="11">
        <v>5.1539916528941649</v>
      </c>
      <c r="F723" s="11">
        <v>5.75</v>
      </c>
      <c r="G723" s="15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30"/>
      <c r="B724" s="3" t="s">
        <v>258</v>
      </c>
      <c r="C724" s="29"/>
      <c r="D724" s="24">
        <v>0.10022707551688163</v>
      </c>
      <c r="E724" s="24">
        <v>9.8060673763137568E-2</v>
      </c>
      <c r="F724" s="24">
        <v>0.14719601443879757</v>
      </c>
      <c r="G724" s="15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86</v>
      </c>
      <c r="C725" s="29"/>
      <c r="D725" s="13">
        <v>1.8325281969200687E-2</v>
      </c>
      <c r="E725" s="13">
        <v>1.8907054062807217E-2</v>
      </c>
      <c r="F725" s="13">
        <v>2.54517604216941E-2</v>
      </c>
      <c r="G725" s="15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3" t="s">
        <v>259</v>
      </c>
      <c r="C726" s="29"/>
      <c r="D726" s="13">
        <v>-1.8934313481968612E-3</v>
      </c>
      <c r="E726" s="13">
        <v>-5.3515452495583427E-2</v>
      </c>
      <c r="F726" s="13">
        <v>5.5408883843782508E-2</v>
      </c>
      <c r="G726" s="15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46" t="s">
        <v>260</v>
      </c>
      <c r="C727" s="47"/>
      <c r="D727" s="45">
        <v>0</v>
      </c>
      <c r="E727" s="45">
        <v>0.67</v>
      </c>
      <c r="F727" s="45">
        <v>0.75</v>
      </c>
      <c r="G727" s="15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B728" s="31"/>
      <c r="C728" s="20"/>
      <c r="D728" s="20"/>
      <c r="E728" s="20"/>
      <c r="F728" s="20"/>
      <c r="BM728" s="55"/>
    </row>
    <row r="729" spans="1:65" ht="15">
      <c r="B729" s="8" t="s">
        <v>540</v>
      </c>
      <c r="BM729" s="28" t="s">
        <v>298</v>
      </c>
    </row>
    <row r="730" spans="1:65" ht="15">
      <c r="A730" s="25" t="s">
        <v>124</v>
      </c>
      <c r="B730" s="18" t="s">
        <v>110</v>
      </c>
      <c r="C730" s="15" t="s">
        <v>111</v>
      </c>
      <c r="D730" s="16" t="s">
        <v>227</v>
      </c>
      <c r="E730" s="17" t="s">
        <v>227</v>
      </c>
      <c r="F730" s="15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</v>
      </c>
    </row>
    <row r="731" spans="1:65">
      <c r="A731" s="30"/>
      <c r="B731" s="19" t="s">
        <v>228</v>
      </c>
      <c r="C731" s="9" t="s">
        <v>228</v>
      </c>
      <c r="D731" s="151" t="s">
        <v>230</v>
      </c>
      <c r="E731" s="152" t="s">
        <v>245</v>
      </c>
      <c r="F731" s="15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 t="s">
        <v>82</v>
      </c>
    </row>
    <row r="732" spans="1:65">
      <c r="A732" s="30"/>
      <c r="B732" s="19"/>
      <c r="C732" s="9"/>
      <c r="D732" s="10" t="s">
        <v>262</v>
      </c>
      <c r="E732" s="11" t="s">
        <v>264</v>
      </c>
      <c r="F732" s="15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2</v>
      </c>
    </row>
    <row r="733" spans="1:65">
      <c r="A733" s="30"/>
      <c r="B733" s="19"/>
      <c r="C733" s="9"/>
      <c r="D733" s="26" t="s">
        <v>116</v>
      </c>
      <c r="E733" s="26" t="s">
        <v>301</v>
      </c>
      <c r="F733" s="15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2</v>
      </c>
    </row>
    <row r="734" spans="1:65">
      <c r="A734" s="30"/>
      <c r="B734" s="18">
        <v>1</v>
      </c>
      <c r="C734" s="14">
        <v>1</v>
      </c>
      <c r="D734" s="147" t="s">
        <v>104</v>
      </c>
      <c r="E734" s="147" t="s">
        <v>104</v>
      </c>
      <c r="F734" s="15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>
        <v>1</v>
      </c>
      <c r="C735" s="9">
        <v>2</v>
      </c>
      <c r="D735" s="149" t="s">
        <v>104</v>
      </c>
      <c r="E735" s="149" t="s">
        <v>104</v>
      </c>
      <c r="F735" s="15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9</v>
      </c>
    </row>
    <row r="736" spans="1:65">
      <c r="A736" s="30"/>
      <c r="B736" s="19">
        <v>1</v>
      </c>
      <c r="C736" s="9">
        <v>3</v>
      </c>
      <c r="D736" s="149" t="s">
        <v>104</v>
      </c>
      <c r="E736" s="149" t="s">
        <v>104</v>
      </c>
      <c r="F736" s="15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16</v>
      </c>
    </row>
    <row r="737" spans="1:65">
      <c r="A737" s="30"/>
      <c r="B737" s="19">
        <v>1</v>
      </c>
      <c r="C737" s="9">
        <v>4</v>
      </c>
      <c r="D737" s="149" t="s">
        <v>104</v>
      </c>
      <c r="E737" s="149" t="s">
        <v>104</v>
      </c>
      <c r="F737" s="15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 t="s">
        <v>104</v>
      </c>
    </row>
    <row r="738" spans="1:65">
      <c r="A738" s="30"/>
      <c r="B738" s="19">
        <v>1</v>
      </c>
      <c r="C738" s="9">
        <v>5</v>
      </c>
      <c r="D738" s="149" t="s">
        <v>104</v>
      </c>
      <c r="E738" s="149" t="s">
        <v>104</v>
      </c>
      <c r="F738" s="15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15</v>
      </c>
    </row>
    <row r="739" spans="1:65">
      <c r="A739" s="30"/>
      <c r="B739" s="19">
        <v>1</v>
      </c>
      <c r="C739" s="9">
        <v>6</v>
      </c>
      <c r="D739" s="149" t="s">
        <v>104</v>
      </c>
      <c r="E739" s="149" t="s">
        <v>104</v>
      </c>
      <c r="F739" s="15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20" t="s">
        <v>256</v>
      </c>
      <c r="C740" s="12"/>
      <c r="D740" s="23" t="s">
        <v>628</v>
      </c>
      <c r="E740" s="23" t="s">
        <v>628</v>
      </c>
      <c r="F740" s="15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3" t="s">
        <v>257</v>
      </c>
      <c r="C741" s="29"/>
      <c r="D741" s="11" t="s">
        <v>628</v>
      </c>
      <c r="E741" s="11" t="s">
        <v>628</v>
      </c>
      <c r="F741" s="15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3" t="s">
        <v>258</v>
      </c>
      <c r="C742" s="29"/>
      <c r="D742" s="24" t="s">
        <v>628</v>
      </c>
      <c r="E742" s="24" t="s">
        <v>628</v>
      </c>
      <c r="F742" s="15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86</v>
      </c>
      <c r="C743" s="29"/>
      <c r="D743" s="13" t="s">
        <v>628</v>
      </c>
      <c r="E743" s="13" t="s">
        <v>628</v>
      </c>
      <c r="F743" s="15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3" t="s">
        <v>259</v>
      </c>
      <c r="C744" s="29"/>
      <c r="D744" s="13" t="s">
        <v>628</v>
      </c>
      <c r="E744" s="13" t="s">
        <v>628</v>
      </c>
      <c r="F744" s="15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46" t="s">
        <v>260</v>
      </c>
      <c r="C745" s="47"/>
      <c r="D745" s="45" t="s">
        <v>261</v>
      </c>
      <c r="E745" s="45" t="s">
        <v>261</v>
      </c>
      <c r="F745" s="15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B746" s="31"/>
      <c r="C746" s="20"/>
      <c r="D746" s="20"/>
      <c r="E746" s="20"/>
      <c r="BM746" s="55"/>
    </row>
    <row r="747" spans="1:65" ht="15">
      <c r="B747" s="8" t="s">
        <v>541</v>
      </c>
      <c r="BM747" s="28" t="s">
        <v>66</v>
      </c>
    </row>
    <row r="748" spans="1:65" ht="15">
      <c r="A748" s="25" t="s">
        <v>43</v>
      </c>
      <c r="B748" s="18" t="s">
        <v>110</v>
      </c>
      <c r="C748" s="15" t="s">
        <v>111</v>
      </c>
      <c r="D748" s="16" t="s">
        <v>227</v>
      </c>
      <c r="E748" s="17" t="s">
        <v>227</v>
      </c>
      <c r="F748" s="17" t="s">
        <v>227</v>
      </c>
      <c r="G748" s="17" t="s">
        <v>227</v>
      </c>
      <c r="H748" s="17" t="s">
        <v>227</v>
      </c>
      <c r="I748" s="17" t="s">
        <v>227</v>
      </c>
      <c r="J748" s="17" t="s">
        <v>227</v>
      </c>
      <c r="K748" s="17" t="s">
        <v>227</v>
      </c>
      <c r="L748" s="17" t="s">
        <v>227</v>
      </c>
      <c r="M748" s="17" t="s">
        <v>227</v>
      </c>
      <c r="N748" s="17" t="s">
        <v>227</v>
      </c>
      <c r="O748" s="17" t="s">
        <v>227</v>
      </c>
      <c r="P748" s="17" t="s">
        <v>227</v>
      </c>
      <c r="Q748" s="15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1</v>
      </c>
    </row>
    <row r="749" spans="1:65">
      <c r="A749" s="30"/>
      <c r="B749" s="19" t="s">
        <v>228</v>
      </c>
      <c r="C749" s="9" t="s">
        <v>228</v>
      </c>
      <c r="D749" s="151" t="s">
        <v>230</v>
      </c>
      <c r="E749" s="152" t="s">
        <v>232</v>
      </c>
      <c r="F749" s="152" t="s">
        <v>236</v>
      </c>
      <c r="G749" s="152" t="s">
        <v>238</v>
      </c>
      <c r="H749" s="152" t="s">
        <v>239</v>
      </c>
      <c r="I749" s="152" t="s">
        <v>241</v>
      </c>
      <c r="J749" s="152" t="s">
        <v>244</v>
      </c>
      <c r="K749" s="152" t="s">
        <v>245</v>
      </c>
      <c r="L749" s="152" t="s">
        <v>246</v>
      </c>
      <c r="M749" s="152" t="s">
        <v>247</v>
      </c>
      <c r="N749" s="152" t="s">
        <v>248</v>
      </c>
      <c r="O749" s="152" t="s">
        <v>249</v>
      </c>
      <c r="P749" s="152" t="s">
        <v>250</v>
      </c>
      <c r="Q749" s="15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 t="s">
        <v>3</v>
      </c>
    </row>
    <row r="750" spans="1:65">
      <c r="A750" s="30"/>
      <c r="B750" s="19"/>
      <c r="C750" s="9"/>
      <c r="D750" s="10" t="s">
        <v>262</v>
      </c>
      <c r="E750" s="11" t="s">
        <v>262</v>
      </c>
      <c r="F750" s="11" t="s">
        <v>264</v>
      </c>
      <c r="G750" s="11" t="s">
        <v>264</v>
      </c>
      <c r="H750" s="11" t="s">
        <v>262</v>
      </c>
      <c r="I750" s="11" t="s">
        <v>262</v>
      </c>
      <c r="J750" s="11" t="s">
        <v>262</v>
      </c>
      <c r="K750" s="11" t="s">
        <v>264</v>
      </c>
      <c r="L750" s="11" t="s">
        <v>264</v>
      </c>
      <c r="M750" s="11" t="s">
        <v>262</v>
      </c>
      <c r="N750" s="11" t="s">
        <v>262</v>
      </c>
      <c r="O750" s="11" t="s">
        <v>262</v>
      </c>
      <c r="P750" s="11" t="s">
        <v>262</v>
      </c>
      <c r="Q750" s="15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1</v>
      </c>
    </row>
    <row r="751" spans="1:65">
      <c r="A751" s="30"/>
      <c r="B751" s="19"/>
      <c r="C751" s="9"/>
      <c r="D751" s="26" t="s">
        <v>116</v>
      </c>
      <c r="E751" s="26" t="s">
        <v>300</v>
      </c>
      <c r="F751" s="26" t="s">
        <v>301</v>
      </c>
      <c r="G751" s="26" t="s">
        <v>302</v>
      </c>
      <c r="H751" s="26" t="s">
        <v>300</v>
      </c>
      <c r="I751" s="26" t="s">
        <v>302</v>
      </c>
      <c r="J751" s="26" t="s">
        <v>302</v>
      </c>
      <c r="K751" s="26" t="s">
        <v>301</v>
      </c>
      <c r="L751" s="26" t="s">
        <v>300</v>
      </c>
      <c r="M751" s="26" t="s">
        <v>302</v>
      </c>
      <c r="N751" s="26" t="s">
        <v>302</v>
      </c>
      <c r="O751" s="26" t="s">
        <v>302</v>
      </c>
      <c r="P751" s="26" t="s">
        <v>304</v>
      </c>
      <c r="Q751" s="15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2</v>
      </c>
    </row>
    <row r="752" spans="1:65">
      <c r="A752" s="30"/>
      <c r="B752" s="18">
        <v>1</v>
      </c>
      <c r="C752" s="14">
        <v>1</v>
      </c>
      <c r="D752" s="212">
        <v>15.68</v>
      </c>
      <c r="E752" s="212">
        <v>14.689911005861479</v>
      </c>
      <c r="F752" s="212">
        <v>14.8</v>
      </c>
      <c r="G752" s="212">
        <v>15.9</v>
      </c>
      <c r="H752" s="212">
        <v>14</v>
      </c>
      <c r="I752" s="212">
        <v>14</v>
      </c>
      <c r="J752" s="212">
        <v>15.299999999999999</v>
      </c>
      <c r="K752" s="212">
        <v>16.081102614932334</v>
      </c>
      <c r="L752" s="213">
        <v>19.100000000000001</v>
      </c>
      <c r="M752" s="212">
        <v>16.399999999999999</v>
      </c>
      <c r="N752" s="212">
        <v>16.2</v>
      </c>
      <c r="O752" s="212">
        <v>14.9</v>
      </c>
      <c r="P752" s="212">
        <v>15.439999999999998</v>
      </c>
      <c r="Q752" s="215"/>
      <c r="R752" s="216"/>
      <c r="S752" s="216"/>
      <c r="T752" s="216"/>
      <c r="U752" s="216"/>
      <c r="V752" s="216"/>
      <c r="W752" s="216"/>
      <c r="X752" s="216"/>
      <c r="Y752" s="216"/>
      <c r="Z752" s="216"/>
      <c r="AA752" s="216"/>
      <c r="AB752" s="216"/>
      <c r="AC752" s="216"/>
      <c r="AD752" s="216"/>
      <c r="AE752" s="216"/>
      <c r="AF752" s="216"/>
      <c r="AG752" s="216"/>
      <c r="AH752" s="216"/>
      <c r="AI752" s="216"/>
      <c r="AJ752" s="216"/>
      <c r="AK752" s="216"/>
      <c r="AL752" s="216"/>
      <c r="AM752" s="216"/>
      <c r="AN752" s="216"/>
      <c r="AO752" s="216"/>
      <c r="AP752" s="216"/>
      <c r="AQ752" s="216"/>
      <c r="AR752" s="216"/>
      <c r="AS752" s="216"/>
      <c r="AT752" s="216"/>
      <c r="AU752" s="216"/>
      <c r="AV752" s="216"/>
      <c r="AW752" s="216"/>
      <c r="AX752" s="216"/>
      <c r="AY752" s="216"/>
      <c r="AZ752" s="216"/>
      <c r="BA752" s="216"/>
      <c r="BB752" s="216"/>
      <c r="BC752" s="216"/>
      <c r="BD752" s="216"/>
      <c r="BE752" s="216"/>
      <c r="BF752" s="216"/>
      <c r="BG752" s="216"/>
      <c r="BH752" s="216"/>
      <c r="BI752" s="216"/>
      <c r="BJ752" s="216"/>
      <c r="BK752" s="216"/>
      <c r="BL752" s="216"/>
      <c r="BM752" s="217">
        <v>1</v>
      </c>
    </row>
    <row r="753" spans="1:65">
      <c r="A753" s="30"/>
      <c r="B753" s="19">
        <v>1</v>
      </c>
      <c r="C753" s="9">
        <v>2</v>
      </c>
      <c r="D753" s="218">
        <v>15.910000000000002</v>
      </c>
      <c r="E753" s="218">
        <v>15.123693586134152</v>
      </c>
      <c r="F753" s="218">
        <v>14.8</v>
      </c>
      <c r="G753" s="218">
        <v>15.8</v>
      </c>
      <c r="H753" s="218">
        <v>14.2</v>
      </c>
      <c r="I753" s="218">
        <v>13.8</v>
      </c>
      <c r="J753" s="218">
        <v>15</v>
      </c>
      <c r="K753" s="218">
        <v>15.094698937673634</v>
      </c>
      <c r="L753" s="219">
        <v>19</v>
      </c>
      <c r="M753" s="218">
        <v>15.7</v>
      </c>
      <c r="N753" s="218">
        <v>16.7</v>
      </c>
      <c r="O753" s="218">
        <v>15.1</v>
      </c>
      <c r="P753" s="218">
        <v>15.03</v>
      </c>
      <c r="Q753" s="215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216"/>
      <c r="AE753" s="216"/>
      <c r="AF753" s="216"/>
      <c r="AG753" s="216"/>
      <c r="AH753" s="216"/>
      <c r="AI753" s="216"/>
      <c r="AJ753" s="216"/>
      <c r="AK753" s="216"/>
      <c r="AL753" s="216"/>
      <c r="AM753" s="216"/>
      <c r="AN753" s="216"/>
      <c r="AO753" s="216"/>
      <c r="AP753" s="216"/>
      <c r="AQ753" s="216"/>
      <c r="AR753" s="216"/>
      <c r="AS753" s="216"/>
      <c r="AT753" s="216"/>
      <c r="AU753" s="216"/>
      <c r="AV753" s="216"/>
      <c r="AW753" s="216"/>
      <c r="AX753" s="216"/>
      <c r="AY753" s="216"/>
      <c r="AZ753" s="216"/>
      <c r="BA753" s="216"/>
      <c r="BB753" s="216"/>
      <c r="BC753" s="216"/>
      <c r="BD753" s="216"/>
      <c r="BE753" s="216"/>
      <c r="BF753" s="216"/>
      <c r="BG753" s="216"/>
      <c r="BH753" s="216"/>
      <c r="BI753" s="216"/>
      <c r="BJ753" s="216"/>
      <c r="BK753" s="216"/>
      <c r="BL753" s="216"/>
      <c r="BM753" s="217">
        <v>32</v>
      </c>
    </row>
    <row r="754" spans="1:65">
      <c r="A754" s="30"/>
      <c r="B754" s="19">
        <v>1</v>
      </c>
      <c r="C754" s="9">
        <v>3</v>
      </c>
      <c r="D754" s="218">
        <v>16.149999999999999</v>
      </c>
      <c r="E754" s="218">
        <v>14.809279265983211</v>
      </c>
      <c r="F754" s="218">
        <v>14.8</v>
      </c>
      <c r="G754" s="218">
        <v>16</v>
      </c>
      <c r="H754" s="218">
        <v>14.6</v>
      </c>
      <c r="I754" s="218">
        <v>13.6</v>
      </c>
      <c r="J754" s="218">
        <v>15.400000000000002</v>
      </c>
      <c r="K754" s="218">
        <v>15.507783997037947</v>
      </c>
      <c r="L754" s="219">
        <v>19.7</v>
      </c>
      <c r="M754" s="218">
        <v>16.100000000000001</v>
      </c>
      <c r="N754" s="218">
        <v>15.7</v>
      </c>
      <c r="O754" s="218">
        <v>14.9</v>
      </c>
      <c r="P754" s="218">
        <v>15.13</v>
      </c>
      <c r="Q754" s="215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216"/>
      <c r="AE754" s="216"/>
      <c r="AF754" s="216"/>
      <c r="AG754" s="216"/>
      <c r="AH754" s="216"/>
      <c r="AI754" s="216"/>
      <c r="AJ754" s="216"/>
      <c r="AK754" s="216"/>
      <c r="AL754" s="216"/>
      <c r="AM754" s="216"/>
      <c r="AN754" s="216"/>
      <c r="AO754" s="216"/>
      <c r="AP754" s="216"/>
      <c r="AQ754" s="216"/>
      <c r="AR754" s="216"/>
      <c r="AS754" s="216"/>
      <c r="AT754" s="216"/>
      <c r="AU754" s="216"/>
      <c r="AV754" s="216"/>
      <c r="AW754" s="216"/>
      <c r="AX754" s="216"/>
      <c r="AY754" s="216"/>
      <c r="AZ754" s="216"/>
      <c r="BA754" s="216"/>
      <c r="BB754" s="216"/>
      <c r="BC754" s="216"/>
      <c r="BD754" s="216"/>
      <c r="BE754" s="216"/>
      <c r="BF754" s="216"/>
      <c r="BG754" s="216"/>
      <c r="BH754" s="216"/>
      <c r="BI754" s="216"/>
      <c r="BJ754" s="216"/>
      <c r="BK754" s="216"/>
      <c r="BL754" s="216"/>
      <c r="BM754" s="217">
        <v>16</v>
      </c>
    </row>
    <row r="755" spans="1:65">
      <c r="A755" s="30"/>
      <c r="B755" s="19">
        <v>1</v>
      </c>
      <c r="C755" s="9">
        <v>4</v>
      </c>
      <c r="D755" s="218">
        <v>16.600000000000001</v>
      </c>
      <c r="E755" s="218">
        <v>15.35308496940597</v>
      </c>
      <c r="F755" s="218">
        <v>14.8</v>
      </c>
      <c r="G755" s="218">
        <v>15.5</v>
      </c>
      <c r="H755" s="218">
        <v>14.7</v>
      </c>
      <c r="I755" s="218">
        <v>14</v>
      </c>
      <c r="J755" s="218">
        <v>16.5</v>
      </c>
      <c r="K755" s="218">
        <v>15.011105650360934</v>
      </c>
      <c r="L755" s="219">
        <v>19.399999999999999</v>
      </c>
      <c r="M755" s="218">
        <v>15.2</v>
      </c>
      <c r="N755" s="218">
        <v>17.3</v>
      </c>
      <c r="O755" s="218">
        <v>14.7</v>
      </c>
      <c r="P755" s="218">
        <v>14.84</v>
      </c>
      <c r="Q755" s="215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216"/>
      <c r="AE755" s="216"/>
      <c r="AF755" s="216"/>
      <c r="AG755" s="216"/>
      <c r="AH755" s="216"/>
      <c r="AI755" s="216"/>
      <c r="AJ755" s="216"/>
      <c r="AK755" s="216"/>
      <c r="AL755" s="216"/>
      <c r="AM755" s="216"/>
      <c r="AN755" s="216"/>
      <c r="AO755" s="216"/>
      <c r="AP755" s="216"/>
      <c r="AQ755" s="216"/>
      <c r="AR755" s="216"/>
      <c r="AS755" s="216"/>
      <c r="AT755" s="216"/>
      <c r="AU755" s="216"/>
      <c r="AV755" s="216"/>
      <c r="AW755" s="216"/>
      <c r="AX755" s="216"/>
      <c r="AY755" s="216"/>
      <c r="AZ755" s="216"/>
      <c r="BA755" s="216"/>
      <c r="BB755" s="216"/>
      <c r="BC755" s="216"/>
      <c r="BD755" s="216"/>
      <c r="BE755" s="216"/>
      <c r="BF755" s="216"/>
      <c r="BG755" s="216"/>
      <c r="BH755" s="216"/>
      <c r="BI755" s="216"/>
      <c r="BJ755" s="216"/>
      <c r="BK755" s="216"/>
      <c r="BL755" s="216"/>
      <c r="BM755" s="217">
        <v>15.283784282975716</v>
      </c>
    </row>
    <row r="756" spans="1:65">
      <c r="A756" s="30"/>
      <c r="B756" s="19">
        <v>1</v>
      </c>
      <c r="C756" s="9">
        <v>5</v>
      </c>
      <c r="D756" s="218">
        <v>15.690000000000001</v>
      </c>
      <c r="E756" s="218">
        <v>15.209613378195852</v>
      </c>
      <c r="F756" s="218">
        <v>14.4</v>
      </c>
      <c r="G756" s="218">
        <v>15.8</v>
      </c>
      <c r="H756" s="218">
        <v>14.5</v>
      </c>
      <c r="I756" s="218">
        <v>13.6</v>
      </c>
      <c r="J756" s="218">
        <v>16.3</v>
      </c>
      <c r="K756" s="218">
        <v>16.210264190870209</v>
      </c>
      <c r="L756" s="219">
        <v>19.7</v>
      </c>
      <c r="M756" s="218">
        <v>16.399999999999999</v>
      </c>
      <c r="N756" s="218">
        <v>16.899999999999999</v>
      </c>
      <c r="O756" s="218">
        <v>14.7</v>
      </c>
      <c r="P756" s="218">
        <v>14.54</v>
      </c>
      <c r="Q756" s="215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216"/>
      <c r="AE756" s="216"/>
      <c r="AF756" s="216"/>
      <c r="AG756" s="216"/>
      <c r="AH756" s="216"/>
      <c r="AI756" s="216"/>
      <c r="AJ756" s="216"/>
      <c r="AK756" s="216"/>
      <c r="AL756" s="216"/>
      <c r="AM756" s="216"/>
      <c r="AN756" s="216"/>
      <c r="AO756" s="216"/>
      <c r="AP756" s="216"/>
      <c r="AQ756" s="216"/>
      <c r="AR756" s="216"/>
      <c r="AS756" s="216"/>
      <c r="AT756" s="216"/>
      <c r="AU756" s="216"/>
      <c r="AV756" s="216"/>
      <c r="AW756" s="216"/>
      <c r="AX756" s="216"/>
      <c r="AY756" s="216"/>
      <c r="AZ756" s="216"/>
      <c r="BA756" s="216"/>
      <c r="BB756" s="216"/>
      <c r="BC756" s="216"/>
      <c r="BD756" s="216"/>
      <c r="BE756" s="216"/>
      <c r="BF756" s="216"/>
      <c r="BG756" s="216"/>
      <c r="BH756" s="216"/>
      <c r="BI756" s="216"/>
      <c r="BJ756" s="216"/>
      <c r="BK756" s="216"/>
      <c r="BL756" s="216"/>
      <c r="BM756" s="217">
        <v>100</v>
      </c>
    </row>
    <row r="757" spans="1:65">
      <c r="A757" s="30"/>
      <c r="B757" s="19">
        <v>1</v>
      </c>
      <c r="C757" s="9">
        <v>6</v>
      </c>
      <c r="D757" s="218">
        <v>15.99</v>
      </c>
      <c r="E757" s="218">
        <v>15.274475382020386</v>
      </c>
      <c r="F757" s="220">
        <v>14.3</v>
      </c>
      <c r="G757" s="218">
        <v>15.400000000000002</v>
      </c>
      <c r="H757" s="218">
        <v>13.9</v>
      </c>
      <c r="I757" s="218">
        <v>13.7</v>
      </c>
      <c r="J757" s="218">
        <v>16.3</v>
      </c>
      <c r="K757" s="218">
        <v>15.627455395775534</v>
      </c>
      <c r="L757" s="219">
        <v>19.3</v>
      </c>
      <c r="M757" s="218">
        <v>15.9</v>
      </c>
      <c r="N757" s="218">
        <v>17.2</v>
      </c>
      <c r="O757" s="218">
        <v>14.7</v>
      </c>
      <c r="P757" s="218">
        <v>14.62</v>
      </c>
      <c r="Q757" s="215"/>
      <c r="R757" s="216"/>
      <c r="S757" s="216"/>
      <c r="T757" s="216"/>
      <c r="U757" s="216"/>
      <c r="V757" s="216"/>
      <c r="W757" s="216"/>
      <c r="X757" s="216"/>
      <c r="Y757" s="216"/>
      <c r="Z757" s="216"/>
      <c r="AA757" s="216"/>
      <c r="AB757" s="216"/>
      <c r="AC757" s="216"/>
      <c r="AD757" s="216"/>
      <c r="AE757" s="216"/>
      <c r="AF757" s="216"/>
      <c r="AG757" s="216"/>
      <c r="AH757" s="216"/>
      <c r="AI757" s="216"/>
      <c r="AJ757" s="216"/>
      <c r="AK757" s="216"/>
      <c r="AL757" s="216"/>
      <c r="AM757" s="216"/>
      <c r="AN757" s="216"/>
      <c r="AO757" s="216"/>
      <c r="AP757" s="216"/>
      <c r="AQ757" s="216"/>
      <c r="AR757" s="216"/>
      <c r="AS757" s="216"/>
      <c r="AT757" s="216"/>
      <c r="AU757" s="216"/>
      <c r="AV757" s="216"/>
      <c r="AW757" s="216"/>
      <c r="AX757" s="216"/>
      <c r="AY757" s="216"/>
      <c r="AZ757" s="216"/>
      <c r="BA757" s="216"/>
      <c r="BB757" s="216"/>
      <c r="BC757" s="216"/>
      <c r="BD757" s="216"/>
      <c r="BE757" s="216"/>
      <c r="BF757" s="216"/>
      <c r="BG757" s="216"/>
      <c r="BH757" s="216"/>
      <c r="BI757" s="216"/>
      <c r="BJ757" s="216"/>
      <c r="BK757" s="216"/>
      <c r="BL757" s="216"/>
      <c r="BM757" s="221"/>
    </row>
    <row r="758" spans="1:65">
      <c r="A758" s="30"/>
      <c r="B758" s="20" t="s">
        <v>256</v>
      </c>
      <c r="C758" s="12"/>
      <c r="D758" s="222">
        <v>16.003333333333334</v>
      </c>
      <c r="E758" s="222">
        <v>15.076676264600174</v>
      </c>
      <c r="F758" s="222">
        <v>14.65</v>
      </c>
      <c r="G758" s="222">
        <v>15.733333333333334</v>
      </c>
      <c r="H758" s="222">
        <v>14.316666666666668</v>
      </c>
      <c r="I758" s="222">
        <v>13.783333333333333</v>
      </c>
      <c r="J758" s="222">
        <v>15.799999999999999</v>
      </c>
      <c r="K758" s="222">
        <v>15.588735131108431</v>
      </c>
      <c r="L758" s="222">
        <v>19.366666666666664</v>
      </c>
      <c r="M758" s="222">
        <v>15.949999999999998</v>
      </c>
      <c r="N758" s="222">
        <v>16.666666666666664</v>
      </c>
      <c r="O758" s="222">
        <v>14.833333333333334</v>
      </c>
      <c r="P758" s="222">
        <v>14.933333333333332</v>
      </c>
      <c r="Q758" s="215"/>
      <c r="R758" s="216"/>
      <c r="S758" s="216"/>
      <c r="T758" s="216"/>
      <c r="U758" s="216"/>
      <c r="V758" s="216"/>
      <c r="W758" s="216"/>
      <c r="X758" s="216"/>
      <c r="Y758" s="216"/>
      <c r="Z758" s="216"/>
      <c r="AA758" s="216"/>
      <c r="AB758" s="216"/>
      <c r="AC758" s="216"/>
      <c r="AD758" s="216"/>
      <c r="AE758" s="216"/>
      <c r="AF758" s="216"/>
      <c r="AG758" s="216"/>
      <c r="AH758" s="216"/>
      <c r="AI758" s="216"/>
      <c r="AJ758" s="216"/>
      <c r="AK758" s="216"/>
      <c r="AL758" s="216"/>
      <c r="AM758" s="216"/>
      <c r="AN758" s="216"/>
      <c r="AO758" s="216"/>
      <c r="AP758" s="216"/>
      <c r="AQ758" s="216"/>
      <c r="AR758" s="216"/>
      <c r="AS758" s="216"/>
      <c r="AT758" s="216"/>
      <c r="AU758" s="216"/>
      <c r="AV758" s="216"/>
      <c r="AW758" s="216"/>
      <c r="AX758" s="216"/>
      <c r="AY758" s="216"/>
      <c r="AZ758" s="216"/>
      <c r="BA758" s="216"/>
      <c r="BB758" s="216"/>
      <c r="BC758" s="216"/>
      <c r="BD758" s="216"/>
      <c r="BE758" s="216"/>
      <c r="BF758" s="216"/>
      <c r="BG758" s="216"/>
      <c r="BH758" s="216"/>
      <c r="BI758" s="216"/>
      <c r="BJ758" s="216"/>
      <c r="BK758" s="216"/>
      <c r="BL758" s="216"/>
      <c r="BM758" s="221"/>
    </row>
    <row r="759" spans="1:65">
      <c r="A759" s="30"/>
      <c r="B759" s="3" t="s">
        <v>257</v>
      </c>
      <c r="C759" s="29"/>
      <c r="D759" s="218">
        <v>15.950000000000001</v>
      </c>
      <c r="E759" s="218">
        <v>15.166653482165003</v>
      </c>
      <c r="F759" s="218">
        <v>14.8</v>
      </c>
      <c r="G759" s="218">
        <v>15.8</v>
      </c>
      <c r="H759" s="218">
        <v>14.35</v>
      </c>
      <c r="I759" s="218">
        <v>13.75</v>
      </c>
      <c r="J759" s="218">
        <v>15.850000000000001</v>
      </c>
      <c r="K759" s="218">
        <v>15.567619696406741</v>
      </c>
      <c r="L759" s="218">
        <v>19.350000000000001</v>
      </c>
      <c r="M759" s="218">
        <v>16</v>
      </c>
      <c r="N759" s="218">
        <v>16.799999999999997</v>
      </c>
      <c r="O759" s="218">
        <v>14.8</v>
      </c>
      <c r="P759" s="218">
        <v>14.934999999999999</v>
      </c>
      <c r="Q759" s="215"/>
      <c r="R759" s="216"/>
      <c r="S759" s="216"/>
      <c r="T759" s="216"/>
      <c r="U759" s="216"/>
      <c r="V759" s="216"/>
      <c r="W759" s="216"/>
      <c r="X759" s="216"/>
      <c r="Y759" s="216"/>
      <c r="Z759" s="216"/>
      <c r="AA759" s="216"/>
      <c r="AB759" s="216"/>
      <c r="AC759" s="216"/>
      <c r="AD759" s="216"/>
      <c r="AE759" s="216"/>
      <c r="AF759" s="216"/>
      <c r="AG759" s="216"/>
      <c r="AH759" s="216"/>
      <c r="AI759" s="216"/>
      <c r="AJ759" s="216"/>
      <c r="AK759" s="216"/>
      <c r="AL759" s="216"/>
      <c r="AM759" s="216"/>
      <c r="AN759" s="216"/>
      <c r="AO759" s="216"/>
      <c r="AP759" s="216"/>
      <c r="AQ759" s="216"/>
      <c r="AR759" s="216"/>
      <c r="AS759" s="216"/>
      <c r="AT759" s="216"/>
      <c r="AU759" s="216"/>
      <c r="AV759" s="216"/>
      <c r="AW759" s="216"/>
      <c r="AX759" s="216"/>
      <c r="AY759" s="216"/>
      <c r="AZ759" s="216"/>
      <c r="BA759" s="216"/>
      <c r="BB759" s="216"/>
      <c r="BC759" s="216"/>
      <c r="BD759" s="216"/>
      <c r="BE759" s="216"/>
      <c r="BF759" s="216"/>
      <c r="BG759" s="216"/>
      <c r="BH759" s="216"/>
      <c r="BI759" s="216"/>
      <c r="BJ759" s="216"/>
      <c r="BK759" s="216"/>
      <c r="BL759" s="216"/>
      <c r="BM759" s="221"/>
    </row>
    <row r="760" spans="1:65">
      <c r="A760" s="30"/>
      <c r="B760" s="3" t="s">
        <v>258</v>
      </c>
      <c r="C760" s="29"/>
      <c r="D760" s="24">
        <v>0.34325889160612688</v>
      </c>
      <c r="E760" s="24">
        <v>0.26701973255794492</v>
      </c>
      <c r="F760" s="24">
        <v>0.23452078799117154</v>
      </c>
      <c r="G760" s="24">
        <v>0.23380903889000193</v>
      </c>
      <c r="H760" s="24">
        <v>0.33115957885386088</v>
      </c>
      <c r="I760" s="24">
        <v>0.18348478592697201</v>
      </c>
      <c r="J760" s="24">
        <v>0.63874877690685261</v>
      </c>
      <c r="K760" s="24">
        <v>0.49284967966121207</v>
      </c>
      <c r="L760" s="24">
        <v>0.29439202887759419</v>
      </c>
      <c r="M760" s="24">
        <v>0.45934736311423391</v>
      </c>
      <c r="N760" s="24">
        <v>0.61535897382476434</v>
      </c>
      <c r="O760" s="24">
        <v>0.1632993161855455</v>
      </c>
      <c r="P760" s="24">
        <v>0.33655113529249381</v>
      </c>
      <c r="Q760" s="15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86</v>
      </c>
      <c r="C761" s="29"/>
      <c r="D761" s="13">
        <v>2.1449212139520529E-2</v>
      </c>
      <c r="E761" s="13">
        <v>1.7710782394718096E-2</v>
      </c>
      <c r="F761" s="13">
        <v>1.6008244914073141E-2</v>
      </c>
      <c r="G761" s="13">
        <v>1.4860743997245884E-2</v>
      </c>
      <c r="H761" s="13">
        <v>2.3131053237755123E-2</v>
      </c>
      <c r="I761" s="13">
        <v>1.331207636713219E-2</v>
      </c>
      <c r="J761" s="13">
        <v>4.0427137778914726E-2</v>
      </c>
      <c r="K761" s="13">
        <v>3.1615758143051356E-2</v>
      </c>
      <c r="L761" s="13">
        <v>1.5200965346519496E-2</v>
      </c>
      <c r="M761" s="13">
        <v>2.8799207718760753E-2</v>
      </c>
      <c r="N761" s="13">
        <v>3.6921538429485867E-2</v>
      </c>
      <c r="O761" s="13">
        <v>1.1008942664194077E-2</v>
      </c>
      <c r="P761" s="13">
        <v>2.2536906381193784E-2</v>
      </c>
      <c r="Q761" s="15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3" t="s">
        <v>259</v>
      </c>
      <c r="C762" s="29"/>
      <c r="D762" s="13">
        <v>4.7079246673162434E-2</v>
      </c>
      <c r="E762" s="13">
        <v>-1.3550833650945671E-2</v>
      </c>
      <c r="F762" s="13">
        <v>-4.1467758981764469E-2</v>
      </c>
      <c r="G762" s="13">
        <v>2.9413464756785412E-2</v>
      </c>
      <c r="H762" s="13">
        <v>-6.3277366285933501E-2</v>
      </c>
      <c r="I762" s="13">
        <v>-9.8172737972604285E-2</v>
      </c>
      <c r="J762" s="13">
        <v>3.3775386217619108E-2</v>
      </c>
      <c r="K762" s="13">
        <v>1.9952574734543482E-2</v>
      </c>
      <c r="L762" s="13">
        <v>0.26713818437222936</v>
      </c>
      <c r="M762" s="13">
        <v>4.3589709504495255E-2</v>
      </c>
      <c r="N762" s="13">
        <v>9.0480365208458924E-2</v>
      </c>
      <c r="O762" s="13">
        <v>-2.9472474964471362E-2</v>
      </c>
      <c r="P762" s="13">
        <v>-2.2929592773220708E-2</v>
      </c>
      <c r="Q762" s="15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46" t="s">
        <v>260</v>
      </c>
      <c r="C763" s="47"/>
      <c r="D763" s="45">
        <v>0.43</v>
      </c>
      <c r="E763" s="45">
        <v>0.53</v>
      </c>
      <c r="F763" s="45">
        <v>0.97</v>
      </c>
      <c r="G763" s="45">
        <v>0.15</v>
      </c>
      <c r="H763" s="45">
        <v>1.31</v>
      </c>
      <c r="I763" s="45">
        <v>1.86</v>
      </c>
      <c r="J763" s="45">
        <v>0.22</v>
      </c>
      <c r="K763" s="45">
        <v>0</v>
      </c>
      <c r="L763" s="45">
        <v>3.89</v>
      </c>
      <c r="M763" s="45">
        <v>0.37</v>
      </c>
      <c r="N763" s="45">
        <v>1.1100000000000001</v>
      </c>
      <c r="O763" s="45">
        <v>0.78</v>
      </c>
      <c r="P763" s="45">
        <v>0.67</v>
      </c>
      <c r="Q763" s="15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B764" s="3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BM764" s="55"/>
    </row>
    <row r="765" spans="1:65" ht="15">
      <c r="B765" s="8" t="s">
        <v>542</v>
      </c>
      <c r="BM765" s="28" t="s">
        <v>66</v>
      </c>
    </row>
    <row r="766" spans="1:65" ht="15">
      <c r="A766" s="25" t="s">
        <v>59</v>
      </c>
      <c r="B766" s="18" t="s">
        <v>110</v>
      </c>
      <c r="C766" s="15" t="s">
        <v>111</v>
      </c>
      <c r="D766" s="16" t="s">
        <v>227</v>
      </c>
      <c r="E766" s="17" t="s">
        <v>227</v>
      </c>
      <c r="F766" s="17" t="s">
        <v>227</v>
      </c>
      <c r="G766" s="17" t="s">
        <v>227</v>
      </c>
      <c r="H766" s="17" t="s">
        <v>227</v>
      </c>
      <c r="I766" s="17" t="s">
        <v>227</v>
      </c>
      <c r="J766" s="17" t="s">
        <v>227</v>
      </c>
      <c r="K766" s="17" t="s">
        <v>227</v>
      </c>
      <c r="L766" s="17" t="s">
        <v>227</v>
      </c>
      <c r="M766" s="17" t="s">
        <v>227</v>
      </c>
      <c r="N766" s="15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 t="s">
        <v>228</v>
      </c>
      <c r="C767" s="9" t="s">
        <v>228</v>
      </c>
      <c r="D767" s="151" t="s">
        <v>230</v>
      </c>
      <c r="E767" s="152" t="s">
        <v>236</v>
      </c>
      <c r="F767" s="152" t="s">
        <v>238</v>
      </c>
      <c r="G767" s="152" t="s">
        <v>239</v>
      </c>
      <c r="H767" s="152" t="s">
        <v>241</v>
      </c>
      <c r="I767" s="152" t="s">
        <v>244</v>
      </c>
      <c r="J767" s="152" t="s">
        <v>245</v>
      </c>
      <c r="K767" s="152" t="s">
        <v>247</v>
      </c>
      <c r="L767" s="152" t="s">
        <v>248</v>
      </c>
      <c r="M767" s="152" t="s">
        <v>249</v>
      </c>
      <c r="N767" s="15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 t="s">
        <v>3</v>
      </c>
    </row>
    <row r="768" spans="1:65">
      <c r="A768" s="30"/>
      <c r="B768" s="19"/>
      <c r="C768" s="9"/>
      <c r="D768" s="10" t="s">
        <v>262</v>
      </c>
      <c r="E768" s="11" t="s">
        <v>264</v>
      </c>
      <c r="F768" s="11" t="s">
        <v>264</v>
      </c>
      <c r="G768" s="11" t="s">
        <v>262</v>
      </c>
      <c r="H768" s="11" t="s">
        <v>262</v>
      </c>
      <c r="I768" s="11" t="s">
        <v>262</v>
      </c>
      <c r="J768" s="11" t="s">
        <v>264</v>
      </c>
      <c r="K768" s="11" t="s">
        <v>262</v>
      </c>
      <c r="L768" s="11" t="s">
        <v>262</v>
      </c>
      <c r="M768" s="11" t="s">
        <v>262</v>
      </c>
      <c r="N768" s="15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3</v>
      </c>
    </row>
    <row r="769" spans="1:65">
      <c r="A769" s="30"/>
      <c r="B769" s="19"/>
      <c r="C769" s="9"/>
      <c r="D769" s="26" t="s">
        <v>116</v>
      </c>
      <c r="E769" s="26" t="s">
        <v>301</v>
      </c>
      <c r="F769" s="26" t="s">
        <v>302</v>
      </c>
      <c r="G769" s="26" t="s">
        <v>300</v>
      </c>
      <c r="H769" s="26" t="s">
        <v>302</v>
      </c>
      <c r="I769" s="26" t="s">
        <v>302</v>
      </c>
      <c r="J769" s="26" t="s">
        <v>301</v>
      </c>
      <c r="K769" s="26" t="s">
        <v>302</v>
      </c>
      <c r="L769" s="26" t="s">
        <v>302</v>
      </c>
      <c r="M769" s="26" t="s">
        <v>302</v>
      </c>
      <c r="N769" s="15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3</v>
      </c>
    </row>
    <row r="770" spans="1:65">
      <c r="A770" s="30"/>
      <c r="B770" s="18">
        <v>1</v>
      </c>
      <c r="C770" s="14">
        <v>1</v>
      </c>
      <c r="D770" s="206" t="s">
        <v>212</v>
      </c>
      <c r="E770" s="207" t="s">
        <v>282</v>
      </c>
      <c r="F770" s="207" t="s">
        <v>212</v>
      </c>
      <c r="G770" s="207" t="s">
        <v>211</v>
      </c>
      <c r="H770" s="206" t="s">
        <v>212</v>
      </c>
      <c r="I770" s="206" t="s">
        <v>212</v>
      </c>
      <c r="J770" s="207" t="s">
        <v>282</v>
      </c>
      <c r="K770" s="206" t="s">
        <v>212</v>
      </c>
      <c r="L770" s="206" t="s">
        <v>212</v>
      </c>
      <c r="M770" s="206" t="s">
        <v>212</v>
      </c>
      <c r="N770" s="204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  <c r="AC770" s="205"/>
      <c r="AD770" s="205"/>
      <c r="AE770" s="205"/>
      <c r="AF770" s="205"/>
      <c r="AG770" s="205"/>
      <c r="AH770" s="205"/>
      <c r="AI770" s="205"/>
      <c r="AJ770" s="205"/>
      <c r="AK770" s="205"/>
      <c r="AL770" s="205"/>
      <c r="AM770" s="205"/>
      <c r="AN770" s="205"/>
      <c r="AO770" s="205"/>
      <c r="AP770" s="205"/>
      <c r="AQ770" s="205"/>
      <c r="AR770" s="205"/>
      <c r="AS770" s="205"/>
      <c r="AT770" s="205"/>
      <c r="AU770" s="205"/>
      <c r="AV770" s="205"/>
      <c r="AW770" s="205"/>
      <c r="AX770" s="205"/>
      <c r="AY770" s="205"/>
      <c r="AZ770" s="205"/>
      <c r="BA770" s="205"/>
      <c r="BB770" s="205"/>
      <c r="BC770" s="205"/>
      <c r="BD770" s="205"/>
      <c r="BE770" s="205"/>
      <c r="BF770" s="205"/>
      <c r="BG770" s="205"/>
      <c r="BH770" s="205"/>
      <c r="BI770" s="205"/>
      <c r="BJ770" s="205"/>
      <c r="BK770" s="205"/>
      <c r="BL770" s="205"/>
      <c r="BM770" s="208">
        <v>1</v>
      </c>
    </row>
    <row r="771" spans="1:65">
      <c r="A771" s="30"/>
      <c r="B771" s="19">
        <v>1</v>
      </c>
      <c r="C771" s="9">
        <v>2</v>
      </c>
      <c r="D771" s="24" t="s">
        <v>212</v>
      </c>
      <c r="E771" s="209" t="s">
        <v>282</v>
      </c>
      <c r="F771" s="209">
        <v>2E-3</v>
      </c>
      <c r="G771" s="209" t="s">
        <v>211</v>
      </c>
      <c r="H771" s="24" t="s">
        <v>212</v>
      </c>
      <c r="I771" s="210">
        <v>1E-3</v>
      </c>
      <c r="J771" s="209" t="s">
        <v>282</v>
      </c>
      <c r="K771" s="24" t="s">
        <v>212</v>
      </c>
      <c r="L771" s="24" t="s">
        <v>212</v>
      </c>
      <c r="M771" s="24" t="s">
        <v>212</v>
      </c>
      <c r="N771" s="204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  <c r="AC771" s="205"/>
      <c r="AD771" s="205"/>
      <c r="AE771" s="205"/>
      <c r="AF771" s="205"/>
      <c r="AG771" s="205"/>
      <c r="AH771" s="205"/>
      <c r="AI771" s="205"/>
      <c r="AJ771" s="205"/>
      <c r="AK771" s="205"/>
      <c r="AL771" s="205"/>
      <c r="AM771" s="205"/>
      <c r="AN771" s="205"/>
      <c r="AO771" s="205"/>
      <c r="AP771" s="205"/>
      <c r="AQ771" s="205"/>
      <c r="AR771" s="205"/>
      <c r="AS771" s="205"/>
      <c r="AT771" s="205"/>
      <c r="AU771" s="205"/>
      <c r="AV771" s="205"/>
      <c r="AW771" s="205"/>
      <c r="AX771" s="205"/>
      <c r="AY771" s="205"/>
      <c r="AZ771" s="205"/>
      <c r="BA771" s="205"/>
      <c r="BB771" s="205"/>
      <c r="BC771" s="205"/>
      <c r="BD771" s="205"/>
      <c r="BE771" s="205"/>
      <c r="BF771" s="205"/>
      <c r="BG771" s="205"/>
      <c r="BH771" s="205"/>
      <c r="BI771" s="205"/>
      <c r="BJ771" s="205"/>
      <c r="BK771" s="205"/>
      <c r="BL771" s="205"/>
      <c r="BM771" s="208">
        <v>33</v>
      </c>
    </row>
    <row r="772" spans="1:65">
      <c r="A772" s="30"/>
      <c r="B772" s="19">
        <v>1</v>
      </c>
      <c r="C772" s="9">
        <v>3</v>
      </c>
      <c r="D772" s="24" t="s">
        <v>212</v>
      </c>
      <c r="E772" s="209" t="s">
        <v>282</v>
      </c>
      <c r="F772" s="209" t="s">
        <v>212</v>
      </c>
      <c r="G772" s="209" t="s">
        <v>211</v>
      </c>
      <c r="H772" s="24" t="s">
        <v>212</v>
      </c>
      <c r="I772" s="24" t="s">
        <v>212</v>
      </c>
      <c r="J772" s="209" t="s">
        <v>282</v>
      </c>
      <c r="K772" s="24" t="s">
        <v>212</v>
      </c>
      <c r="L772" s="24" t="s">
        <v>212</v>
      </c>
      <c r="M772" s="24" t="s">
        <v>212</v>
      </c>
      <c r="N772" s="204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  <c r="AC772" s="205"/>
      <c r="AD772" s="205"/>
      <c r="AE772" s="205"/>
      <c r="AF772" s="205"/>
      <c r="AG772" s="205"/>
      <c r="AH772" s="205"/>
      <c r="AI772" s="205"/>
      <c r="AJ772" s="205"/>
      <c r="AK772" s="205"/>
      <c r="AL772" s="205"/>
      <c r="AM772" s="205"/>
      <c r="AN772" s="205"/>
      <c r="AO772" s="205"/>
      <c r="AP772" s="205"/>
      <c r="AQ772" s="205"/>
      <c r="AR772" s="205"/>
      <c r="AS772" s="205"/>
      <c r="AT772" s="205"/>
      <c r="AU772" s="205"/>
      <c r="AV772" s="205"/>
      <c r="AW772" s="205"/>
      <c r="AX772" s="205"/>
      <c r="AY772" s="205"/>
      <c r="AZ772" s="205"/>
      <c r="BA772" s="205"/>
      <c r="BB772" s="205"/>
      <c r="BC772" s="205"/>
      <c r="BD772" s="205"/>
      <c r="BE772" s="205"/>
      <c r="BF772" s="205"/>
      <c r="BG772" s="205"/>
      <c r="BH772" s="205"/>
      <c r="BI772" s="205"/>
      <c r="BJ772" s="205"/>
      <c r="BK772" s="205"/>
      <c r="BL772" s="205"/>
      <c r="BM772" s="208">
        <v>16</v>
      </c>
    </row>
    <row r="773" spans="1:65">
      <c r="A773" s="30"/>
      <c r="B773" s="19">
        <v>1</v>
      </c>
      <c r="C773" s="9">
        <v>4</v>
      </c>
      <c r="D773" s="24" t="s">
        <v>212</v>
      </c>
      <c r="E773" s="209" t="s">
        <v>282</v>
      </c>
      <c r="F773" s="209" t="s">
        <v>212</v>
      </c>
      <c r="G773" s="209" t="s">
        <v>211</v>
      </c>
      <c r="H773" s="24" t="s">
        <v>212</v>
      </c>
      <c r="I773" s="24" t="s">
        <v>212</v>
      </c>
      <c r="J773" s="209" t="s">
        <v>282</v>
      </c>
      <c r="K773" s="24" t="s">
        <v>212</v>
      </c>
      <c r="L773" s="24" t="s">
        <v>212</v>
      </c>
      <c r="M773" s="24" t="s">
        <v>212</v>
      </c>
      <c r="N773" s="204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  <c r="AE773" s="205"/>
      <c r="AF773" s="205"/>
      <c r="AG773" s="205"/>
      <c r="AH773" s="205"/>
      <c r="AI773" s="205"/>
      <c r="AJ773" s="205"/>
      <c r="AK773" s="205"/>
      <c r="AL773" s="205"/>
      <c r="AM773" s="205"/>
      <c r="AN773" s="205"/>
      <c r="AO773" s="205"/>
      <c r="AP773" s="205"/>
      <c r="AQ773" s="205"/>
      <c r="AR773" s="205"/>
      <c r="AS773" s="205"/>
      <c r="AT773" s="205"/>
      <c r="AU773" s="205"/>
      <c r="AV773" s="205"/>
      <c r="AW773" s="205"/>
      <c r="AX773" s="205"/>
      <c r="AY773" s="205"/>
      <c r="AZ773" s="205"/>
      <c r="BA773" s="205"/>
      <c r="BB773" s="205"/>
      <c r="BC773" s="205"/>
      <c r="BD773" s="205"/>
      <c r="BE773" s="205"/>
      <c r="BF773" s="205"/>
      <c r="BG773" s="205"/>
      <c r="BH773" s="205"/>
      <c r="BI773" s="205"/>
      <c r="BJ773" s="205"/>
      <c r="BK773" s="205"/>
      <c r="BL773" s="205"/>
      <c r="BM773" s="208" t="s">
        <v>212</v>
      </c>
    </row>
    <row r="774" spans="1:65">
      <c r="A774" s="30"/>
      <c r="B774" s="19">
        <v>1</v>
      </c>
      <c r="C774" s="9">
        <v>5</v>
      </c>
      <c r="D774" s="24" t="s">
        <v>212</v>
      </c>
      <c r="E774" s="209" t="s">
        <v>282</v>
      </c>
      <c r="F774" s="209" t="s">
        <v>212</v>
      </c>
      <c r="G774" s="209" t="s">
        <v>211</v>
      </c>
      <c r="H774" s="24" t="s">
        <v>212</v>
      </c>
      <c r="I774" s="24" t="s">
        <v>212</v>
      </c>
      <c r="J774" s="209" t="s">
        <v>282</v>
      </c>
      <c r="K774" s="24" t="s">
        <v>212</v>
      </c>
      <c r="L774" s="24" t="s">
        <v>212</v>
      </c>
      <c r="M774" s="24" t="s">
        <v>212</v>
      </c>
      <c r="N774" s="204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  <c r="AE774" s="205"/>
      <c r="AF774" s="205"/>
      <c r="AG774" s="205"/>
      <c r="AH774" s="205"/>
      <c r="AI774" s="205"/>
      <c r="AJ774" s="205"/>
      <c r="AK774" s="205"/>
      <c r="AL774" s="205"/>
      <c r="AM774" s="205"/>
      <c r="AN774" s="205"/>
      <c r="AO774" s="205"/>
      <c r="AP774" s="205"/>
      <c r="AQ774" s="205"/>
      <c r="AR774" s="205"/>
      <c r="AS774" s="205"/>
      <c r="AT774" s="205"/>
      <c r="AU774" s="205"/>
      <c r="AV774" s="205"/>
      <c r="AW774" s="205"/>
      <c r="AX774" s="205"/>
      <c r="AY774" s="205"/>
      <c r="AZ774" s="205"/>
      <c r="BA774" s="205"/>
      <c r="BB774" s="205"/>
      <c r="BC774" s="205"/>
      <c r="BD774" s="205"/>
      <c r="BE774" s="205"/>
      <c r="BF774" s="205"/>
      <c r="BG774" s="205"/>
      <c r="BH774" s="205"/>
      <c r="BI774" s="205"/>
      <c r="BJ774" s="205"/>
      <c r="BK774" s="205"/>
      <c r="BL774" s="205"/>
      <c r="BM774" s="208">
        <v>101</v>
      </c>
    </row>
    <row r="775" spans="1:65">
      <c r="A775" s="30"/>
      <c r="B775" s="19">
        <v>1</v>
      </c>
      <c r="C775" s="9">
        <v>6</v>
      </c>
      <c r="D775" s="24" t="s">
        <v>212</v>
      </c>
      <c r="E775" s="209" t="s">
        <v>282</v>
      </c>
      <c r="F775" s="209" t="s">
        <v>212</v>
      </c>
      <c r="G775" s="209" t="s">
        <v>211</v>
      </c>
      <c r="H775" s="24" t="s">
        <v>212</v>
      </c>
      <c r="I775" s="24" t="s">
        <v>212</v>
      </c>
      <c r="J775" s="209" t="s">
        <v>282</v>
      </c>
      <c r="K775" s="24" t="s">
        <v>212</v>
      </c>
      <c r="L775" s="24" t="s">
        <v>212</v>
      </c>
      <c r="M775" s="24" t="s">
        <v>212</v>
      </c>
      <c r="N775" s="204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  <c r="AI775" s="205"/>
      <c r="AJ775" s="205"/>
      <c r="AK775" s="205"/>
      <c r="AL775" s="205"/>
      <c r="AM775" s="205"/>
      <c r="AN775" s="205"/>
      <c r="AO775" s="205"/>
      <c r="AP775" s="205"/>
      <c r="AQ775" s="205"/>
      <c r="AR775" s="205"/>
      <c r="AS775" s="205"/>
      <c r="AT775" s="205"/>
      <c r="AU775" s="205"/>
      <c r="AV775" s="205"/>
      <c r="AW775" s="205"/>
      <c r="AX775" s="205"/>
      <c r="AY775" s="205"/>
      <c r="AZ775" s="205"/>
      <c r="BA775" s="205"/>
      <c r="BB775" s="205"/>
      <c r="BC775" s="205"/>
      <c r="BD775" s="205"/>
      <c r="BE775" s="205"/>
      <c r="BF775" s="205"/>
      <c r="BG775" s="205"/>
      <c r="BH775" s="205"/>
      <c r="BI775" s="205"/>
      <c r="BJ775" s="205"/>
      <c r="BK775" s="205"/>
      <c r="BL775" s="205"/>
      <c r="BM775" s="56"/>
    </row>
    <row r="776" spans="1:65">
      <c r="A776" s="30"/>
      <c r="B776" s="20" t="s">
        <v>256</v>
      </c>
      <c r="C776" s="12"/>
      <c r="D776" s="211" t="s">
        <v>628</v>
      </c>
      <c r="E776" s="211" t="s">
        <v>628</v>
      </c>
      <c r="F776" s="211">
        <v>2E-3</v>
      </c>
      <c r="G776" s="211" t="s">
        <v>628</v>
      </c>
      <c r="H776" s="211" t="s">
        <v>628</v>
      </c>
      <c r="I776" s="211">
        <v>1E-3</v>
      </c>
      <c r="J776" s="211" t="s">
        <v>628</v>
      </c>
      <c r="K776" s="211" t="s">
        <v>628</v>
      </c>
      <c r="L776" s="211" t="s">
        <v>628</v>
      </c>
      <c r="M776" s="211" t="s">
        <v>628</v>
      </c>
      <c r="N776" s="204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  <c r="AI776" s="205"/>
      <c r="AJ776" s="205"/>
      <c r="AK776" s="205"/>
      <c r="AL776" s="205"/>
      <c r="AM776" s="205"/>
      <c r="AN776" s="205"/>
      <c r="AO776" s="205"/>
      <c r="AP776" s="205"/>
      <c r="AQ776" s="205"/>
      <c r="AR776" s="205"/>
      <c r="AS776" s="205"/>
      <c r="AT776" s="205"/>
      <c r="AU776" s="205"/>
      <c r="AV776" s="205"/>
      <c r="AW776" s="205"/>
      <c r="AX776" s="205"/>
      <c r="AY776" s="205"/>
      <c r="AZ776" s="205"/>
      <c r="BA776" s="205"/>
      <c r="BB776" s="205"/>
      <c r="BC776" s="205"/>
      <c r="BD776" s="205"/>
      <c r="BE776" s="205"/>
      <c r="BF776" s="205"/>
      <c r="BG776" s="205"/>
      <c r="BH776" s="205"/>
      <c r="BI776" s="205"/>
      <c r="BJ776" s="205"/>
      <c r="BK776" s="205"/>
      <c r="BL776" s="205"/>
      <c r="BM776" s="56"/>
    </row>
    <row r="777" spans="1:65">
      <c r="A777" s="30"/>
      <c r="B777" s="3" t="s">
        <v>257</v>
      </c>
      <c r="C777" s="29"/>
      <c r="D777" s="24" t="s">
        <v>628</v>
      </c>
      <c r="E777" s="24" t="s">
        <v>628</v>
      </c>
      <c r="F777" s="24">
        <v>2E-3</v>
      </c>
      <c r="G777" s="24" t="s">
        <v>628</v>
      </c>
      <c r="H777" s="24" t="s">
        <v>628</v>
      </c>
      <c r="I777" s="24">
        <v>1E-3</v>
      </c>
      <c r="J777" s="24" t="s">
        <v>628</v>
      </c>
      <c r="K777" s="24" t="s">
        <v>628</v>
      </c>
      <c r="L777" s="24" t="s">
        <v>628</v>
      </c>
      <c r="M777" s="24" t="s">
        <v>628</v>
      </c>
      <c r="N777" s="204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  <c r="AI777" s="205"/>
      <c r="AJ777" s="205"/>
      <c r="AK777" s="205"/>
      <c r="AL777" s="205"/>
      <c r="AM777" s="205"/>
      <c r="AN777" s="205"/>
      <c r="AO777" s="205"/>
      <c r="AP777" s="205"/>
      <c r="AQ777" s="205"/>
      <c r="AR777" s="205"/>
      <c r="AS777" s="205"/>
      <c r="AT777" s="205"/>
      <c r="AU777" s="205"/>
      <c r="AV777" s="205"/>
      <c r="AW777" s="205"/>
      <c r="AX777" s="205"/>
      <c r="AY777" s="205"/>
      <c r="AZ777" s="205"/>
      <c r="BA777" s="205"/>
      <c r="BB777" s="205"/>
      <c r="BC777" s="205"/>
      <c r="BD777" s="205"/>
      <c r="BE777" s="205"/>
      <c r="BF777" s="205"/>
      <c r="BG777" s="205"/>
      <c r="BH777" s="205"/>
      <c r="BI777" s="205"/>
      <c r="BJ777" s="205"/>
      <c r="BK777" s="205"/>
      <c r="BL777" s="205"/>
      <c r="BM777" s="56"/>
    </row>
    <row r="778" spans="1:65">
      <c r="A778" s="30"/>
      <c r="B778" s="3" t="s">
        <v>258</v>
      </c>
      <c r="C778" s="29"/>
      <c r="D778" s="24" t="s">
        <v>628</v>
      </c>
      <c r="E778" s="24" t="s">
        <v>628</v>
      </c>
      <c r="F778" s="24" t="s">
        <v>628</v>
      </c>
      <c r="G778" s="24" t="s">
        <v>628</v>
      </c>
      <c r="H778" s="24" t="s">
        <v>628</v>
      </c>
      <c r="I778" s="24" t="s">
        <v>628</v>
      </c>
      <c r="J778" s="24" t="s">
        <v>628</v>
      </c>
      <c r="K778" s="24" t="s">
        <v>628</v>
      </c>
      <c r="L778" s="24" t="s">
        <v>628</v>
      </c>
      <c r="M778" s="24" t="s">
        <v>628</v>
      </c>
      <c r="N778" s="204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  <c r="AI778" s="205"/>
      <c r="AJ778" s="205"/>
      <c r="AK778" s="205"/>
      <c r="AL778" s="205"/>
      <c r="AM778" s="205"/>
      <c r="AN778" s="205"/>
      <c r="AO778" s="205"/>
      <c r="AP778" s="205"/>
      <c r="AQ778" s="205"/>
      <c r="AR778" s="205"/>
      <c r="AS778" s="205"/>
      <c r="AT778" s="205"/>
      <c r="AU778" s="205"/>
      <c r="AV778" s="205"/>
      <c r="AW778" s="205"/>
      <c r="AX778" s="205"/>
      <c r="AY778" s="205"/>
      <c r="AZ778" s="205"/>
      <c r="BA778" s="205"/>
      <c r="BB778" s="205"/>
      <c r="BC778" s="205"/>
      <c r="BD778" s="205"/>
      <c r="BE778" s="205"/>
      <c r="BF778" s="205"/>
      <c r="BG778" s="205"/>
      <c r="BH778" s="205"/>
      <c r="BI778" s="205"/>
      <c r="BJ778" s="205"/>
      <c r="BK778" s="205"/>
      <c r="BL778" s="205"/>
      <c r="BM778" s="56"/>
    </row>
    <row r="779" spans="1:65">
      <c r="A779" s="30"/>
      <c r="B779" s="3" t="s">
        <v>86</v>
      </c>
      <c r="C779" s="29"/>
      <c r="D779" s="13" t="s">
        <v>628</v>
      </c>
      <c r="E779" s="13" t="s">
        <v>628</v>
      </c>
      <c r="F779" s="13" t="s">
        <v>628</v>
      </c>
      <c r="G779" s="13" t="s">
        <v>628</v>
      </c>
      <c r="H779" s="13" t="s">
        <v>628</v>
      </c>
      <c r="I779" s="13" t="s">
        <v>628</v>
      </c>
      <c r="J779" s="13" t="s">
        <v>628</v>
      </c>
      <c r="K779" s="13" t="s">
        <v>628</v>
      </c>
      <c r="L779" s="13" t="s">
        <v>628</v>
      </c>
      <c r="M779" s="13" t="s">
        <v>628</v>
      </c>
      <c r="N779" s="15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259</v>
      </c>
      <c r="C780" s="29"/>
      <c r="D780" s="13" t="s">
        <v>628</v>
      </c>
      <c r="E780" s="13" t="s">
        <v>628</v>
      </c>
      <c r="F780" s="13" t="s">
        <v>628</v>
      </c>
      <c r="G780" s="13" t="s">
        <v>628</v>
      </c>
      <c r="H780" s="13" t="s">
        <v>628</v>
      </c>
      <c r="I780" s="13" t="s">
        <v>628</v>
      </c>
      <c r="J780" s="13" t="s">
        <v>628</v>
      </c>
      <c r="K780" s="13" t="s">
        <v>628</v>
      </c>
      <c r="L780" s="13" t="s">
        <v>628</v>
      </c>
      <c r="M780" s="13" t="s">
        <v>628</v>
      </c>
      <c r="N780" s="15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46" t="s">
        <v>260</v>
      </c>
      <c r="C781" s="47"/>
      <c r="D781" s="45">
        <v>0.67</v>
      </c>
      <c r="E781" s="45">
        <v>395.82</v>
      </c>
      <c r="F781" s="45">
        <v>3.37</v>
      </c>
      <c r="G781" s="45">
        <v>7.42</v>
      </c>
      <c r="H781" s="45">
        <v>0.67</v>
      </c>
      <c r="I781" s="45">
        <v>0.67</v>
      </c>
      <c r="J781" s="45">
        <v>395.82</v>
      </c>
      <c r="K781" s="45">
        <v>0.67</v>
      </c>
      <c r="L781" s="45">
        <v>0.67</v>
      </c>
      <c r="M781" s="45">
        <v>0.67</v>
      </c>
      <c r="N781" s="15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B782" s="3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BM782" s="55"/>
    </row>
    <row r="783" spans="1:65" ht="15">
      <c r="B783" s="8" t="s">
        <v>479</v>
      </c>
      <c r="BM783" s="28" t="s">
        <v>66</v>
      </c>
    </row>
    <row r="784" spans="1:65" ht="15">
      <c r="A784" s="25" t="s">
        <v>60</v>
      </c>
      <c r="B784" s="18" t="s">
        <v>110</v>
      </c>
      <c r="C784" s="15" t="s">
        <v>111</v>
      </c>
      <c r="D784" s="16" t="s">
        <v>227</v>
      </c>
      <c r="E784" s="17" t="s">
        <v>227</v>
      </c>
      <c r="F784" s="17" t="s">
        <v>227</v>
      </c>
      <c r="G784" s="17" t="s">
        <v>227</v>
      </c>
      <c r="H784" s="17" t="s">
        <v>227</v>
      </c>
      <c r="I784" s="17" t="s">
        <v>227</v>
      </c>
      <c r="J784" s="17" t="s">
        <v>227</v>
      </c>
      <c r="K784" s="17" t="s">
        <v>227</v>
      </c>
      <c r="L784" s="17" t="s">
        <v>227</v>
      </c>
      <c r="M784" s="17" t="s">
        <v>227</v>
      </c>
      <c r="N784" s="17" t="s">
        <v>227</v>
      </c>
      <c r="O784" s="17" t="s">
        <v>227</v>
      </c>
      <c r="P784" s="17" t="s">
        <v>227</v>
      </c>
      <c r="Q784" s="17" t="s">
        <v>227</v>
      </c>
      <c r="R784" s="17" t="s">
        <v>227</v>
      </c>
      <c r="S784" s="17" t="s">
        <v>227</v>
      </c>
      <c r="T784" s="17" t="s">
        <v>227</v>
      </c>
      <c r="U784" s="17" t="s">
        <v>227</v>
      </c>
      <c r="V784" s="15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228</v>
      </c>
      <c r="C785" s="9" t="s">
        <v>228</v>
      </c>
      <c r="D785" s="151" t="s">
        <v>230</v>
      </c>
      <c r="E785" s="152" t="s">
        <v>232</v>
      </c>
      <c r="F785" s="152" t="s">
        <v>234</v>
      </c>
      <c r="G785" s="152" t="s">
        <v>235</v>
      </c>
      <c r="H785" s="152" t="s">
        <v>236</v>
      </c>
      <c r="I785" s="152" t="s">
        <v>238</v>
      </c>
      <c r="J785" s="152" t="s">
        <v>239</v>
      </c>
      <c r="K785" s="152" t="s">
        <v>240</v>
      </c>
      <c r="L785" s="152" t="s">
        <v>241</v>
      </c>
      <c r="M785" s="152" t="s">
        <v>242</v>
      </c>
      <c r="N785" s="152" t="s">
        <v>243</v>
      </c>
      <c r="O785" s="152" t="s">
        <v>244</v>
      </c>
      <c r="P785" s="152" t="s">
        <v>245</v>
      </c>
      <c r="Q785" s="152" t="s">
        <v>246</v>
      </c>
      <c r="R785" s="152" t="s">
        <v>247</v>
      </c>
      <c r="S785" s="152" t="s">
        <v>248</v>
      </c>
      <c r="T785" s="152" t="s">
        <v>249</v>
      </c>
      <c r="U785" s="152" t="s">
        <v>250</v>
      </c>
      <c r="V785" s="15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1</v>
      </c>
    </row>
    <row r="786" spans="1:65">
      <c r="A786" s="30"/>
      <c r="B786" s="19"/>
      <c r="C786" s="9"/>
      <c r="D786" s="10" t="s">
        <v>299</v>
      </c>
      <c r="E786" s="11" t="s">
        <v>262</v>
      </c>
      <c r="F786" s="11" t="s">
        <v>299</v>
      </c>
      <c r="G786" s="11" t="s">
        <v>299</v>
      </c>
      <c r="H786" s="11" t="s">
        <v>264</v>
      </c>
      <c r="I786" s="11" t="s">
        <v>264</v>
      </c>
      <c r="J786" s="11" t="s">
        <v>264</v>
      </c>
      <c r="K786" s="11" t="s">
        <v>299</v>
      </c>
      <c r="L786" s="11" t="s">
        <v>262</v>
      </c>
      <c r="M786" s="11" t="s">
        <v>262</v>
      </c>
      <c r="N786" s="11" t="s">
        <v>264</v>
      </c>
      <c r="O786" s="11" t="s">
        <v>262</v>
      </c>
      <c r="P786" s="11" t="s">
        <v>264</v>
      </c>
      <c r="Q786" s="11" t="s">
        <v>264</v>
      </c>
      <c r="R786" s="11" t="s">
        <v>262</v>
      </c>
      <c r="S786" s="11" t="s">
        <v>262</v>
      </c>
      <c r="T786" s="11" t="s">
        <v>262</v>
      </c>
      <c r="U786" s="11" t="s">
        <v>299</v>
      </c>
      <c r="V786" s="15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3</v>
      </c>
    </row>
    <row r="787" spans="1:65">
      <c r="A787" s="30"/>
      <c r="B787" s="19"/>
      <c r="C787" s="9"/>
      <c r="D787" s="26" t="s">
        <v>116</v>
      </c>
      <c r="E787" s="26" t="s">
        <v>300</v>
      </c>
      <c r="F787" s="26" t="s">
        <v>300</v>
      </c>
      <c r="G787" s="26" t="s">
        <v>302</v>
      </c>
      <c r="H787" s="26" t="s">
        <v>301</v>
      </c>
      <c r="I787" s="26" t="s">
        <v>302</v>
      </c>
      <c r="J787" s="26" t="s">
        <v>300</v>
      </c>
      <c r="K787" s="26" t="s">
        <v>302</v>
      </c>
      <c r="L787" s="26" t="s">
        <v>302</v>
      </c>
      <c r="M787" s="26" t="s">
        <v>302</v>
      </c>
      <c r="N787" s="26" t="s">
        <v>302</v>
      </c>
      <c r="O787" s="26" t="s">
        <v>302</v>
      </c>
      <c r="P787" s="26" t="s">
        <v>301</v>
      </c>
      <c r="Q787" s="26" t="s">
        <v>300</v>
      </c>
      <c r="R787" s="26" t="s">
        <v>302</v>
      </c>
      <c r="S787" s="26" t="s">
        <v>302</v>
      </c>
      <c r="T787" s="26" t="s">
        <v>302</v>
      </c>
      <c r="U787" s="26" t="s">
        <v>304</v>
      </c>
      <c r="V787" s="15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3</v>
      </c>
    </row>
    <row r="788" spans="1:65">
      <c r="A788" s="30"/>
      <c r="B788" s="18">
        <v>1</v>
      </c>
      <c r="C788" s="14">
        <v>1</v>
      </c>
      <c r="D788" s="206">
        <v>1.8599999999999998E-2</v>
      </c>
      <c r="E788" s="206">
        <v>1.8732753248999999E-2</v>
      </c>
      <c r="F788" s="206"/>
      <c r="G788" s="207">
        <v>0.56000000000000005</v>
      </c>
      <c r="H788" s="206">
        <v>0.02</v>
      </c>
      <c r="I788" s="207" t="s">
        <v>212</v>
      </c>
      <c r="J788" s="206">
        <v>0.02</v>
      </c>
      <c r="K788" s="206">
        <v>0.02</v>
      </c>
      <c r="L788" s="206">
        <v>0.02</v>
      </c>
      <c r="M788" s="207" t="s">
        <v>282</v>
      </c>
      <c r="N788" s="206">
        <v>1.8016215180000003E-2</v>
      </c>
      <c r="O788" s="207">
        <v>0.03</v>
      </c>
      <c r="P788" s="206">
        <v>1.9764998827649781E-2</v>
      </c>
      <c r="Q788" s="206">
        <v>0.02</v>
      </c>
      <c r="R788" s="206">
        <v>0.02</v>
      </c>
      <c r="S788" s="234">
        <v>0.03</v>
      </c>
      <c r="T788" s="234">
        <v>0.03</v>
      </c>
      <c r="U788" s="206">
        <v>0.02</v>
      </c>
      <c r="V788" s="204"/>
      <c r="W788" s="205"/>
      <c r="X788" s="205"/>
      <c r="Y788" s="205"/>
      <c r="Z788" s="205"/>
      <c r="AA788" s="205"/>
      <c r="AB788" s="205"/>
      <c r="AC788" s="205"/>
      <c r="AD788" s="205"/>
      <c r="AE788" s="205"/>
      <c r="AF788" s="205"/>
      <c r="AG788" s="205"/>
      <c r="AH788" s="205"/>
      <c r="AI788" s="205"/>
      <c r="AJ788" s="205"/>
      <c r="AK788" s="205"/>
      <c r="AL788" s="205"/>
      <c r="AM788" s="205"/>
      <c r="AN788" s="205"/>
      <c r="AO788" s="205"/>
      <c r="AP788" s="205"/>
      <c r="AQ788" s="205"/>
      <c r="AR788" s="205"/>
      <c r="AS788" s="205"/>
      <c r="AT788" s="205"/>
      <c r="AU788" s="205"/>
      <c r="AV788" s="205"/>
      <c r="AW788" s="205"/>
      <c r="AX788" s="205"/>
      <c r="AY788" s="205"/>
      <c r="AZ788" s="205"/>
      <c r="BA788" s="205"/>
      <c r="BB788" s="205"/>
      <c r="BC788" s="205"/>
      <c r="BD788" s="205"/>
      <c r="BE788" s="205"/>
      <c r="BF788" s="205"/>
      <c r="BG788" s="205"/>
      <c r="BH788" s="205"/>
      <c r="BI788" s="205"/>
      <c r="BJ788" s="205"/>
      <c r="BK788" s="205"/>
      <c r="BL788" s="205"/>
      <c r="BM788" s="208">
        <v>1</v>
      </c>
    </row>
    <row r="789" spans="1:65">
      <c r="A789" s="30"/>
      <c r="B789" s="19">
        <v>1</v>
      </c>
      <c r="C789" s="9">
        <v>2</v>
      </c>
      <c r="D789" s="24">
        <v>1.9100000000000002E-2</v>
      </c>
      <c r="E789" s="24">
        <v>1.8448035312E-2</v>
      </c>
      <c r="F789" s="24"/>
      <c r="G789" s="209">
        <v>0.55000000000000004</v>
      </c>
      <c r="H789" s="24">
        <v>0.02</v>
      </c>
      <c r="I789" s="209" t="s">
        <v>212</v>
      </c>
      <c r="J789" s="24">
        <v>0.02</v>
      </c>
      <c r="K789" s="24">
        <v>0.02</v>
      </c>
      <c r="L789" s="24">
        <v>0.02</v>
      </c>
      <c r="M789" s="209" t="s">
        <v>282</v>
      </c>
      <c r="N789" s="24">
        <v>1.8626265820000001E-2</v>
      </c>
      <c r="O789" s="209">
        <v>0.03</v>
      </c>
      <c r="P789" s="24">
        <v>2.016843515255479E-2</v>
      </c>
      <c r="Q789" s="24">
        <v>0.02</v>
      </c>
      <c r="R789" s="24">
        <v>0.02</v>
      </c>
      <c r="S789" s="24">
        <v>0.02</v>
      </c>
      <c r="T789" s="24">
        <v>0.02</v>
      </c>
      <c r="U789" s="24">
        <v>0.02</v>
      </c>
      <c r="V789" s="204"/>
      <c r="W789" s="205"/>
      <c r="X789" s="205"/>
      <c r="Y789" s="205"/>
      <c r="Z789" s="205"/>
      <c r="AA789" s="205"/>
      <c r="AB789" s="205"/>
      <c r="AC789" s="205"/>
      <c r="AD789" s="205"/>
      <c r="AE789" s="205"/>
      <c r="AF789" s="205"/>
      <c r="AG789" s="205"/>
      <c r="AH789" s="205"/>
      <c r="AI789" s="205"/>
      <c r="AJ789" s="205"/>
      <c r="AK789" s="205"/>
      <c r="AL789" s="205"/>
      <c r="AM789" s="205"/>
      <c r="AN789" s="205"/>
      <c r="AO789" s="205"/>
      <c r="AP789" s="205"/>
      <c r="AQ789" s="205"/>
      <c r="AR789" s="205"/>
      <c r="AS789" s="205"/>
      <c r="AT789" s="205"/>
      <c r="AU789" s="205"/>
      <c r="AV789" s="205"/>
      <c r="AW789" s="205"/>
      <c r="AX789" s="205"/>
      <c r="AY789" s="205"/>
      <c r="AZ789" s="205"/>
      <c r="BA789" s="205"/>
      <c r="BB789" s="205"/>
      <c r="BC789" s="205"/>
      <c r="BD789" s="205"/>
      <c r="BE789" s="205"/>
      <c r="BF789" s="205"/>
      <c r="BG789" s="205"/>
      <c r="BH789" s="205"/>
      <c r="BI789" s="205"/>
      <c r="BJ789" s="205"/>
      <c r="BK789" s="205"/>
      <c r="BL789" s="205"/>
      <c r="BM789" s="208">
        <v>18</v>
      </c>
    </row>
    <row r="790" spans="1:65">
      <c r="A790" s="30"/>
      <c r="B790" s="19">
        <v>1</v>
      </c>
      <c r="C790" s="9">
        <v>3</v>
      </c>
      <c r="D790" s="24">
        <v>1.8599999999999998E-2</v>
      </c>
      <c r="E790" s="24">
        <v>1.8809434770500004E-2</v>
      </c>
      <c r="F790" s="24"/>
      <c r="G790" s="209">
        <v>0.54</v>
      </c>
      <c r="H790" s="24">
        <v>0.02</v>
      </c>
      <c r="I790" s="209" t="s">
        <v>212</v>
      </c>
      <c r="J790" s="24">
        <v>0.02</v>
      </c>
      <c r="K790" s="24">
        <v>0.02</v>
      </c>
      <c r="L790" s="24">
        <v>0.02</v>
      </c>
      <c r="M790" s="209" t="s">
        <v>282</v>
      </c>
      <c r="N790" s="24">
        <v>1.8512559940000006E-2</v>
      </c>
      <c r="O790" s="209">
        <v>0.03</v>
      </c>
      <c r="P790" s="24">
        <v>2.0440841845028455E-2</v>
      </c>
      <c r="Q790" s="24">
        <v>0.02</v>
      </c>
      <c r="R790" s="24">
        <v>0.02</v>
      </c>
      <c r="S790" s="24">
        <v>0.02</v>
      </c>
      <c r="T790" s="210">
        <v>0.03</v>
      </c>
      <c r="U790" s="24">
        <v>0.02</v>
      </c>
      <c r="V790" s="204"/>
      <c r="W790" s="205"/>
      <c r="X790" s="205"/>
      <c r="Y790" s="205"/>
      <c r="Z790" s="205"/>
      <c r="AA790" s="205"/>
      <c r="AB790" s="205"/>
      <c r="AC790" s="205"/>
      <c r="AD790" s="205"/>
      <c r="AE790" s="205"/>
      <c r="AF790" s="205"/>
      <c r="AG790" s="205"/>
      <c r="AH790" s="205"/>
      <c r="AI790" s="205"/>
      <c r="AJ790" s="205"/>
      <c r="AK790" s="205"/>
      <c r="AL790" s="205"/>
      <c r="AM790" s="205"/>
      <c r="AN790" s="205"/>
      <c r="AO790" s="205"/>
      <c r="AP790" s="205"/>
      <c r="AQ790" s="205"/>
      <c r="AR790" s="205"/>
      <c r="AS790" s="205"/>
      <c r="AT790" s="205"/>
      <c r="AU790" s="205"/>
      <c r="AV790" s="205"/>
      <c r="AW790" s="205"/>
      <c r="AX790" s="205"/>
      <c r="AY790" s="205"/>
      <c r="AZ790" s="205"/>
      <c r="BA790" s="205"/>
      <c r="BB790" s="205"/>
      <c r="BC790" s="205"/>
      <c r="BD790" s="205"/>
      <c r="BE790" s="205"/>
      <c r="BF790" s="205"/>
      <c r="BG790" s="205"/>
      <c r="BH790" s="205"/>
      <c r="BI790" s="205"/>
      <c r="BJ790" s="205"/>
      <c r="BK790" s="205"/>
      <c r="BL790" s="205"/>
      <c r="BM790" s="208">
        <v>16</v>
      </c>
    </row>
    <row r="791" spans="1:65">
      <c r="A791" s="30"/>
      <c r="B791" s="19">
        <v>1</v>
      </c>
      <c r="C791" s="9">
        <v>4</v>
      </c>
      <c r="D791" s="24">
        <v>1.8200000000000001E-2</v>
      </c>
      <c r="E791" s="24">
        <v>1.9538881866500001E-2</v>
      </c>
      <c r="F791" s="24"/>
      <c r="G791" s="209">
        <v>0.54</v>
      </c>
      <c r="H791" s="24">
        <v>0.02</v>
      </c>
      <c r="I791" s="209" t="s">
        <v>212</v>
      </c>
      <c r="J791" s="24">
        <v>0.02</v>
      </c>
      <c r="K791" s="24">
        <v>0.02</v>
      </c>
      <c r="L791" s="24">
        <v>0.02</v>
      </c>
      <c r="M791" s="209" t="s">
        <v>282</v>
      </c>
      <c r="N791" s="24">
        <v>1.782202364E-2</v>
      </c>
      <c r="O791" s="209">
        <v>0.02</v>
      </c>
      <c r="P791" s="24">
        <v>1.9898561839127884E-2</v>
      </c>
      <c r="Q791" s="24">
        <v>0.02</v>
      </c>
      <c r="R791" s="210">
        <v>0.01</v>
      </c>
      <c r="S791" s="24">
        <v>0.02</v>
      </c>
      <c r="T791" s="24">
        <v>0.02</v>
      </c>
      <c r="U791" s="24">
        <v>0.02</v>
      </c>
      <c r="V791" s="204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205"/>
      <c r="AJ791" s="205"/>
      <c r="AK791" s="205"/>
      <c r="AL791" s="205"/>
      <c r="AM791" s="205"/>
      <c r="AN791" s="205"/>
      <c r="AO791" s="205"/>
      <c r="AP791" s="205"/>
      <c r="AQ791" s="205"/>
      <c r="AR791" s="205"/>
      <c r="AS791" s="205"/>
      <c r="AT791" s="205"/>
      <c r="AU791" s="205"/>
      <c r="AV791" s="205"/>
      <c r="AW791" s="205"/>
      <c r="AX791" s="205"/>
      <c r="AY791" s="205"/>
      <c r="AZ791" s="205"/>
      <c r="BA791" s="205"/>
      <c r="BB791" s="205"/>
      <c r="BC791" s="205"/>
      <c r="BD791" s="205"/>
      <c r="BE791" s="205"/>
      <c r="BF791" s="205"/>
      <c r="BG791" s="205"/>
      <c r="BH791" s="205"/>
      <c r="BI791" s="205"/>
      <c r="BJ791" s="205"/>
      <c r="BK791" s="205"/>
      <c r="BL791" s="205"/>
      <c r="BM791" s="208">
        <v>1.9675257268998526E-2</v>
      </c>
    </row>
    <row r="792" spans="1:65">
      <c r="A792" s="30"/>
      <c r="B792" s="19">
        <v>1</v>
      </c>
      <c r="C792" s="9">
        <v>5</v>
      </c>
      <c r="D792" s="24">
        <v>1.8799999999999997E-2</v>
      </c>
      <c r="E792" s="24">
        <v>1.8509571397000001E-2</v>
      </c>
      <c r="F792" s="24"/>
      <c r="G792" s="209">
        <v>0.54</v>
      </c>
      <c r="H792" s="24">
        <v>0.02</v>
      </c>
      <c r="I792" s="209" t="s">
        <v>212</v>
      </c>
      <c r="J792" s="24">
        <v>0.02</v>
      </c>
      <c r="K792" s="24">
        <v>0.02</v>
      </c>
      <c r="L792" s="24">
        <v>0.02</v>
      </c>
      <c r="M792" s="209" t="s">
        <v>282</v>
      </c>
      <c r="N792" s="24">
        <v>1.7915960340000009E-2</v>
      </c>
      <c r="O792" s="209">
        <v>0.03</v>
      </c>
      <c r="P792" s="24">
        <v>2.0096345684513288E-2</v>
      </c>
      <c r="Q792" s="24">
        <v>0.02</v>
      </c>
      <c r="R792" s="24">
        <v>0.02</v>
      </c>
      <c r="S792" s="24">
        <v>0.02</v>
      </c>
      <c r="T792" s="24">
        <v>0.02</v>
      </c>
      <c r="U792" s="24">
        <v>0.02</v>
      </c>
      <c r="V792" s="204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205"/>
      <c r="AJ792" s="205"/>
      <c r="AK792" s="205"/>
      <c r="AL792" s="205"/>
      <c r="AM792" s="205"/>
      <c r="AN792" s="205"/>
      <c r="AO792" s="205"/>
      <c r="AP792" s="205"/>
      <c r="AQ792" s="205"/>
      <c r="AR792" s="205"/>
      <c r="AS792" s="205"/>
      <c r="AT792" s="205"/>
      <c r="AU792" s="205"/>
      <c r="AV792" s="205"/>
      <c r="AW792" s="205"/>
      <c r="AX792" s="205"/>
      <c r="AY792" s="205"/>
      <c r="AZ792" s="205"/>
      <c r="BA792" s="205"/>
      <c r="BB792" s="205"/>
      <c r="BC792" s="205"/>
      <c r="BD792" s="205"/>
      <c r="BE792" s="205"/>
      <c r="BF792" s="205"/>
      <c r="BG792" s="205"/>
      <c r="BH792" s="205"/>
      <c r="BI792" s="205"/>
      <c r="BJ792" s="205"/>
      <c r="BK792" s="205"/>
      <c r="BL792" s="205"/>
      <c r="BM792" s="208">
        <v>102</v>
      </c>
    </row>
    <row r="793" spans="1:65">
      <c r="A793" s="30"/>
      <c r="B793" s="19">
        <v>1</v>
      </c>
      <c r="C793" s="9">
        <v>6</v>
      </c>
      <c r="D793" s="24">
        <v>1.84E-2</v>
      </c>
      <c r="E793" s="24">
        <v>1.9400406915499997E-2</v>
      </c>
      <c r="F793" s="24"/>
      <c r="G793" s="210">
        <v>0.68</v>
      </c>
      <c r="H793" s="24">
        <v>0.02</v>
      </c>
      <c r="I793" s="209" t="s">
        <v>212</v>
      </c>
      <c r="J793" s="24">
        <v>0.02</v>
      </c>
      <c r="K793" s="24">
        <v>0.02</v>
      </c>
      <c r="L793" s="24">
        <v>0.02</v>
      </c>
      <c r="M793" s="209" t="s">
        <v>282</v>
      </c>
      <c r="N793" s="24">
        <v>1.842675224E-2</v>
      </c>
      <c r="O793" s="209">
        <v>0.03</v>
      </c>
      <c r="P793" s="24">
        <v>1.9842022962510822E-2</v>
      </c>
      <c r="Q793" s="24">
        <v>0.02</v>
      </c>
      <c r="R793" s="24">
        <v>0.02</v>
      </c>
      <c r="S793" s="210">
        <v>0.03</v>
      </c>
      <c r="T793" s="24">
        <v>0.02</v>
      </c>
      <c r="U793" s="24">
        <v>0.02</v>
      </c>
      <c r="V793" s="204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5"/>
      <c r="AT793" s="205"/>
      <c r="AU793" s="205"/>
      <c r="AV793" s="205"/>
      <c r="AW793" s="205"/>
      <c r="AX793" s="205"/>
      <c r="AY793" s="205"/>
      <c r="AZ793" s="205"/>
      <c r="BA793" s="205"/>
      <c r="BB793" s="205"/>
      <c r="BC793" s="205"/>
      <c r="BD793" s="205"/>
      <c r="BE793" s="205"/>
      <c r="BF793" s="205"/>
      <c r="BG793" s="205"/>
      <c r="BH793" s="205"/>
      <c r="BI793" s="205"/>
      <c r="BJ793" s="205"/>
      <c r="BK793" s="205"/>
      <c r="BL793" s="205"/>
      <c r="BM793" s="56"/>
    </row>
    <row r="794" spans="1:65">
      <c r="A794" s="30"/>
      <c r="B794" s="20" t="s">
        <v>256</v>
      </c>
      <c r="C794" s="12"/>
      <c r="D794" s="211">
        <v>1.8616666666666667E-2</v>
      </c>
      <c r="E794" s="211">
        <v>1.8906513918416665E-2</v>
      </c>
      <c r="F794" s="211" t="s">
        <v>628</v>
      </c>
      <c r="G794" s="211">
        <v>0.56833333333333347</v>
      </c>
      <c r="H794" s="211">
        <v>0.02</v>
      </c>
      <c r="I794" s="211" t="s">
        <v>628</v>
      </c>
      <c r="J794" s="211">
        <v>0.02</v>
      </c>
      <c r="K794" s="211">
        <v>0.02</v>
      </c>
      <c r="L794" s="211">
        <v>0.02</v>
      </c>
      <c r="M794" s="211" t="s">
        <v>628</v>
      </c>
      <c r="N794" s="211">
        <v>1.8219962860000005E-2</v>
      </c>
      <c r="O794" s="211">
        <v>2.8333333333333335E-2</v>
      </c>
      <c r="P794" s="211">
        <v>2.0035201051897506E-2</v>
      </c>
      <c r="Q794" s="211">
        <v>0.02</v>
      </c>
      <c r="R794" s="211">
        <v>1.8333333333333333E-2</v>
      </c>
      <c r="S794" s="211">
        <v>2.3333333333333334E-2</v>
      </c>
      <c r="T794" s="211">
        <v>2.3333333333333334E-2</v>
      </c>
      <c r="U794" s="211">
        <v>0.02</v>
      </c>
      <c r="V794" s="204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5"/>
      <c r="AT794" s="205"/>
      <c r="AU794" s="205"/>
      <c r="AV794" s="205"/>
      <c r="AW794" s="205"/>
      <c r="AX794" s="205"/>
      <c r="AY794" s="205"/>
      <c r="AZ794" s="205"/>
      <c r="BA794" s="205"/>
      <c r="BB794" s="205"/>
      <c r="BC794" s="205"/>
      <c r="BD794" s="205"/>
      <c r="BE794" s="205"/>
      <c r="BF794" s="205"/>
      <c r="BG794" s="205"/>
      <c r="BH794" s="205"/>
      <c r="BI794" s="205"/>
      <c r="BJ794" s="205"/>
      <c r="BK794" s="205"/>
      <c r="BL794" s="205"/>
      <c r="BM794" s="56"/>
    </row>
    <row r="795" spans="1:65">
      <c r="A795" s="30"/>
      <c r="B795" s="3" t="s">
        <v>257</v>
      </c>
      <c r="C795" s="29"/>
      <c r="D795" s="24">
        <v>1.8599999999999998E-2</v>
      </c>
      <c r="E795" s="24">
        <v>1.8771094009750001E-2</v>
      </c>
      <c r="F795" s="24" t="s">
        <v>628</v>
      </c>
      <c r="G795" s="24">
        <v>0.54500000000000004</v>
      </c>
      <c r="H795" s="24">
        <v>0.02</v>
      </c>
      <c r="I795" s="24" t="s">
        <v>628</v>
      </c>
      <c r="J795" s="24">
        <v>0.02</v>
      </c>
      <c r="K795" s="24">
        <v>0.02</v>
      </c>
      <c r="L795" s="24">
        <v>0.02</v>
      </c>
      <c r="M795" s="24" t="s">
        <v>628</v>
      </c>
      <c r="N795" s="24">
        <v>1.822148371E-2</v>
      </c>
      <c r="O795" s="24">
        <v>0.03</v>
      </c>
      <c r="P795" s="24">
        <v>1.9997453761820584E-2</v>
      </c>
      <c r="Q795" s="24">
        <v>0.02</v>
      </c>
      <c r="R795" s="24">
        <v>0.02</v>
      </c>
      <c r="S795" s="24">
        <v>0.02</v>
      </c>
      <c r="T795" s="24">
        <v>0.02</v>
      </c>
      <c r="U795" s="24">
        <v>0.02</v>
      </c>
      <c r="V795" s="204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5"/>
      <c r="AT795" s="205"/>
      <c r="AU795" s="205"/>
      <c r="AV795" s="205"/>
      <c r="AW795" s="205"/>
      <c r="AX795" s="205"/>
      <c r="AY795" s="205"/>
      <c r="AZ795" s="205"/>
      <c r="BA795" s="205"/>
      <c r="BB795" s="205"/>
      <c r="BC795" s="205"/>
      <c r="BD795" s="205"/>
      <c r="BE795" s="205"/>
      <c r="BF795" s="205"/>
      <c r="BG795" s="205"/>
      <c r="BH795" s="205"/>
      <c r="BI795" s="205"/>
      <c r="BJ795" s="205"/>
      <c r="BK795" s="205"/>
      <c r="BL795" s="205"/>
      <c r="BM795" s="56"/>
    </row>
    <row r="796" spans="1:65">
      <c r="A796" s="30"/>
      <c r="B796" s="3" t="s">
        <v>258</v>
      </c>
      <c r="C796" s="29"/>
      <c r="D796" s="24">
        <v>3.1251666622224614E-4</v>
      </c>
      <c r="E796" s="24">
        <v>4.585199326916604E-4</v>
      </c>
      <c r="F796" s="24" t="s">
        <v>628</v>
      </c>
      <c r="G796" s="24">
        <v>5.5287129303904607E-2</v>
      </c>
      <c r="H796" s="24">
        <v>0</v>
      </c>
      <c r="I796" s="24" t="s">
        <v>628</v>
      </c>
      <c r="J796" s="24">
        <v>0</v>
      </c>
      <c r="K796" s="24">
        <v>0</v>
      </c>
      <c r="L796" s="24">
        <v>0</v>
      </c>
      <c r="M796" s="24" t="s">
        <v>628</v>
      </c>
      <c r="N796" s="24">
        <v>3.4226985444120304E-4</v>
      </c>
      <c r="O796" s="24">
        <v>4.0824829046386289E-3</v>
      </c>
      <c r="P796" s="24">
        <v>2.5101065132834068E-4</v>
      </c>
      <c r="Q796" s="24">
        <v>0</v>
      </c>
      <c r="R796" s="24">
        <v>4.0824829046386306E-3</v>
      </c>
      <c r="S796" s="24">
        <v>5.1639777949432156E-3</v>
      </c>
      <c r="T796" s="24">
        <v>5.1639777949432156E-3</v>
      </c>
      <c r="U796" s="24">
        <v>0</v>
      </c>
      <c r="V796" s="204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5"/>
      <c r="AT796" s="205"/>
      <c r="AU796" s="205"/>
      <c r="AV796" s="205"/>
      <c r="AW796" s="205"/>
      <c r="AX796" s="205"/>
      <c r="AY796" s="205"/>
      <c r="AZ796" s="205"/>
      <c r="BA796" s="205"/>
      <c r="BB796" s="205"/>
      <c r="BC796" s="205"/>
      <c r="BD796" s="205"/>
      <c r="BE796" s="205"/>
      <c r="BF796" s="205"/>
      <c r="BG796" s="205"/>
      <c r="BH796" s="205"/>
      <c r="BI796" s="205"/>
      <c r="BJ796" s="205"/>
      <c r="BK796" s="205"/>
      <c r="BL796" s="205"/>
      <c r="BM796" s="56"/>
    </row>
    <row r="797" spans="1:65">
      <c r="A797" s="30"/>
      <c r="B797" s="3" t="s">
        <v>86</v>
      </c>
      <c r="C797" s="29"/>
      <c r="D797" s="13">
        <v>1.6786929250971146E-2</v>
      </c>
      <c r="E797" s="13">
        <v>2.4251955419714907E-2</v>
      </c>
      <c r="F797" s="13" t="s">
        <v>628</v>
      </c>
      <c r="G797" s="13">
        <v>9.7279406399832125E-2</v>
      </c>
      <c r="H797" s="13">
        <v>0</v>
      </c>
      <c r="I797" s="13" t="s">
        <v>628</v>
      </c>
      <c r="J797" s="13">
        <v>0</v>
      </c>
      <c r="K797" s="13">
        <v>0</v>
      </c>
      <c r="L797" s="13">
        <v>0</v>
      </c>
      <c r="M797" s="13" t="s">
        <v>628</v>
      </c>
      <c r="N797" s="13">
        <v>1.8785430962245275E-2</v>
      </c>
      <c r="O797" s="13">
        <v>0.14408763192842219</v>
      </c>
      <c r="P797" s="13">
        <v>1.2528481779551086E-2</v>
      </c>
      <c r="Q797" s="13">
        <v>0</v>
      </c>
      <c r="R797" s="13">
        <v>0.22268088570756167</v>
      </c>
      <c r="S797" s="13">
        <v>0.22131333406899495</v>
      </c>
      <c r="T797" s="13">
        <v>0.22131333406899495</v>
      </c>
      <c r="U797" s="13">
        <v>0</v>
      </c>
      <c r="V797" s="15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3" t="s">
        <v>259</v>
      </c>
      <c r="C798" s="29"/>
      <c r="D798" s="13">
        <v>-5.3803139031876168E-2</v>
      </c>
      <c r="E798" s="13">
        <v>-3.9071578077565339E-2</v>
      </c>
      <c r="F798" s="13" t="s">
        <v>628</v>
      </c>
      <c r="G798" s="13">
        <v>27.885687519259651</v>
      </c>
      <c r="H798" s="13">
        <v>1.6505132642568254E-2</v>
      </c>
      <c r="I798" s="13" t="s">
        <v>628</v>
      </c>
      <c r="J798" s="13">
        <v>1.6505132642568254E-2</v>
      </c>
      <c r="K798" s="13">
        <v>1.6505132642568254E-2</v>
      </c>
      <c r="L798" s="13">
        <v>1.6505132642568254E-2</v>
      </c>
      <c r="M798" s="13" t="s">
        <v>628</v>
      </c>
      <c r="N798" s="13">
        <v>-7.3965711812651547E-2</v>
      </c>
      <c r="O798" s="13">
        <v>0.44004893791030497</v>
      </c>
      <c r="P798" s="13">
        <v>1.8294235138979653E-2</v>
      </c>
      <c r="Q798" s="13">
        <v>1.6505132642568254E-2</v>
      </c>
      <c r="R798" s="13">
        <v>-6.8203628410979156E-2</v>
      </c>
      <c r="S798" s="13">
        <v>0.18592265474966285</v>
      </c>
      <c r="T798" s="13">
        <v>0.18592265474966285</v>
      </c>
      <c r="U798" s="13">
        <v>1.6505132642568254E-2</v>
      </c>
      <c r="V798" s="15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46" t="s">
        <v>260</v>
      </c>
      <c r="C799" s="47"/>
      <c r="D799" s="45">
        <v>0.67</v>
      </c>
      <c r="E799" s="45">
        <v>0.53</v>
      </c>
      <c r="F799" s="45" t="s">
        <v>261</v>
      </c>
      <c r="G799" s="45">
        <v>267.29000000000002</v>
      </c>
      <c r="H799" s="45">
        <v>0</v>
      </c>
      <c r="I799" s="45">
        <v>9.51</v>
      </c>
      <c r="J799" s="45">
        <v>0</v>
      </c>
      <c r="K799" s="45">
        <v>0</v>
      </c>
      <c r="L799" s="45">
        <v>0</v>
      </c>
      <c r="M799" s="45">
        <v>2.44</v>
      </c>
      <c r="N799" s="45">
        <v>0.87</v>
      </c>
      <c r="O799" s="45">
        <v>4.0599999999999996</v>
      </c>
      <c r="P799" s="45">
        <v>0.02</v>
      </c>
      <c r="Q799" s="45">
        <v>0</v>
      </c>
      <c r="R799" s="45">
        <v>0.81</v>
      </c>
      <c r="S799" s="45">
        <v>1.62</v>
      </c>
      <c r="T799" s="45">
        <v>1.62</v>
      </c>
      <c r="U799" s="45">
        <v>0</v>
      </c>
      <c r="V799" s="15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BM800" s="55"/>
    </row>
    <row r="801" spans="1:65" ht="15">
      <c r="B801" s="8" t="s">
        <v>543</v>
      </c>
      <c r="BM801" s="28" t="s">
        <v>66</v>
      </c>
    </row>
    <row r="802" spans="1:65" ht="15">
      <c r="A802" s="25" t="s">
        <v>6</v>
      </c>
      <c r="B802" s="18" t="s">
        <v>110</v>
      </c>
      <c r="C802" s="15" t="s">
        <v>111</v>
      </c>
      <c r="D802" s="16" t="s">
        <v>227</v>
      </c>
      <c r="E802" s="17" t="s">
        <v>227</v>
      </c>
      <c r="F802" s="17" t="s">
        <v>227</v>
      </c>
      <c r="G802" s="17" t="s">
        <v>227</v>
      </c>
      <c r="H802" s="17" t="s">
        <v>227</v>
      </c>
      <c r="I802" s="17" t="s">
        <v>227</v>
      </c>
      <c r="J802" s="17" t="s">
        <v>227</v>
      </c>
      <c r="K802" s="17" t="s">
        <v>227</v>
      </c>
      <c r="L802" s="17" t="s">
        <v>227</v>
      </c>
      <c r="M802" s="17" t="s">
        <v>227</v>
      </c>
      <c r="N802" s="17" t="s">
        <v>227</v>
      </c>
      <c r="O802" s="17" t="s">
        <v>227</v>
      </c>
      <c r="P802" s="17" t="s">
        <v>227</v>
      </c>
      <c r="Q802" s="17" t="s">
        <v>227</v>
      </c>
      <c r="R802" s="17" t="s">
        <v>227</v>
      </c>
      <c r="S802" s="17" t="s">
        <v>227</v>
      </c>
      <c r="T802" s="17" t="s">
        <v>227</v>
      </c>
      <c r="U802" s="15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228</v>
      </c>
      <c r="C803" s="9" t="s">
        <v>228</v>
      </c>
      <c r="D803" s="151" t="s">
        <v>230</v>
      </c>
      <c r="E803" s="152" t="s">
        <v>232</v>
      </c>
      <c r="F803" s="152" t="s">
        <v>234</v>
      </c>
      <c r="G803" s="152" t="s">
        <v>235</v>
      </c>
      <c r="H803" s="152" t="s">
        <v>236</v>
      </c>
      <c r="I803" s="152" t="s">
        <v>238</v>
      </c>
      <c r="J803" s="152" t="s">
        <v>239</v>
      </c>
      <c r="K803" s="152" t="s">
        <v>240</v>
      </c>
      <c r="L803" s="152" t="s">
        <v>241</v>
      </c>
      <c r="M803" s="152" t="s">
        <v>242</v>
      </c>
      <c r="N803" s="152" t="s">
        <v>243</v>
      </c>
      <c r="O803" s="152" t="s">
        <v>244</v>
      </c>
      <c r="P803" s="152" t="s">
        <v>245</v>
      </c>
      <c r="Q803" s="152" t="s">
        <v>246</v>
      </c>
      <c r="R803" s="152" t="s">
        <v>247</v>
      </c>
      <c r="S803" s="152" t="s">
        <v>248</v>
      </c>
      <c r="T803" s="152" t="s">
        <v>249</v>
      </c>
      <c r="U803" s="15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262</v>
      </c>
      <c r="E804" s="11" t="s">
        <v>262</v>
      </c>
      <c r="F804" s="11" t="s">
        <v>299</v>
      </c>
      <c r="G804" s="11" t="s">
        <v>299</v>
      </c>
      <c r="H804" s="11" t="s">
        <v>264</v>
      </c>
      <c r="I804" s="11" t="s">
        <v>264</v>
      </c>
      <c r="J804" s="11" t="s">
        <v>262</v>
      </c>
      <c r="K804" s="11" t="s">
        <v>299</v>
      </c>
      <c r="L804" s="11" t="s">
        <v>262</v>
      </c>
      <c r="M804" s="11" t="s">
        <v>262</v>
      </c>
      <c r="N804" s="11" t="s">
        <v>264</v>
      </c>
      <c r="O804" s="11" t="s">
        <v>262</v>
      </c>
      <c r="P804" s="11" t="s">
        <v>264</v>
      </c>
      <c r="Q804" s="11" t="s">
        <v>264</v>
      </c>
      <c r="R804" s="11" t="s">
        <v>262</v>
      </c>
      <c r="S804" s="11" t="s">
        <v>262</v>
      </c>
      <c r="T804" s="11" t="s">
        <v>262</v>
      </c>
      <c r="U804" s="15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9"/>
      <c r="C805" s="9"/>
      <c r="D805" s="26" t="s">
        <v>116</v>
      </c>
      <c r="E805" s="26" t="s">
        <v>300</v>
      </c>
      <c r="F805" s="26" t="s">
        <v>300</v>
      </c>
      <c r="G805" s="26" t="s">
        <v>302</v>
      </c>
      <c r="H805" s="26" t="s">
        <v>301</v>
      </c>
      <c r="I805" s="26" t="s">
        <v>302</v>
      </c>
      <c r="J805" s="26" t="s">
        <v>300</v>
      </c>
      <c r="K805" s="26" t="s">
        <v>302</v>
      </c>
      <c r="L805" s="26" t="s">
        <v>302</v>
      </c>
      <c r="M805" s="26" t="s">
        <v>302</v>
      </c>
      <c r="N805" s="26" t="s">
        <v>302</v>
      </c>
      <c r="O805" s="26" t="s">
        <v>302</v>
      </c>
      <c r="P805" s="26" t="s">
        <v>301</v>
      </c>
      <c r="Q805" s="26" t="s">
        <v>300</v>
      </c>
      <c r="R805" s="26" t="s">
        <v>302</v>
      </c>
      <c r="S805" s="26" t="s">
        <v>302</v>
      </c>
      <c r="T805" s="26" t="s">
        <v>302</v>
      </c>
      <c r="U805" s="15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8">
        <v>1</v>
      </c>
      <c r="C806" s="14">
        <v>1</v>
      </c>
      <c r="D806" s="22">
        <v>0.71</v>
      </c>
      <c r="E806" s="22">
        <v>0.54077038401456801</v>
      </c>
      <c r="F806" s="147" t="s">
        <v>96</v>
      </c>
      <c r="G806" s="147" t="s">
        <v>102</v>
      </c>
      <c r="H806" s="22">
        <v>0.61</v>
      </c>
      <c r="I806" s="22">
        <v>0.56000000000000005</v>
      </c>
      <c r="J806" s="22">
        <v>0.33</v>
      </c>
      <c r="K806" s="147" t="s">
        <v>104</v>
      </c>
      <c r="L806" s="22">
        <v>0.54</v>
      </c>
      <c r="M806" s="147">
        <v>0.6</v>
      </c>
      <c r="N806" s="22">
        <v>0.49199999999999999</v>
      </c>
      <c r="O806" s="22">
        <v>0.45</v>
      </c>
      <c r="P806" s="22">
        <v>0.63262381142835755</v>
      </c>
      <c r="Q806" s="22">
        <v>0.72</v>
      </c>
      <c r="R806" s="22">
        <v>0.54</v>
      </c>
      <c r="S806" s="22">
        <v>0.62</v>
      </c>
      <c r="T806" s="22">
        <v>0.53</v>
      </c>
      <c r="U806" s="15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>
        <v>1</v>
      </c>
      <c r="C807" s="9">
        <v>2</v>
      </c>
      <c r="D807" s="11">
        <v>0.71</v>
      </c>
      <c r="E807" s="11">
        <v>0.53446535087237335</v>
      </c>
      <c r="F807" s="149" t="s">
        <v>96</v>
      </c>
      <c r="G807" s="149" t="s">
        <v>102</v>
      </c>
      <c r="H807" s="11">
        <v>0.55000000000000004</v>
      </c>
      <c r="I807" s="11">
        <v>0.56000000000000005</v>
      </c>
      <c r="J807" s="11">
        <v>0.34</v>
      </c>
      <c r="K807" s="149" t="s">
        <v>104</v>
      </c>
      <c r="L807" s="11">
        <v>0.55000000000000004</v>
      </c>
      <c r="M807" s="149">
        <v>0.6</v>
      </c>
      <c r="N807" s="11">
        <v>0.46800000000000003</v>
      </c>
      <c r="O807" s="11">
        <v>0.45</v>
      </c>
      <c r="P807" s="11">
        <v>0.63082289187600948</v>
      </c>
      <c r="Q807" s="148">
        <v>0.84</v>
      </c>
      <c r="R807" s="11">
        <v>0.55000000000000004</v>
      </c>
      <c r="S807" s="11">
        <v>0.65</v>
      </c>
      <c r="T807" s="11">
        <v>0.53</v>
      </c>
      <c r="U807" s="15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34</v>
      </c>
    </row>
    <row r="808" spans="1:65">
      <c r="A808" s="30"/>
      <c r="B808" s="19">
        <v>1</v>
      </c>
      <c r="C808" s="9">
        <v>3</v>
      </c>
      <c r="D808" s="11">
        <v>0.72</v>
      </c>
      <c r="E808" s="11">
        <v>0.54575989646464218</v>
      </c>
      <c r="F808" s="149" t="s">
        <v>96</v>
      </c>
      <c r="G808" s="149" t="s">
        <v>102</v>
      </c>
      <c r="H808" s="11">
        <v>0.56000000000000005</v>
      </c>
      <c r="I808" s="11">
        <v>0.56999999999999995</v>
      </c>
      <c r="J808" s="11">
        <v>0.36</v>
      </c>
      <c r="K808" s="149" t="s">
        <v>104</v>
      </c>
      <c r="L808" s="11">
        <v>0.52</v>
      </c>
      <c r="M808" s="149">
        <v>0.6</v>
      </c>
      <c r="N808" s="11">
        <v>0.47399999999999998</v>
      </c>
      <c r="O808" s="11">
        <v>0.44</v>
      </c>
      <c r="P808" s="11">
        <v>0.65160252577120825</v>
      </c>
      <c r="Q808" s="11">
        <v>0.72</v>
      </c>
      <c r="R808" s="11">
        <v>0.53</v>
      </c>
      <c r="S808" s="11">
        <v>0.57999999999999996</v>
      </c>
      <c r="T808" s="11">
        <v>0.52</v>
      </c>
      <c r="U808" s="15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16</v>
      </c>
    </row>
    <row r="809" spans="1:65">
      <c r="A809" s="30"/>
      <c r="B809" s="19">
        <v>1</v>
      </c>
      <c r="C809" s="9">
        <v>4</v>
      </c>
      <c r="D809" s="11">
        <v>0.69</v>
      </c>
      <c r="E809" s="11">
        <v>0.53791568606970741</v>
      </c>
      <c r="F809" s="149" t="s">
        <v>96</v>
      </c>
      <c r="G809" s="149" t="s">
        <v>102</v>
      </c>
      <c r="H809" s="11">
        <v>0.57999999999999996</v>
      </c>
      <c r="I809" s="11">
        <v>0.56999999999999995</v>
      </c>
      <c r="J809" s="11">
        <v>0.36</v>
      </c>
      <c r="K809" s="149" t="s">
        <v>104</v>
      </c>
      <c r="L809" s="11">
        <v>0.55000000000000004</v>
      </c>
      <c r="M809" s="149">
        <v>0.6</v>
      </c>
      <c r="N809" s="11">
        <v>0.505</v>
      </c>
      <c r="O809" s="11">
        <v>0.45</v>
      </c>
      <c r="P809" s="11">
        <v>0.62575125273492982</v>
      </c>
      <c r="Q809" s="11">
        <v>0.72</v>
      </c>
      <c r="R809" s="11">
        <v>0.51</v>
      </c>
      <c r="S809" s="11">
        <v>0.66</v>
      </c>
      <c r="T809" s="11">
        <v>0.53</v>
      </c>
      <c r="U809" s="15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0.55769932089665741</v>
      </c>
    </row>
    <row r="810" spans="1:65">
      <c r="A810" s="30"/>
      <c r="B810" s="19">
        <v>1</v>
      </c>
      <c r="C810" s="9">
        <v>5</v>
      </c>
      <c r="D810" s="11">
        <v>0.72</v>
      </c>
      <c r="E810" s="11">
        <v>0.56308368985660817</v>
      </c>
      <c r="F810" s="149" t="s">
        <v>96</v>
      </c>
      <c r="G810" s="149">
        <v>3.8</v>
      </c>
      <c r="H810" s="11">
        <v>0.55000000000000004</v>
      </c>
      <c r="I810" s="11">
        <v>0.55000000000000004</v>
      </c>
      <c r="J810" s="11">
        <v>0.35</v>
      </c>
      <c r="K810" s="149" t="s">
        <v>104</v>
      </c>
      <c r="L810" s="11">
        <v>0.55000000000000004</v>
      </c>
      <c r="M810" s="149">
        <v>0.6</v>
      </c>
      <c r="N810" s="11">
        <v>0.48899999999999999</v>
      </c>
      <c r="O810" s="11">
        <v>0.44</v>
      </c>
      <c r="P810" s="11">
        <v>0.68329149135576617</v>
      </c>
      <c r="Q810" s="11">
        <v>0.77</v>
      </c>
      <c r="R810" s="11">
        <v>0.55000000000000004</v>
      </c>
      <c r="S810" s="11">
        <v>0.6</v>
      </c>
      <c r="T810" s="11">
        <v>0.51</v>
      </c>
      <c r="U810" s="15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103</v>
      </c>
    </row>
    <row r="811" spans="1:65">
      <c r="A811" s="30"/>
      <c r="B811" s="19">
        <v>1</v>
      </c>
      <c r="C811" s="9">
        <v>6</v>
      </c>
      <c r="D811" s="11">
        <v>0.73</v>
      </c>
      <c r="E811" s="11">
        <v>0.55332892870033834</v>
      </c>
      <c r="F811" s="149" t="s">
        <v>96</v>
      </c>
      <c r="G811" s="149">
        <v>1.2</v>
      </c>
      <c r="H811" s="11">
        <v>0.5</v>
      </c>
      <c r="I811" s="11">
        <v>0.55000000000000004</v>
      </c>
      <c r="J811" s="11">
        <v>0.33</v>
      </c>
      <c r="K811" s="149" t="s">
        <v>104</v>
      </c>
      <c r="L811" s="11">
        <v>0.53</v>
      </c>
      <c r="M811" s="149">
        <v>0.6</v>
      </c>
      <c r="N811" s="11">
        <v>0.42799999999999999</v>
      </c>
      <c r="O811" s="11">
        <v>0.48</v>
      </c>
      <c r="P811" s="11">
        <v>0.63713112079476963</v>
      </c>
      <c r="Q811" s="11">
        <v>0.75</v>
      </c>
      <c r="R811" s="11">
        <v>0.53</v>
      </c>
      <c r="S811" s="148">
        <v>0.83</v>
      </c>
      <c r="T811" s="11">
        <v>0.52</v>
      </c>
      <c r="U811" s="15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20" t="s">
        <v>256</v>
      </c>
      <c r="C812" s="12"/>
      <c r="D812" s="23">
        <v>0.71333333333333326</v>
      </c>
      <c r="E812" s="23">
        <v>0.54588732266303952</v>
      </c>
      <c r="F812" s="23" t="s">
        <v>628</v>
      </c>
      <c r="G812" s="23">
        <v>2.5</v>
      </c>
      <c r="H812" s="23">
        <v>0.55833333333333346</v>
      </c>
      <c r="I812" s="23">
        <v>0.55999999999999994</v>
      </c>
      <c r="J812" s="23">
        <v>0.34500000000000003</v>
      </c>
      <c r="K812" s="23" t="s">
        <v>628</v>
      </c>
      <c r="L812" s="23">
        <v>0.54</v>
      </c>
      <c r="M812" s="23">
        <v>0.6</v>
      </c>
      <c r="N812" s="23">
        <v>0.47599999999999998</v>
      </c>
      <c r="O812" s="23">
        <v>0.45166666666666666</v>
      </c>
      <c r="P812" s="23">
        <v>0.64353718232684021</v>
      </c>
      <c r="Q812" s="23">
        <v>0.7533333333333333</v>
      </c>
      <c r="R812" s="23">
        <v>0.53500000000000003</v>
      </c>
      <c r="S812" s="23">
        <v>0.65666666666666673</v>
      </c>
      <c r="T812" s="23">
        <v>0.52333333333333332</v>
      </c>
      <c r="U812" s="15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257</v>
      </c>
      <c r="C813" s="29"/>
      <c r="D813" s="11">
        <v>0.71499999999999997</v>
      </c>
      <c r="E813" s="11">
        <v>0.54326514023960515</v>
      </c>
      <c r="F813" s="11" t="s">
        <v>628</v>
      </c>
      <c r="G813" s="11">
        <v>2.5</v>
      </c>
      <c r="H813" s="11">
        <v>0.55500000000000005</v>
      </c>
      <c r="I813" s="11">
        <v>0.56000000000000005</v>
      </c>
      <c r="J813" s="11">
        <v>0.34499999999999997</v>
      </c>
      <c r="K813" s="11" t="s">
        <v>628</v>
      </c>
      <c r="L813" s="11">
        <v>0.54500000000000004</v>
      </c>
      <c r="M813" s="11">
        <v>0.6</v>
      </c>
      <c r="N813" s="11">
        <v>0.48149999999999998</v>
      </c>
      <c r="O813" s="11">
        <v>0.45</v>
      </c>
      <c r="P813" s="11">
        <v>0.63487746611156359</v>
      </c>
      <c r="Q813" s="11">
        <v>0.73499999999999999</v>
      </c>
      <c r="R813" s="11">
        <v>0.53500000000000003</v>
      </c>
      <c r="S813" s="11">
        <v>0.63500000000000001</v>
      </c>
      <c r="T813" s="11">
        <v>0.52500000000000002</v>
      </c>
      <c r="U813" s="15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258</v>
      </c>
      <c r="C814" s="29"/>
      <c r="D814" s="24">
        <v>1.3662601021279476E-2</v>
      </c>
      <c r="E814" s="24">
        <v>1.068924948910438E-2</v>
      </c>
      <c r="F814" s="24" t="s">
        <v>628</v>
      </c>
      <c r="G814" s="24">
        <v>1.8384776310850233</v>
      </c>
      <c r="H814" s="24">
        <v>3.6560452221856686E-2</v>
      </c>
      <c r="I814" s="24">
        <v>8.9442719099991179E-3</v>
      </c>
      <c r="J814" s="24">
        <v>1.3784048752090206E-2</v>
      </c>
      <c r="K814" s="24" t="s">
        <v>628</v>
      </c>
      <c r="L814" s="24">
        <v>1.2649110640673528E-2</v>
      </c>
      <c r="M814" s="24">
        <v>0</v>
      </c>
      <c r="N814" s="24">
        <v>2.6974061614818041E-2</v>
      </c>
      <c r="O814" s="24">
        <v>1.4719601443879737E-2</v>
      </c>
      <c r="P814" s="24">
        <v>2.1370945758575854E-2</v>
      </c>
      <c r="Q814" s="24">
        <v>4.7187568984497039E-2</v>
      </c>
      <c r="R814" s="24">
        <v>1.5165750888103116E-2</v>
      </c>
      <c r="S814" s="24">
        <v>9.0037029419381021E-2</v>
      </c>
      <c r="T814" s="24">
        <v>8.1649658092772665E-3</v>
      </c>
      <c r="U814" s="15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86</v>
      </c>
      <c r="C815" s="29"/>
      <c r="D815" s="13">
        <v>1.9153179001793662E-2</v>
      </c>
      <c r="E815" s="13">
        <v>1.9581421010032404E-2</v>
      </c>
      <c r="F815" s="13" t="s">
        <v>628</v>
      </c>
      <c r="G815" s="13">
        <v>0.73539105243400926</v>
      </c>
      <c r="H815" s="13">
        <v>6.5481406964519429E-2</v>
      </c>
      <c r="I815" s="13">
        <v>1.5971914124998425E-2</v>
      </c>
      <c r="J815" s="13">
        <v>3.9953764498812189E-2</v>
      </c>
      <c r="K815" s="13" t="s">
        <v>628</v>
      </c>
      <c r="L815" s="13">
        <v>2.3424278964210236E-2</v>
      </c>
      <c r="M815" s="13">
        <v>0</v>
      </c>
      <c r="N815" s="13">
        <v>5.66681966697858E-2</v>
      </c>
      <c r="O815" s="13">
        <v>3.2589523491984657E-2</v>
      </c>
      <c r="P815" s="13">
        <v>3.320856408219465E-2</v>
      </c>
      <c r="Q815" s="13">
        <v>6.2638365908624385E-2</v>
      </c>
      <c r="R815" s="13">
        <v>2.8347197921688064E-2</v>
      </c>
      <c r="S815" s="13">
        <v>0.13711222754220459</v>
      </c>
      <c r="T815" s="13">
        <v>1.5601845495434268E-2</v>
      </c>
      <c r="U815" s="15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259</v>
      </c>
      <c r="C816" s="29"/>
      <c r="D816" s="13">
        <v>0.27906437502281833</v>
      </c>
      <c r="E816" s="13">
        <v>-2.1179868418392256E-2</v>
      </c>
      <c r="F816" s="13" t="s">
        <v>628</v>
      </c>
      <c r="G816" s="13">
        <v>3.482702248911747</v>
      </c>
      <c r="H816" s="13">
        <v>1.1368355902903193E-3</v>
      </c>
      <c r="I816" s="13">
        <v>4.1253037562312134E-3</v>
      </c>
      <c r="J816" s="13">
        <v>-0.38138708965017887</v>
      </c>
      <c r="K816" s="13" t="s">
        <v>628</v>
      </c>
      <c r="L816" s="13">
        <v>-3.1736314235062735E-2</v>
      </c>
      <c r="M816" s="13">
        <v>7.584853973881911E-2</v>
      </c>
      <c r="N816" s="13">
        <v>-0.1464934918072035</v>
      </c>
      <c r="O816" s="13">
        <v>-0.19012512702994444</v>
      </c>
      <c r="P816" s="13">
        <v>0.15391422978994207</v>
      </c>
      <c r="Q816" s="13">
        <v>0.35078761100540623</v>
      </c>
      <c r="R816" s="13">
        <v>-4.0701718732886194E-2</v>
      </c>
      <c r="S816" s="13">
        <v>0.17745645738081883</v>
      </c>
      <c r="T816" s="13">
        <v>-6.1620995894474451E-2</v>
      </c>
      <c r="U816" s="15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46" t="s">
        <v>260</v>
      </c>
      <c r="C817" s="47"/>
      <c r="D817" s="45">
        <v>1.23</v>
      </c>
      <c r="E817" s="45">
        <v>0.1</v>
      </c>
      <c r="F817" s="45">
        <v>35.15</v>
      </c>
      <c r="G817" s="45" t="s">
        <v>261</v>
      </c>
      <c r="H817" s="45">
        <v>0</v>
      </c>
      <c r="I817" s="45">
        <v>0.01</v>
      </c>
      <c r="J817" s="45">
        <v>1.69</v>
      </c>
      <c r="K817" s="45">
        <v>15.37</v>
      </c>
      <c r="L817" s="45">
        <v>0.15</v>
      </c>
      <c r="M817" s="45" t="s">
        <v>261</v>
      </c>
      <c r="N817" s="45">
        <v>0.65</v>
      </c>
      <c r="O817" s="45">
        <v>0.84</v>
      </c>
      <c r="P817" s="45">
        <v>0.67</v>
      </c>
      <c r="Q817" s="45">
        <v>1.54</v>
      </c>
      <c r="R817" s="45">
        <v>0.18</v>
      </c>
      <c r="S817" s="45">
        <v>0.78</v>
      </c>
      <c r="T817" s="45">
        <v>0.28000000000000003</v>
      </c>
      <c r="U817" s="15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B818" s="31" t="s">
        <v>311</v>
      </c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BM818" s="55"/>
    </row>
    <row r="819" spans="1:65">
      <c r="BM819" s="55"/>
    </row>
    <row r="820" spans="1:65" ht="15">
      <c r="B820" s="8" t="s">
        <v>544</v>
      </c>
      <c r="BM820" s="28" t="s">
        <v>66</v>
      </c>
    </row>
    <row r="821" spans="1:65" ht="15">
      <c r="A821" s="25" t="s">
        <v>9</v>
      </c>
      <c r="B821" s="18" t="s">
        <v>110</v>
      </c>
      <c r="C821" s="15" t="s">
        <v>111</v>
      </c>
      <c r="D821" s="16" t="s">
        <v>227</v>
      </c>
      <c r="E821" s="17" t="s">
        <v>227</v>
      </c>
      <c r="F821" s="17" t="s">
        <v>227</v>
      </c>
      <c r="G821" s="17" t="s">
        <v>227</v>
      </c>
      <c r="H821" s="17" t="s">
        <v>227</v>
      </c>
      <c r="I821" s="17" t="s">
        <v>227</v>
      </c>
      <c r="J821" s="17" t="s">
        <v>227</v>
      </c>
      <c r="K821" s="17" t="s">
        <v>227</v>
      </c>
      <c r="L821" s="17" t="s">
        <v>227</v>
      </c>
      <c r="M821" s="17" t="s">
        <v>227</v>
      </c>
      <c r="N821" s="17" t="s">
        <v>227</v>
      </c>
      <c r="O821" s="17" t="s">
        <v>227</v>
      </c>
      <c r="P821" s="17" t="s">
        <v>227</v>
      </c>
      <c r="Q821" s="17" t="s">
        <v>227</v>
      </c>
      <c r="R821" s="17" t="s">
        <v>227</v>
      </c>
      <c r="S821" s="15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1</v>
      </c>
    </row>
    <row r="822" spans="1:65">
      <c r="A822" s="30"/>
      <c r="B822" s="19" t="s">
        <v>228</v>
      </c>
      <c r="C822" s="9" t="s">
        <v>228</v>
      </c>
      <c r="D822" s="151" t="s">
        <v>230</v>
      </c>
      <c r="E822" s="152" t="s">
        <v>232</v>
      </c>
      <c r="F822" s="152" t="s">
        <v>236</v>
      </c>
      <c r="G822" s="152" t="s">
        <v>238</v>
      </c>
      <c r="H822" s="152" t="s">
        <v>239</v>
      </c>
      <c r="I822" s="152" t="s">
        <v>240</v>
      </c>
      <c r="J822" s="152" t="s">
        <v>241</v>
      </c>
      <c r="K822" s="152" t="s">
        <v>242</v>
      </c>
      <c r="L822" s="152" t="s">
        <v>244</v>
      </c>
      <c r="M822" s="152" t="s">
        <v>245</v>
      </c>
      <c r="N822" s="152" t="s">
        <v>246</v>
      </c>
      <c r="O822" s="152" t="s">
        <v>247</v>
      </c>
      <c r="P822" s="152" t="s">
        <v>248</v>
      </c>
      <c r="Q822" s="152" t="s">
        <v>249</v>
      </c>
      <c r="R822" s="152" t="s">
        <v>250</v>
      </c>
      <c r="S822" s="15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 t="s">
        <v>3</v>
      </c>
    </row>
    <row r="823" spans="1:65">
      <c r="A823" s="30"/>
      <c r="B823" s="19"/>
      <c r="C823" s="9"/>
      <c r="D823" s="10" t="s">
        <v>299</v>
      </c>
      <c r="E823" s="11" t="s">
        <v>262</v>
      </c>
      <c r="F823" s="11" t="s">
        <v>264</v>
      </c>
      <c r="G823" s="11" t="s">
        <v>264</v>
      </c>
      <c r="H823" s="11" t="s">
        <v>262</v>
      </c>
      <c r="I823" s="11" t="s">
        <v>299</v>
      </c>
      <c r="J823" s="11" t="s">
        <v>262</v>
      </c>
      <c r="K823" s="11" t="s">
        <v>262</v>
      </c>
      <c r="L823" s="11" t="s">
        <v>262</v>
      </c>
      <c r="M823" s="11" t="s">
        <v>264</v>
      </c>
      <c r="N823" s="11" t="s">
        <v>264</v>
      </c>
      <c r="O823" s="11" t="s">
        <v>262</v>
      </c>
      <c r="P823" s="11" t="s">
        <v>262</v>
      </c>
      <c r="Q823" s="11" t="s">
        <v>262</v>
      </c>
      <c r="R823" s="11" t="s">
        <v>262</v>
      </c>
      <c r="S823" s="15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2</v>
      </c>
    </row>
    <row r="824" spans="1:65">
      <c r="A824" s="30"/>
      <c r="B824" s="19"/>
      <c r="C824" s="9"/>
      <c r="D824" s="26" t="s">
        <v>116</v>
      </c>
      <c r="E824" s="26" t="s">
        <v>300</v>
      </c>
      <c r="F824" s="26" t="s">
        <v>301</v>
      </c>
      <c r="G824" s="26" t="s">
        <v>302</v>
      </c>
      <c r="H824" s="26" t="s">
        <v>300</v>
      </c>
      <c r="I824" s="26" t="s">
        <v>302</v>
      </c>
      <c r="J824" s="26" t="s">
        <v>302</v>
      </c>
      <c r="K824" s="26" t="s">
        <v>302</v>
      </c>
      <c r="L824" s="26" t="s">
        <v>302</v>
      </c>
      <c r="M824" s="26" t="s">
        <v>301</v>
      </c>
      <c r="N824" s="26" t="s">
        <v>300</v>
      </c>
      <c r="O824" s="26" t="s">
        <v>302</v>
      </c>
      <c r="P824" s="26" t="s">
        <v>302</v>
      </c>
      <c r="Q824" s="26" t="s">
        <v>302</v>
      </c>
      <c r="R824" s="26" t="s">
        <v>304</v>
      </c>
      <c r="S824" s="15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3</v>
      </c>
    </row>
    <row r="825" spans="1:65">
      <c r="A825" s="30"/>
      <c r="B825" s="18">
        <v>1</v>
      </c>
      <c r="C825" s="14">
        <v>1</v>
      </c>
      <c r="D825" s="22">
        <v>3.9</v>
      </c>
      <c r="E825" s="22">
        <v>3.7173227622428389</v>
      </c>
      <c r="F825" s="147">
        <v>4</v>
      </c>
      <c r="G825" s="22">
        <v>4.0999999999999996</v>
      </c>
      <c r="H825" s="22">
        <v>3.5</v>
      </c>
      <c r="I825" s="147" t="s">
        <v>104</v>
      </c>
      <c r="J825" s="22">
        <v>3.7</v>
      </c>
      <c r="K825" s="22">
        <v>3.7</v>
      </c>
      <c r="L825" s="22">
        <v>3.4</v>
      </c>
      <c r="M825" s="22">
        <v>3.7325572792082551</v>
      </c>
      <c r="N825" s="22">
        <v>4.5</v>
      </c>
      <c r="O825" s="22">
        <v>4.3</v>
      </c>
      <c r="P825" s="22">
        <v>3.9</v>
      </c>
      <c r="Q825" s="22">
        <v>3.8</v>
      </c>
      <c r="R825" s="22">
        <v>4.7</v>
      </c>
      <c r="S825" s="15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</v>
      </c>
    </row>
    <row r="826" spans="1:65">
      <c r="A826" s="30"/>
      <c r="B826" s="19">
        <v>1</v>
      </c>
      <c r="C826" s="9">
        <v>2</v>
      </c>
      <c r="D826" s="11">
        <v>4</v>
      </c>
      <c r="E826" s="11">
        <v>3.8004170192819329</v>
      </c>
      <c r="F826" s="149">
        <v>4</v>
      </c>
      <c r="G826" s="11">
        <v>4</v>
      </c>
      <c r="H826" s="11">
        <v>3.5</v>
      </c>
      <c r="I826" s="149" t="s">
        <v>104</v>
      </c>
      <c r="J826" s="11">
        <v>3.6</v>
      </c>
      <c r="K826" s="11">
        <v>3.8</v>
      </c>
      <c r="L826" s="11">
        <v>3.4</v>
      </c>
      <c r="M826" s="11">
        <v>3.8356860713663075</v>
      </c>
      <c r="N826" s="11">
        <v>4.7</v>
      </c>
      <c r="O826" s="11">
        <v>4.0999999999999996</v>
      </c>
      <c r="P826" s="11">
        <v>4</v>
      </c>
      <c r="Q826" s="11">
        <v>3.8</v>
      </c>
      <c r="R826" s="11">
        <v>4.5999999999999996</v>
      </c>
      <c r="S826" s="15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35</v>
      </c>
    </row>
    <row r="827" spans="1:65">
      <c r="A827" s="30"/>
      <c r="B827" s="19">
        <v>1</v>
      </c>
      <c r="C827" s="9">
        <v>3</v>
      </c>
      <c r="D827" s="11">
        <v>4</v>
      </c>
      <c r="E827" s="11">
        <v>3.6779202732321732</v>
      </c>
      <c r="F827" s="149">
        <v>4</v>
      </c>
      <c r="G827" s="11">
        <v>4.3</v>
      </c>
      <c r="H827" s="11">
        <v>3.5</v>
      </c>
      <c r="I827" s="149" t="s">
        <v>104</v>
      </c>
      <c r="J827" s="11">
        <v>3.7</v>
      </c>
      <c r="K827" s="11">
        <v>3.5</v>
      </c>
      <c r="L827" s="11">
        <v>3.5</v>
      </c>
      <c r="M827" s="11">
        <v>3.368189390377887</v>
      </c>
      <c r="N827" s="11">
        <v>4.5999999999999996</v>
      </c>
      <c r="O827" s="11">
        <v>4.3</v>
      </c>
      <c r="P827" s="11">
        <v>3.8</v>
      </c>
      <c r="Q827" s="11">
        <v>3.8</v>
      </c>
      <c r="R827" s="11">
        <v>4.7</v>
      </c>
      <c r="S827" s="15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16</v>
      </c>
    </row>
    <row r="828" spans="1:65">
      <c r="A828" s="30"/>
      <c r="B828" s="19">
        <v>1</v>
      </c>
      <c r="C828" s="9">
        <v>4</v>
      </c>
      <c r="D828" s="11">
        <v>3.9</v>
      </c>
      <c r="E828" s="11">
        <v>3.8389109862106752</v>
      </c>
      <c r="F828" s="149">
        <v>4</v>
      </c>
      <c r="G828" s="11">
        <v>3.8</v>
      </c>
      <c r="H828" s="11">
        <v>3.6</v>
      </c>
      <c r="I828" s="149" t="s">
        <v>104</v>
      </c>
      <c r="J828" s="11">
        <v>3.8</v>
      </c>
      <c r="K828" s="11">
        <v>3.4</v>
      </c>
      <c r="L828" s="11">
        <v>3.7</v>
      </c>
      <c r="M828" s="11">
        <v>3.425167395075063</v>
      </c>
      <c r="N828" s="11">
        <v>4.4000000000000004</v>
      </c>
      <c r="O828" s="11">
        <v>4</v>
      </c>
      <c r="P828" s="11">
        <v>4.0999999999999996</v>
      </c>
      <c r="Q828" s="11">
        <v>3.9</v>
      </c>
      <c r="R828" s="11">
        <v>4.5999999999999996</v>
      </c>
      <c r="S828" s="15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3.9183352678972097</v>
      </c>
    </row>
    <row r="829" spans="1:65">
      <c r="A829" s="30"/>
      <c r="B829" s="19">
        <v>1</v>
      </c>
      <c r="C829" s="9">
        <v>5</v>
      </c>
      <c r="D829" s="11">
        <v>4</v>
      </c>
      <c r="E829" s="11">
        <v>3.7550339678490787</v>
      </c>
      <c r="F829" s="149">
        <v>4</v>
      </c>
      <c r="G829" s="11">
        <v>4.0999999999999996</v>
      </c>
      <c r="H829" s="11">
        <v>3.5</v>
      </c>
      <c r="I829" s="149" t="s">
        <v>104</v>
      </c>
      <c r="J829" s="11">
        <v>3.7</v>
      </c>
      <c r="K829" s="11">
        <v>3.5</v>
      </c>
      <c r="L829" s="11">
        <v>3.6</v>
      </c>
      <c r="M829" s="11">
        <v>3.8462348756355391</v>
      </c>
      <c r="N829" s="11">
        <v>4.7</v>
      </c>
      <c r="O829" s="11">
        <v>4.2</v>
      </c>
      <c r="P829" s="11">
        <v>4.3</v>
      </c>
      <c r="Q829" s="11">
        <v>3.7</v>
      </c>
      <c r="R829" s="11">
        <v>4.5999999999999996</v>
      </c>
      <c r="S829" s="15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104</v>
      </c>
    </row>
    <row r="830" spans="1:65">
      <c r="A830" s="30"/>
      <c r="B830" s="19">
        <v>1</v>
      </c>
      <c r="C830" s="9">
        <v>6</v>
      </c>
      <c r="D830" s="11">
        <v>3.9</v>
      </c>
      <c r="E830" s="11">
        <v>3.8227364249344475</v>
      </c>
      <c r="F830" s="149">
        <v>4</v>
      </c>
      <c r="G830" s="11">
        <v>3.9</v>
      </c>
      <c r="H830" s="11">
        <v>3.5</v>
      </c>
      <c r="I830" s="149" t="s">
        <v>104</v>
      </c>
      <c r="J830" s="11">
        <v>3.7</v>
      </c>
      <c r="K830" s="11">
        <v>3.4</v>
      </c>
      <c r="L830" s="11">
        <v>3.7</v>
      </c>
      <c r="M830" s="11">
        <v>3.609974450568207</v>
      </c>
      <c r="N830" s="11">
        <v>4.5999999999999996</v>
      </c>
      <c r="O830" s="11">
        <v>4.2</v>
      </c>
      <c r="P830" s="11">
        <v>4.2</v>
      </c>
      <c r="Q830" s="11">
        <v>3.8</v>
      </c>
      <c r="R830" s="11">
        <v>4.5</v>
      </c>
      <c r="S830" s="15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20" t="s">
        <v>256</v>
      </c>
      <c r="C831" s="12"/>
      <c r="D831" s="23">
        <v>3.9499999999999997</v>
      </c>
      <c r="E831" s="23">
        <v>3.7687235722918579</v>
      </c>
      <c r="F831" s="23">
        <v>4</v>
      </c>
      <c r="G831" s="23">
        <v>4.0333333333333323</v>
      </c>
      <c r="H831" s="23">
        <v>3.5166666666666671</v>
      </c>
      <c r="I831" s="23" t="s">
        <v>628</v>
      </c>
      <c r="J831" s="23">
        <v>3.6999999999999997</v>
      </c>
      <c r="K831" s="23">
        <v>3.5499999999999994</v>
      </c>
      <c r="L831" s="23">
        <v>3.5500000000000003</v>
      </c>
      <c r="M831" s="23">
        <v>3.6363015770385427</v>
      </c>
      <c r="N831" s="23">
        <v>4.583333333333333</v>
      </c>
      <c r="O831" s="23">
        <v>4.1833333333333327</v>
      </c>
      <c r="P831" s="23">
        <v>4.05</v>
      </c>
      <c r="Q831" s="23">
        <v>3.8000000000000003</v>
      </c>
      <c r="R831" s="23">
        <v>4.6166666666666671</v>
      </c>
      <c r="S831" s="15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257</v>
      </c>
      <c r="C832" s="29"/>
      <c r="D832" s="11">
        <v>3.95</v>
      </c>
      <c r="E832" s="11">
        <v>3.777725493565506</v>
      </c>
      <c r="F832" s="11">
        <v>4</v>
      </c>
      <c r="G832" s="11">
        <v>4.05</v>
      </c>
      <c r="H832" s="11">
        <v>3.5</v>
      </c>
      <c r="I832" s="11" t="s">
        <v>628</v>
      </c>
      <c r="J832" s="11">
        <v>3.7</v>
      </c>
      <c r="K832" s="11">
        <v>3.5</v>
      </c>
      <c r="L832" s="11">
        <v>3.55</v>
      </c>
      <c r="M832" s="11">
        <v>3.6712658648882313</v>
      </c>
      <c r="N832" s="11">
        <v>4.5999999999999996</v>
      </c>
      <c r="O832" s="11">
        <v>4.2</v>
      </c>
      <c r="P832" s="11">
        <v>4.05</v>
      </c>
      <c r="Q832" s="11">
        <v>3.8</v>
      </c>
      <c r="R832" s="11">
        <v>4.5999999999999996</v>
      </c>
      <c r="S832" s="15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258</v>
      </c>
      <c r="C833" s="29"/>
      <c r="D833" s="24">
        <v>5.4772255750516662E-2</v>
      </c>
      <c r="E833" s="24">
        <v>6.3123408603990655E-2</v>
      </c>
      <c r="F833" s="24">
        <v>0</v>
      </c>
      <c r="G833" s="24">
        <v>0.17511900715418258</v>
      </c>
      <c r="H833" s="24">
        <v>4.0824829046386332E-2</v>
      </c>
      <c r="I833" s="24" t="s">
        <v>628</v>
      </c>
      <c r="J833" s="24">
        <v>6.3245553203367499E-2</v>
      </c>
      <c r="K833" s="24">
        <v>0.16431676725154984</v>
      </c>
      <c r="L833" s="24">
        <v>0.13784048752090236</v>
      </c>
      <c r="M833" s="24">
        <v>0.20505912886573452</v>
      </c>
      <c r="N833" s="24">
        <v>0.11690451944500116</v>
      </c>
      <c r="O833" s="24">
        <v>0.1169045194450012</v>
      </c>
      <c r="P833" s="24">
        <v>0.18708286933869708</v>
      </c>
      <c r="Q833" s="24">
        <v>6.3245553203367499E-2</v>
      </c>
      <c r="R833" s="24">
        <v>7.5277265270908222E-2</v>
      </c>
      <c r="S833" s="204"/>
      <c r="T833" s="205"/>
      <c r="U833" s="205"/>
      <c r="V833" s="205"/>
      <c r="W833" s="205"/>
      <c r="X833" s="205"/>
      <c r="Y833" s="205"/>
      <c r="Z833" s="205"/>
      <c r="AA833" s="205"/>
      <c r="AB833" s="205"/>
      <c r="AC833" s="205"/>
      <c r="AD833" s="205"/>
      <c r="AE833" s="205"/>
      <c r="AF833" s="205"/>
      <c r="AG833" s="205"/>
      <c r="AH833" s="205"/>
      <c r="AI833" s="205"/>
      <c r="AJ833" s="205"/>
      <c r="AK833" s="205"/>
      <c r="AL833" s="205"/>
      <c r="AM833" s="205"/>
      <c r="AN833" s="205"/>
      <c r="AO833" s="205"/>
      <c r="AP833" s="205"/>
      <c r="AQ833" s="205"/>
      <c r="AR833" s="205"/>
      <c r="AS833" s="205"/>
      <c r="AT833" s="205"/>
      <c r="AU833" s="205"/>
      <c r="AV833" s="205"/>
      <c r="AW833" s="205"/>
      <c r="AX833" s="205"/>
      <c r="AY833" s="205"/>
      <c r="AZ833" s="205"/>
      <c r="BA833" s="205"/>
      <c r="BB833" s="205"/>
      <c r="BC833" s="205"/>
      <c r="BD833" s="205"/>
      <c r="BE833" s="205"/>
      <c r="BF833" s="205"/>
      <c r="BG833" s="205"/>
      <c r="BH833" s="205"/>
      <c r="BI833" s="205"/>
      <c r="BJ833" s="205"/>
      <c r="BK833" s="205"/>
      <c r="BL833" s="205"/>
      <c r="BM833" s="56"/>
    </row>
    <row r="834" spans="1:65">
      <c r="A834" s="30"/>
      <c r="B834" s="3" t="s">
        <v>86</v>
      </c>
      <c r="C834" s="29"/>
      <c r="D834" s="13">
        <v>1.3866393860890294E-2</v>
      </c>
      <c r="E834" s="13">
        <v>1.6749280596773428E-2</v>
      </c>
      <c r="F834" s="13">
        <v>0</v>
      </c>
      <c r="G834" s="13">
        <v>4.3417935658061804E-2</v>
      </c>
      <c r="H834" s="13">
        <v>1.1608956126934501E-2</v>
      </c>
      <c r="I834" s="13" t="s">
        <v>628</v>
      </c>
      <c r="J834" s="13">
        <v>1.7093392757666893E-2</v>
      </c>
      <c r="K834" s="13">
        <v>4.6286413310295739E-2</v>
      </c>
      <c r="L834" s="13">
        <v>3.8828306343916152E-2</v>
      </c>
      <c r="M834" s="13">
        <v>5.6392222845481829E-2</v>
      </c>
      <c r="N834" s="13">
        <v>2.5506440606182072E-2</v>
      </c>
      <c r="O834" s="13">
        <v>2.7945303452988339E-2</v>
      </c>
      <c r="P834" s="13">
        <v>4.6193301071283235E-2</v>
      </c>
      <c r="Q834" s="13">
        <v>1.6643566632465131E-2</v>
      </c>
      <c r="R834" s="13">
        <v>1.6305544824023441E-2</v>
      </c>
      <c r="S834" s="15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259</v>
      </c>
      <c r="C835" s="29"/>
      <c r="D835" s="13">
        <v>8.0811696646323483E-3</v>
      </c>
      <c r="E835" s="13">
        <v>-3.8182464076291667E-2</v>
      </c>
      <c r="F835" s="13">
        <v>2.0841690799627832E-2</v>
      </c>
      <c r="G835" s="13">
        <v>2.9348704889624377E-2</v>
      </c>
      <c r="H835" s="13">
        <v>-0.10251001350532718</v>
      </c>
      <c r="I835" s="13" t="s">
        <v>628</v>
      </c>
      <c r="J835" s="13">
        <v>-5.5721436010344405E-2</v>
      </c>
      <c r="K835" s="13">
        <v>-9.4002999415330524E-2</v>
      </c>
      <c r="L835" s="13">
        <v>-9.4002999415330302E-2</v>
      </c>
      <c r="M835" s="13">
        <v>-7.1977937459655306E-2</v>
      </c>
      <c r="N835" s="13">
        <v>0.16971443737457337</v>
      </c>
      <c r="O835" s="13">
        <v>6.7630268294610607E-2</v>
      </c>
      <c r="P835" s="13">
        <v>3.3602211934623094E-2</v>
      </c>
      <c r="Q835" s="13">
        <v>-3.0200393740353548E-2</v>
      </c>
      <c r="R835" s="13">
        <v>0.17822145146457058</v>
      </c>
      <c r="S835" s="15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46" t="s">
        <v>260</v>
      </c>
      <c r="C836" s="47"/>
      <c r="D836" s="45">
        <v>0.46</v>
      </c>
      <c r="E836" s="45">
        <v>0.04</v>
      </c>
      <c r="F836" s="45" t="s">
        <v>261</v>
      </c>
      <c r="G836" s="45">
        <v>0.69</v>
      </c>
      <c r="H836" s="45">
        <v>0.75</v>
      </c>
      <c r="I836" s="45">
        <v>3.58</v>
      </c>
      <c r="J836" s="45">
        <v>0.24</v>
      </c>
      <c r="K836" s="45">
        <v>0.65</v>
      </c>
      <c r="L836" s="45">
        <v>0.65</v>
      </c>
      <c r="M836" s="45">
        <v>0.41</v>
      </c>
      <c r="N836" s="45">
        <v>2.23</v>
      </c>
      <c r="O836" s="45">
        <v>1.1100000000000001</v>
      </c>
      <c r="P836" s="45">
        <v>0.74</v>
      </c>
      <c r="Q836" s="45">
        <v>0.04</v>
      </c>
      <c r="R836" s="45">
        <v>2.3199999999999998</v>
      </c>
      <c r="S836" s="15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B837" s="31" t="s">
        <v>312</v>
      </c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BM837" s="55"/>
    </row>
    <row r="838" spans="1:65">
      <c r="BM838" s="55"/>
    </row>
    <row r="839" spans="1:65" ht="15">
      <c r="B839" s="8" t="s">
        <v>545</v>
      </c>
      <c r="BM839" s="28" t="s">
        <v>298</v>
      </c>
    </row>
    <row r="840" spans="1:65" ht="15">
      <c r="A840" s="25" t="s">
        <v>61</v>
      </c>
      <c r="B840" s="18" t="s">
        <v>110</v>
      </c>
      <c r="C840" s="15" t="s">
        <v>111</v>
      </c>
      <c r="D840" s="16" t="s">
        <v>227</v>
      </c>
      <c r="E840" s="17" t="s">
        <v>227</v>
      </c>
      <c r="F840" s="17" t="s">
        <v>227</v>
      </c>
      <c r="G840" s="17" t="s">
        <v>227</v>
      </c>
      <c r="H840" s="17" t="s">
        <v>227</v>
      </c>
      <c r="I840" s="17" t="s">
        <v>227</v>
      </c>
      <c r="J840" s="17" t="s">
        <v>227</v>
      </c>
      <c r="K840" s="17" t="s">
        <v>227</v>
      </c>
      <c r="L840" s="17" t="s">
        <v>227</v>
      </c>
      <c r="M840" s="17" t="s">
        <v>227</v>
      </c>
      <c r="N840" s="17" t="s">
        <v>227</v>
      </c>
      <c r="O840" s="17" t="s">
        <v>227</v>
      </c>
      <c r="P840" s="17" t="s">
        <v>227</v>
      </c>
      <c r="Q840" s="17" t="s">
        <v>227</v>
      </c>
      <c r="R840" s="17" t="s">
        <v>227</v>
      </c>
      <c r="S840" s="15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1</v>
      </c>
    </row>
    <row r="841" spans="1:65">
      <c r="A841" s="30"/>
      <c r="B841" s="19" t="s">
        <v>228</v>
      </c>
      <c r="C841" s="9" t="s">
        <v>228</v>
      </c>
      <c r="D841" s="151" t="s">
        <v>230</v>
      </c>
      <c r="E841" s="152" t="s">
        <v>232</v>
      </c>
      <c r="F841" s="152" t="s">
        <v>236</v>
      </c>
      <c r="G841" s="152" t="s">
        <v>238</v>
      </c>
      <c r="H841" s="152" t="s">
        <v>239</v>
      </c>
      <c r="I841" s="152" t="s">
        <v>240</v>
      </c>
      <c r="J841" s="152" t="s">
        <v>241</v>
      </c>
      <c r="K841" s="152" t="s">
        <v>242</v>
      </c>
      <c r="L841" s="152" t="s">
        <v>243</v>
      </c>
      <c r="M841" s="152" t="s">
        <v>244</v>
      </c>
      <c r="N841" s="152" t="s">
        <v>245</v>
      </c>
      <c r="O841" s="152" t="s">
        <v>246</v>
      </c>
      <c r="P841" s="152" t="s">
        <v>247</v>
      </c>
      <c r="Q841" s="152" t="s">
        <v>248</v>
      </c>
      <c r="R841" s="152" t="s">
        <v>249</v>
      </c>
      <c r="S841" s="15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 t="s">
        <v>3</v>
      </c>
    </row>
    <row r="842" spans="1:65">
      <c r="A842" s="30"/>
      <c r="B842" s="19"/>
      <c r="C842" s="9"/>
      <c r="D842" s="10" t="s">
        <v>262</v>
      </c>
      <c r="E842" s="11" t="s">
        <v>262</v>
      </c>
      <c r="F842" s="11" t="s">
        <v>264</v>
      </c>
      <c r="G842" s="11" t="s">
        <v>264</v>
      </c>
      <c r="H842" s="11" t="s">
        <v>262</v>
      </c>
      <c r="I842" s="11" t="s">
        <v>299</v>
      </c>
      <c r="J842" s="11" t="s">
        <v>262</v>
      </c>
      <c r="K842" s="11" t="s">
        <v>262</v>
      </c>
      <c r="L842" s="11" t="s">
        <v>264</v>
      </c>
      <c r="M842" s="11" t="s">
        <v>262</v>
      </c>
      <c r="N842" s="11" t="s">
        <v>264</v>
      </c>
      <c r="O842" s="11" t="s">
        <v>264</v>
      </c>
      <c r="P842" s="11" t="s">
        <v>262</v>
      </c>
      <c r="Q842" s="11" t="s">
        <v>262</v>
      </c>
      <c r="R842" s="11" t="s">
        <v>262</v>
      </c>
      <c r="S842" s="15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2</v>
      </c>
    </row>
    <row r="843" spans="1:65">
      <c r="A843" s="30"/>
      <c r="B843" s="19"/>
      <c r="C843" s="9"/>
      <c r="D843" s="26" t="s">
        <v>116</v>
      </c>
      <c r="E843" s="26" t="s">
        <v>300</v>
      </c>
      <c r="F843" s="26" t="s">
        <v>301</v>
      </c>
      <c r="G843" s="26" t="s">
        <v>302</v>
      </c>
      <c r="H843" s="26" t="s">
        <v>300</v>
      </c>
      <c r="I843" s="26" t="s">
        <v>302</v>
      </c>
      <c r="J843" s="26" t="s">
        <v>302</v>
      </c>
      <c r="K843" s="26" t="s">
        <v>302</v>
      </c>
      <c r="L843" s="26" t="s">
        <v>302</v>
      </c>
      <c r="M843" s="26" t="s">
        <v>302</v>
      </c>
      <c r="N843" s="26" t="s">
        <v>301</v>
      </c>
      <c r="O843" s="26" t="s">
        <v>300</v>
      </c>
      <c r="P843" s="26" t="s">
        <v>302</v>
      </c>
      <c r="Q843" s="26" t="s">
        <v>302</v>
      </c>
      <c r="R843" s="26" t="s">
        <v>302</v>
      </c>
      <c r="S843" s="15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2</v>
      </c>
    </row>
    <row r="844" spans="1:65">
      <c r="A844" s="30"/>
      <c r="B844" s="18">
        <v>1</v>
      </c>
      <c r="C844" s="14">
        <v>1</v>
      </c>
      <c r="D844" s="147" t="s">
        <v>102</v>
      </c>
      <c r="E844" s="147" t="s">
        <v>289</v>
      </c>
      <c r="F844" s="147" t="s">
        <v>102</v>
      </c>
      <c r="G844" s="22">
        <v>0.4</v>
      </c>
      <c r="H844" s="22">
        <v>0.3</v>
      </c>
      <c r="I844" s="147" t="s">
        <v>104</v>
      </c>
      <c r="J844" s="22">
        <v>0.3</v>
      </c>
      <c r="K844" s="147" t="s">
        <v>281</v>
      </c>
      <c r="L844" s="22">
        <v>0.104</v>
      </c>
      <c r="M844" s="22">
        <v>0.3</v>
      </c>
      <c r="N844" s="147" t="s">
        <v>102</v>
      </c>
      <c r="O844" s="147">
        <v>1.4</v>
      </c>
      <c r="P844" s="22">
        <v>0.2</v>
      </c>
      <c r="Q844" s="147" t="s">
        <v>97</v>
      </c>
      <c r="R844" s="147" t="s">
        <v>97</v>
      </c>
      <c r="S844" s="15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</v>
      </c>
    </row>
    <row r="845" spans="1:65">
      <c r="A845" s="30"/>
      <c r="B845" s="19">
        <v>1</v>
      </c>
      <c r="C845" s="9">
        <v>2</v>
      </c>
      <c r="D845" s="149" t="s">
        <v>102</v>
      </c>
      <c r="E845" s="149" t="s">
        <v>289</v>
      </c>
      <c r="F845" s="149" t="s">
        <v>102</v>
      </c>
      <c r="G845" s="11">
        <v>0.5</v>
      </c>
      <c r="H845" s="11">
        <v>0.3</v>
      </c>
      <c r="I845" s="149" t="s">
        <v>104</v>
      </c>
      <c r="J845" s="11">
        <v>0.5</v>
      </c>
      <c r="K845" s="149" t="s">
        <v>281</v>
      </c>
      <c r="L845" s="11">
        <v>0.10299999999999999</v>
      </c>
      <c r="M845" s="11">
        <v>0.3</v>
      </c>
      <c r="N845" s="149" t="s">
        <v>102</v>
      </c>
      <c r="O845" s="149">
        <v>1.3</v>
      </c>
      <c r="P845" s="149" t="s">
        <v>97</v>
      </c>
      <c r="Q845" s="149" t="s">
        <v>97</v>
      </c>
      <c r="R845" s="11">
        <v>0.2</v>
      </c>
      <c r="S845" s="15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>
        <v>1</v>
      </c>
      <c r="C846" s="9">
        <v>3</v>
      </c>
      <c r="D846" s="149" t="s">
        <v>102</v>
      </c>
      <c r="E846" s="149" t="s">
        <v>289</v>
      </c>
      <c r="F846" s="149" t="s">
        <v>102</v>
      </c>
      <c r="G846" s="11">
        <v>0.3</v>
      </c>
      <c r="H846" s="11">
        <v>0.4</v>
      </c>
      <c r="I846" s="149" t="s">
        <v>104</v>
      </c>
      <c r="J846" s="11">
        <v>0.3</v>
      </c>
      <c r="K846" s="149" t="s">
        <v>281</v>
      </c>
      <c r="L846" s="11">
        <v>0.10199999999999999</v>
      </c>
      <c r="M846" s="11">
        <v>0.2</v>
      </c>
      <c r="N846" s="149" t="s">
        <v>102</v>
      </c>
      <c r="O846" s="149">
        <v>1.3</v>
      </c>
      <c r="P846" s="11">
        <v>0.2</v>
      </c>
      <c r="Q846" s="149" t="s">
        <v>97</v>
      </c>
      <c r="R846" s="11">
        <v>0.2</v>
      </c>
      <c r="S846" s="15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16</v>
      </c>
    </row>
    <row r="847" spans="1:65">
      <c r="A847" s="30"/>
      <c r="B847" s="19">
        <v>1</v>
      </c>
      <c r="C847" s="9">
        <v>4</v>
      </c>
      <c r="D847" s="149" t="s">
        <v>102</v>
      </c>
      <c r="E847" s="149" t="s">
        <v>289</v>
      </c>
      <c r="F847" s="149" t="s">
        <v>102</v>
      </c>
      <c r="G847" s="11">
        <v>0.5</v>
      </c>
      <c r="H847" s="11">
        <v>0.4</v>
      </c>
      <c r="I847" s="149" t="s">
        <v>104</v>
      </c>
      <c r="J847" s="11">
        <v>0.4</v>
      </c>
      <c r="K847" s="149" t="s">
        <v>281</v>
      </c>
      <c r="L847" s="11">
        <v>0.105</v>
      </c>
      <c r="M847" s="11">
        <v>0.3</v>
      </c>
      <c r="N847" s="149" t="s">
        <v>102</v>
      </c>
      <c r="O847" s="149">
        <v>1.4</v>
      </c>
      <c r="P847" s="149" t="s">
        <v>97</v>
      </c>
      <c r="Q847" s="149" t="s">
        <v>97</v>
      </c>
      <c r="R847" s="11">
        <v>0.2</v>
      </c>
      <c r="S847" s="15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0.27669047619047599</v>
      </c>
    </row>
    <row r="848" spans="1:65">
      <c r="A848" s="30"/>
      <c r="B848" s="19">
        <v>1</v>
      </c>
      <c r="C848" s="9">
        <v>5</v>
      </c>
      <c r="D848" s="149" t="s">
        <v>102</v>
      </c>
      <c r="E848" s="149" t="s">
        <v>289</v>
      </c>
      <c r="F848" s="149" t="s">
        <v>102</v>
      </c>
      <c r="G848" s="11">
        <v>0.4</v>
      </c>
      <c r="H848" s="11">
        <v>0.4</v>
      </c>
      <c r="I848" s="149" t="s">
        <v>104</v>
      </c>
      <c r="J848" s="11">
        <v>0.4</v>
      </c>
      <c r="K848" s="149" t="s">
        <v>281</v>
      </c>
      <c r="L848" s="11">
        <v>0.104</v>
      </c>
      <c r="M848" s="11">
        <v>0.4</v>
      </c>
      <c r="N848" s="149" t="s">
        <v>102</v>
      </c>
      <c r="O848" s="149">
        <v>1.3</v>
      </c>
      <c r="P848" s="149" t="s">
        <v>97</v>
      </c>
      <c r="Q848" s="149" t="s">
        <v>97</v>
      </c>
      <c r="R848" s="11">
        <v>0.2</v>
      </c>
      <c r="S848" s="15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10</v>
      </c>
    </row>
    <row r="849" spans="1:65">
      <c r="A849" s="30"/>
      <c r="B849" s="19">
        <v>1</v>
      </c>
      <c r="C849" s="9">
        <v>6</v>
      </c>
      <c r="D849" s="149" t="s">
        <v>102</v>
      </c>
      <c r="E849" s="149" t="s">
        <v>289</v>
      </c>
      <c r="F849" s="149" t="s">
        <v>102</v>
      </c>
      <c r="G849" s="11">
        <v>0.4</v>
      </c>
      <c r="H849" s="11">
        <v>0.4</v>
      </c>
      <c r="I849" s="149" t="s">
        <v>104</v>
      </c>
      <c r="J849" s="11">
        <v>0.3</v>
      </c>
      <c r="K849" s="149" t="s">
        <v>281</v>
      </c>
      <c r="L849" s="11">
        <v>0.10299999999999999</v>
      </c>
      <c r="M849" s="11">
        <v>0.2</v>
      </c>
      <c r="N849" s="149" t="s">
        <v>102</v>
      </c>
      <c r="O849" s="149">
        <v>1.3</v>
      </c>
      <c r="P849" s="11">
        <v>0.2</v>
      </c>
      <c r="Q849" s="149" t="s">
        <v>97</v>
      </c>
      <c r="R849" s="11">
        <v>0.2</v>
      </c>
      <c r="S849" s="15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20" t="s">
        <v>256</v>
      </c>
      <c r="C850" s="12"/>
      <c r="D850" s="23" t="s">
        <v>628</v>
      </c>
      <c r="E850" s="23" t="s">
        <v>628</v>
      </c>
      <c r="F850" s="23" t="s">
        <v>628</v>
      </c>
      <c r="G850" s="23">
        <v>0.41666666666666669</v>
      </c>
      <c r="H850" s="23">
        <v>0.36666666666666664</v>
      </c>
      <c r="I850" s="23" t="s">
        <v>628</v>
      </c>
      <c r="J850" s="23">
        <v>0.36666666666666664</v>
      </c>
      <c r="K850" s="23" t="s">
        <v>628</v>
      </c>
      <c r="L850" s="23">
        <v>0.10349999999999999</v>
      </c>
      <c r="M850" s="23">
        <v>0.28333333333333333</v>
      </c>
      <c r="N850" s="23" t="s">
        <v>628</v>
      </c>
      <c r="O850" s="23">
        <v>1.3333333333333333</v>
      </c>
      <c r="P850" s="23">
        <v>0.20000000000000004</v>
      </c>
      <c r="Q850" s="23" t="s">
        <v>628</v>
      </c>
      <c r="R850" s="23">
        <v>0.2</v>
      </c>
      <c r="S850" s="15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30"/>
      <c r="B851" s="3" t="s">
        <v>257</v>
      </c>
      <c r="C851" s="29"/>
      <c r="D851" s="11" t="s">
        <v>628</v>
      </c>
      <c r="E851" s="11" t="s">
        <v>628</v>
      </c>
      <c r="F851" s="11" t="s">
        <v>628</v>
      </c>
      <c r="G851" s="11">
        <v>0.4</v>
      </c>
      <c r="H851" s="11">
        <v>0.4</v>
      </c>
      <c r="I851" s="11" t="s">
        <v>628</v>
      </c>
      <c r="J851" s="11">
        <v>0.35</v>
      </c>
      <c r="K851" s="11" t="s">
        <v>628</v>
      </c>
      <c r="L851" s="11">
        <v>0.10349999999999999</v>
      </c>
      <c r="M851" s="11">
        <v>0.3</v>
      </c>
      <c r="N851" s="11" t="s">
        <v>628</v>
      </c>
      <c r="O851" s="11">
        <v>1.3</v>
      </c>
      <c r="P851" s="11">
        <v>0.2</v>
      </c>
      <c r="Q851" s="11" t="s">
        <v>628</v>
      </c>
      <c r="R851" s="11">
        <v>0.2</v>
      </c>
      <c r="S851" s="15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258</v>
      </c>
      <c r="C852" s="29"/>
      <c r="D852" s="24" t="s">
        <v>628</v>
      </c>
      <c r="E852" s="24" t="s">
        <v>628</v>
      </c>
      <c r="F852" s="24" t="s">
        <v>628</v>
      </c>
      <c r="G852" s="24">
        <v>7.5277265270908084E-2</v>
      </c>
      <c r="H852" s="24">
        <v>5.1639777949432607E-2</v>
      </c>
      <c r="I852" s="24" t="s">
        <v>628</v>
      </c>
      <c r="J852" s="24">
        <v>8.1649658092772734E-2</v>
      </c>
      <c r="K852" s="24" t="s">
        <v>628</v>
      </c>
      <c r="L852" s="24">
        <v>1.0488088481701524E-3</v>
      </c>
      <c r="M852" s="24">
        <v>7.5277265270908153E-2</v>
      </c>
      <c r="N852" s="24" t="s">
        <v>628</v>
      </c>
      <c r="O852" s="24">
        <v>5.1639777949432156E-2</v>
      </c>
      <c r="P852" s="24">
        <v>3.3993498887762956E-17</v>
      </c>
      <c r="Q852" s="24" t="s">
        <v>628</v>
      </c>
      <c r="R852" s="24">
        <v>0</v>
      </c>
      <c r="S852" s="15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86</v>
      </c>
      <c r="C853" s="29"/>
      <c r="D853" s="13" t="s">
        <v>628</v>
      </c>
      <c r="E853" s="13" t="s">
        <v>628</v>
      </c>
      <c r="F853" s="13" t="s">
        <v>628</v>
      </c>
      <c r="G853" s="13">
        <v>0.1806654366501794</v>
      </c>
      <c r="H853" s="13">
        <v>0.14083575804390711</v>
      </c>
      <c r="I853" s="13" t="s">
        <v>628</v>
      </c>
      <c r="J853" s="13">
        <v>0.222680885707562</v>
      </c>
      <c r="K853" s="13" t="s">
        <v>628</v>
      </c>
      <c r="L853" s="13">
        <v>1.0133418822900024E-2</v>
      </c>
      <c r="M853" s="13">
        <v>0.2656844656620288</v>
      </c>
      <c r="N853" s="13" t="s">
        <v>628</v>
      </c>
      <c r="O853" s="13">
        <v>3.872983346207412E-2</v>
      </c>
      <c r="P853" s="13">
        <v>1.6996749443881474E-16</v>
      </c>
      <c r="Q853" s="13" t="s">
        <v>628</v>
      </c>
      <c r="R853" s="13">
        <v>0</v>
      </c>
      <c r="S853" s="15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259</v>
      </c>
      <c r="C854" s="29"/>
      <c r="D854" s="13" t="s">
        <v>628</v>
      </c>
      <c r="E854" s="13" t="s">
        <v>628</v>
      </c>
      <c r="F854" s="13" t="s">
        <v>628</v>
      </c>
      <c r="G854" s="13">
        <v>0.50589450133379343</v>
      </c>
      <c r="H854" s="13">
        <v>0.32518716117373803</v>
      </c>
      <c r="I854" s="13" t="s">
        <v>628</v>
      </c>
      <c r="J854" s="13">
        <v>0.32518716117373803</v>
      </c>
      <c r="K854" s="13" t="s">
        <v>628</v>
      </c>
      <c r="L854" s="13">
        <v>-0.62593580586868569</v>
      </c>
      <c r="M854" s="13">
        <v>2.4008260906979384E-2</v>
      </c>
      <c r="N854" s="13" t="s">
        <v>628</v>
      </c>
      <c r="O854" s="13">
        <v>3.8188624042681383</v>
      </c>
      <c r="P854" s="13">
        <v>-0.27717063935977904</v>
      </c>
      <c r="Q854" s="13" t="s">
        <v>628</v>
      </c>
      <c r="R854" s="13">
        <v>-0.27717063935977915</v>
      </c>
      <c r="S854" s="15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46" t="s">
        <v>260</v>
      </c>
      <c r="C855" s="47"/>
      <c r="D855" s="45">
        <v>0.67</v>
      </c>
      <c r="E855" s="45">
        <v>1.94</v>
      </c>
      <c r="F855" s="45">
        <v>0.67</v>
      </c>
      <c r="G855" s="45">
        <v>0.25</v>
      </c>
      <c r="H855" s="45">
        <v>0</v>
      </c>
      <c r="I855" s="45">
        <v>10.79</v>
      </c>
      <c r="J855" s="45">
        <v>0</v>
      </c>
      <c r="K855" s="45">
        <v>0.59</v>
      </c>
      <c r="L855" s="45">
        <v>1.33</v>
      </c>
      <c r="M855" s="45">
        <v>0.42</v>
      </c>
      <c r="N855" s="45">
        <v>0.67</v>
      </c>
      <c r="O855" s="45">
        <v>4.8899999999999997</v>
      </c>
      <c r="P855" s="45">
        <v>1.1000000000000001</v>
      </c>
      <c r="Q855" s="45">
        <v>1.35</v>
      </c>
      <c r="R855" s="45">
        <v>0.93</v>
      </c>
      <c r="S855" s="15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B856" s="3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BM856" s="55"/>
    </row>
    <row r="857" spans="1:65" ht="15">
      <c r="B857" s="8" t="s">
        <v>546</v>
      </c>
      <c r="BM857" s="28" t="s">
        <v>298</v>
      </c>
    </row>
    <row r="858" spans="1:65" ht="15">
      <c r="A858" s="25" t="s">
        <v>12</v>
      </c>
      <c r="B858" s="18" t="s">
        <v>110</v>
      </c>
      <c r="C858" s="15" t="s">
        <v>111</v>
      </c>
      <c r="D858" s="16" t="s">
        <v>227</v>
      </c>
      <c r="E858" s="17" t="s">
        <v>227</v>
      </c>
      <c r="F858" s="17" t="s">
        <v>227</v>
      </c>
      <c r="G858" s="15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1</v>
      </c>
    </row>
    <row r="859" spans="1:65">
      <c r="A859" s="30"/>
      <c r="B859" s="19" t="s">
        <v>228</v>
      </c>
      <c r="C859" s="9" t="s">
        <v>228</v>
      </c>
      <c r="D859" s="151" t="s">
        <v>230</v>
      </c>
      <c r="E859" s="152" t="s">
        <v>232</v>
      </c>
      <c r="F859" s="152" t="s">
        <v>238</v>
      </c>
      <c r="G859" s="15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 t="s">
        <v>3</v>
      </c>
    </row>
    <row r="860" spans="1:65">
      <c r="A860" s="30"/>
      <c r="B860" s="19"/>
      <c r="C860" s="9"/>
      <c r="D860" s="10" t="s">
        <v>262</v>
      </c>
      <c r="E860" s="11" t="s">
        <v>262</v>
      </c>
      <c r="F860" s="11" t="s">
        <v>264</v>
      </c>
      <c r="G860" s="15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2</v>
      </c>
    </row>
    <row r="861" spans="1:65">
      <c r="A861" s="30"/>
      <c r="B861" s="19"/>
      <c r="C861" s="9"/>
      <c r="D861" s="26" t="s">
        <v>116</v>
      </c>
      <c r="E861" s="26" t="s">
        <v>300</v>
      </c>
      <c r="F861" s="26" t="s">
        <v>302</v>
      </c>
      <c r="G861" s="15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</v>
      </c>
    </row>
    <row r="862" spans="1:65">
      <c r="A862" s="30"/>
      <c r="B862" s="18">
        <v>1</v>
      </c>
      <c r="C862" s="14">
        <v>1</v>
      </c>
      <c r="D862" s="22">
        <v>3.8210000000000002</v>
      </c>
      <c r="E862" s="22">
        <v>3.7334280049890096</v>
      </c>
      <c r="F862" s="147">
        <v>3.9</v>
      </c>
      <c r="G862" s="15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</v>
      </c>
    </row>
    <row r="863" spans="1:65">
      <c r="A863" s="30"/>
      <c r="B863" s="19">
        <v>1</v>
      </c>
      <c r="C863" s="9">
        <v>2</v>
      </c>
      <c r="D863" s="11">
        <v>3.7909999999999999</v>
      </c>
      <c r="E863" s="11">
        <v>3.751420247224114</v>
      </c>
      <c r="F863" s="149">
        <v>4.7</v>
      </c>
      <c r="G863" s="15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5</v>
      </c>
    </row>
    <row r="864" spans="1:65">
      <c r="A864" s="30"/>
      <c r="B864" s="19">
        <v>1</v>
      </c>
      <c r="C864" s="9">
        <v>3</v>
      </c>
      <c r="D864" s="11">
        <v>3.778</v>
      </c>
      <c r="E864" s="11">
        <v>3.7567549542945713</v>
      </c>
      <c r="F864" s="149">
        <v>4.4000000000000004</v>
      </c>
      <c r="G864" s="15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16</v>
      </c>
    </row>
    <row r="865" spans="1:65">
      <c r="A865" s="30"/>
      <c r="B865" s="19">
        <v>1</v>
      </c>
      <c r="C865" s="9">
        <v>4</v>
      </c>
      <c r="D865" s="11">
        <v>3.8809999999999998</v>
      </c>
      <c r="E865" s="11">
        <v>3.8539730836856858</v>
      </c>
      <c r="F865" s="149">
        <v>4</v>
      </c>
      <c r="G865" s="15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3.78284167051988</v>
      </c>
    </row>
    <row r="866" spans="1:65">
      <c r="A866" s="30"/>
      <c r="B866" s="19">
        <v>1</v>
      </c>
      <c r="C866" s="9">
        <v>5</v>
      </c>
      <c r="D866" s="11">
        <v>3.7130000000000001</v>
      </c>
      <c r="E866" s="11">
        <v>3.8187185539406956</v>
      </c>
      <c r="F866" s="149">
        <v>3.4</v>
      </c>
      <c r="G866" s="15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11</v>
      </c>
    </row>
    <row r="867" spans="1:65">
      <c r="A867" s="30"/>
      <c r="B867" s="19">
        <v>1</v>
      </c>
      <c r="C867" s="9">
        <v>6</v>
      </c>
      <c r="D867" s="11">
        <v>3.7450000000000001</v>
      </c>
      <c r="E867" s="11">
        <v>3.7508052021044951</v>
      </c>
      <c r="F867" s="149">
        <v>4.0999999999999996</v>
      </c>
      <c r="G867" s="15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20" t="s">
        <v>256</v>
      </c>
      <c r="C868" s="12"/>
      <c r="D868" s="23">
        <v>3.7881666666666671</v>
      </c>
      <c r="E868" s="23">
        <v>3.777516674373095</v>
      </c>
      <c r="F868" s="23">
        <v>4.083333333333333</v>
      </c>
      <c r="G868" s="15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3" t="s">
        <v>257</v>
      </c>
      <c r="C869" s="29"/>
      <c r="D869" s="11">
        <v>3.7845</v>
      </c>
      <c r="E869" s="11">
        <v>3.7540876007593429</v>
      </c>
      <c r="F869" s="11">
        <v>4.05</v>
      </c>
      <c r="G869" s="15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258</v>
      </c>
      <c r="C870" s="29"/>
      <c r="D870" s="24">
        <v>5.8857171752188846E-2</v>
      </c>
      <c r="E870" s="24">
        <v>4.7565877379175711E-2</v>
      </c>
      <c r="F870" s="24">
        <v>0.44459719597256436</v>
      </c>
      <c r="G870" s="15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86</v>
      </c>
      <c r="C871" s="29"/>
      <c r="D871" s="13">
        <v>1.553711252202618E-2</v>
      </c>
      <c r="E871" s="13">
        <v>1.2591837834063193E-2</v>
      </c>
      <c r="F871" s="13">
        <v>0.10888094595246475</v>
      </c>
      <c r="G871" s="15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259</v>
      </c>
      <c r="C872" s="29"/>
      <c r="D872" s="13">
        <v>1.4076709020853784E-3</v>
      </c>
      <c r="E872" s="13">
        <v>-1.4076709020848233E-3</v>
      </c>
      <c r="F872" s="13">
        <v>7.9435432139605355E-2</v>
      </c>
      <c r="G872" s="15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46" t="s">
        <v>260</v>
      </c>
      <c r="C873" s="47"/>
      <c r="D873" s="45">
        <v>0</v>
      </c>
      <c r="E873" s="45">
        <v>0.67</v>
      </c>
      <c r="F873" s="45">
        <v>18.690000000000001</v>
      </c>
      <c r="G873" s="15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B874" s="31"/>
      <c r="C874" s="20"/>
      <c r="D874" s="20"/>
      <c r="E874" s="20"/>
      <c r="F874" s="20"/>
      <c r="BM874" s="55"/>
    </row>
    <row r="875" spans="1:65" ht="15">
      <c r="B875" s="8" t="s">
        <v>547</v>
      </c>
      <c r="BM875" s="28" t="s">
        <v>66</v>
      </c>
    </row>
    <row r="876" spans="1:65" ht="15">
      <c r="A876" s="25" t="s">
        <v>15</v>
      </c>
      <c r="B876" s="18" t="s">
        <v>110</v>
      </c>
      <c r="C876" s="15" t="s">
        <v>111</v>
      </c>
      <c r="D876" s="16" t="s">
        <v>227</v>
      </c>
      <c r="E876" s="17" t="s">
        <v>227</v>
      </c>
      <c r="F876" s="17" t="s">
        <v>227</v>
      </c>
      <c r="G876" s="17" t="s">
        <v>227</v>
      </c>
      <c r="H876" s="17" t="s">
        <v>227</v>
      </c>
      <c r="I876" s="17" t="s">
        <v>227</v>
      </c>
      <c r="J876" s="17" t="s">
        <v>227</v>
      </c>
      <c r="K876" s="17" t="s">
        <v>227</v>
      </c>
      <c r="L876" s="17" t="s">
        <v>227</v>
      </c>
      <c r="M876" s="17" t="s">
        <v>227</v>
      </c>
      <c r="N876" s="17" t="s">
        <v>227</v>
      </c>
      <c r="O876" s="17" t="s">
        <v>227</v>
      </c>
      <c r="P876" s="17" t="s">
        <v>227</v>
      </c>
      <c r="Q876" s="17" t="s">
        <v>227</v>
      </c>
      <c r="R876" s="17" t="s">
        <v>227</v>
      </c>
      <c r="S876" s="15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1</v>
      </c>
    </row>
    <row r="877" spans="1:65">
      <c r="A877" s="30"/>
      <c r="B877" s="19" t="s">
        <v>228</v>
      </c>
      <c r="C877" s="9" t="s">
        <v>228</v>
      </c>
      <c r="D877" s="151" t="s">
        <v>230</v>
      </c>
      <c r="E877" s="152" t="s">
        <v>232</v>
      </c>
      <c r="F877" s="152" t="s">
        <v>235</v>
      </c>
      <c r="G877" s="152" t="s">
        <v>236</v>
      </c>
      <c r="H877" s="152" t="s">
        <v>238</v>
      </c>
      <c r="I877" s="152" t="s">
        <v>239</v>
      </c>
      <c r="J877" s="152" t="s">
        <v>240</v>
      </c>
      <c r="K877" s="152" t="s">
        <v>241</v>
      </c>
      <c r="L877" s="152" t="s">
        <v>244</v>
      </c>
      <c r="M877" s="152" t="s">
        <v>245</v>
      </c>
      <c r="N877" s="152" t="s">
        <v>246</v>
      </c>
      <c r="O877" s="152" t="s">
        <v>247</v>
      </c>
      <c r="P877" s="152" t="s">
        <v>248</v>
      </c>
      <c r="Q877" s="152" t="s">
        <v>249</v>
      </c>
      <c r="R877" s="152" t="s">
        <v>250</v>
      </c>
      <c r="S877" s="15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 t="s">
        <v>3</v>
      </c>
    </row>
    <row r="878" spans="1:65">
      <c r="A878" s="30"/>
      <c r="B878" s="19"/>
      <c r="C878" s="9"/>
      <c r="D878" s="10" t="s">
        <v>262</v>
      </c>
      <c r="E878" s="11" t="s">
        <v>262</v>
      </c>
      <c r="F878" s="11" t="s">
        <v>299</v>
      </c>
      <c r="G878" s="11" t="s">
        <v>264</v>
      </c>
      <c r="H878" s="11" t="s">
        <v>264</v>
      </c>
      <c r="I878" s="11" t="s">
        <v>262</v>
      </c>
      <c r="J878" s="11" t="s">
        <v>299</v>
      </c>
      <c r="K878" s="11" t="s">
        <v>262</v>
      </c>
      <c r="L878" s="11" t="s">
        <v>262</v>
      </c>
      <c r="M878" s="11" t="s">
        <v>264</v>
      </c>
      <c r="N878" s="11" t="s">
        <v>264</v>
      </c>
      <c r="O878" s="11" t="s">
        <v>262</v>
      </c>
      <c r="P878" s="11" t="s">
        <v>262</v>
      </c>
      <c r="Q878" s="11" t="s">
        <v>262</v>
      </c>
      <c r="R878" s="11" t="s">
        <v>262</v>
      </c>
      <c r="S878" s="15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2</v>
      </c>
    </row>
    <row r="879" spans="1:65">
      <c r="A879" s="30"/>
      <c r="B879" s="19"/>
      <c r="C879" s="9"/>
      <c r="D879" s="26" t="s">
        <v>116</v>
      </c>
      <c r="E879" s="26" t="s">
        <v>300</v>
      </c>
      <c r="F879" s="26" t="s">
        <v>302</v>
      </c>
      <c r="G879" s="26" t="s">
        <v>301</v>
      </c>
      <c r="H879" s="26" t="s">
        <v>302</v>
      </c>
      <c r="I879" s="26" t="s">
        <v>300</v>
      </c>
      <c r="J879" s="26" t="s">
        <v>302</v>
      </c>
      <c r="K879" s="26" t="s">
        <v>302</v>
      </c>
      <c r="L879" s="26" t="s">
        <v>302</v>
      </c>
      <c r="M879" s="26" t="s">
        <v>301</v>
      </c>
      <c r="N879" s="26" t="s">
        <v>300</v>
      </c>
      <c r="O879" s="26" t="s">
        <v>302</v>
      </c>
      <c r="P879" s="26" t="s">
        <v>302</v>
      </c>
      <c r="Q879" s="26" t="s">
        <v>302</v>
      </c>
      <c r="R879" s="26" t="s">
        <v>304</v>
      </c>
      <c r="S879" s="15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</v>
      </c>
    </row>
    <row r="880" spans="1:65">
      <c r="A880" s="30"/>
      <c r="B880" s="18">
        <v>1</v>
      </c>
      <c r="C880" s="14">
        <v>1</v>
      </c>
      <c r="D880" s="22">
        <v>1.28</v>
      </c>
      <c r="E880" s="147" t="s">
        <v>287</v>
      </c>
      <c r="F880" s="147">
        <v>7</v>
      </c>
      <c r="G880" s="22">
        <v>1.6</v>
      </c>
      <c r="H880" s="22">
        <v>1.47</v>
      </c>
      <c r="I880" s="22">
        <v>1</v>
      </c>
      <c r="J880" s="147" t="s">
        <v>96</v>
      </c>
      <c r="K880" s="22">
        <v>1.2</v>
      </c>
      <c r="L880" s="22">
        <v>1.1000000000000001</v>
      </c>
      <c r="M880" s="22">
        <v>1.2874546229377191</v>
      </c>
      <c r="N880" s="147">
        <v>1.5</v>
      </c>
      <c r="O880" s="22">
        <v>1.2</v>
      </c>
      <c r="P880" s="22">
        <v>1.3</v>
      </c>
      <c r="Q880" s="22">
        <v>1.1000000000000001</v>
      </c>
      <c r="R880" s="22">
        <v>1.2</v>
      </c>
      <c r="S880" s="15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>
        <v>1</v>
      </c>
      <c r="C881" s="9">
        <v>2</v>
      </c>
      <c r="D881" s="11">
        <v>1.23</v>
      </c>
      <c r="E881" s="149" t="s">
        <v>287</v>
      </c>
      <c r="F881" s="149" t="s">
        <v>102</v>
      </c>
      <c r="G881" s="11">
        <v>1.5</v>
      </c>
      <c r="H881" s="11">
        <v>1.48</v>
      </c>
      <c r="I881" s="11">
        <v>1.1000000000000001</v>
      </c>
      <c r="J881" s="149" t="s">
        <v>96</v>
      </c>
      <c r="K881" s="11">
        <v>1.2</v>
      </c>
      <c r="L881" s="11">
        <v>1.1000000000000001</v>
      </c>
      <c r="M881" s="11">
        <v>1.0489369239378379</v>
      </c>
      <c r="N881" s="149">
        <v>1.6</v>
      </c>
      <c r="O881" s="11">
        <v>1.2</v>
      </c>
      <c r="P881" s="11">
        <v>1.4</v>
      </c>
      <c r="Q881" s="11">
        <v>1.1000000000000001</v>
      </c>
      <c r="R881" s="11">
        <v>1.2</v>
      </c>
      <c r="S881" s="15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21</v>
      </c>
    </row>
    <row r="882" spans="1:65">
      <c r="A882" s="30"/>
      <c r="B882" s="19">
        <v>1</v>
      </c>
      <c r="C882" s="9">
        <v>3</v>
      </c>
      <c r="D882" s="11">
        <v>1.33</v>
      </c>
      <c r="E882" s="149" t="s">
        <v>287</v>
      </c>
      <c r="F882" s="149">
        <v>3</v>
      </c>
      <c r="G882" s="11">
        <v>1.6</v>
      </c>
      <c r="H882" s="148">
        <v>1.55</v>
      </c>
      <c r="I882" s="11">
        <v>1.1000000000000001</v>
      </c>
      <c r="J882" s="149" t="s">
        <v>96</v>
      </c>
      <c r="K882" s="11">
        <v>1.2</v>
      </c>
      <c r="L882" s="11">
        <v>1.1000000000000001</v>
      </c>
      <c r="M882" s="11">
        <v>1.2551275026805373</v>
      </c>
      <c r="N882" s="149">
        <v>1.6</v>
      </c>
      <c r="O882" s="11">
        <v>1.2</v>
      </c>
      <c r="P882" s="11">
        <v>1.3</v>
      </c>
      <c r="Q882" s="11">
        <v>1.1000000000000001</v>
      </c>
      <c r="R882" s="11">
        <v>1.2</v>
      </c>
      <c r="S882" s="15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16</v>
      </c>
    </row>
    <row r="883" spans="1:65">
      <c r="A883" s="30"/>
      <c r="B883" s="19">
        <v>1</v>
      </c>
      <c r="C883" s="9">
        <v>4</v>
      </c>
      <c r="D883" s="11">
        <v>1.35</v>
      </c>
      <c r="E883" s="149" t="s">
        <v>287</v>
      </c>
      <c r="F883" s="149">
        <v>1</v>
      </c>
      <c r="G883" s="11">
        <v>1.5</v>
      </c>
      <c r="H883" s="11">
        <v>1.48</v>
      </c>
      <c r="I883" s="11">
        <v>1.2</v>
      </c>
      <c r="J883" s="149" t="s">
        <v>96</v>
      </c>
      <c r="K883" s="11">
        <v>1.2</v>
      </c>
      <c r="L883" s="11">
        <v>1.2</v>
      </c>
      <c r="M883" s="11">
        <v>1.0617981186570931</v>
      </c>
      <c r="N883" s="149">
        <v>1.6</v>
      </c>
      <c r="O883" s="11">
        <v>1.1000000000000001</v>
      </c>
      <c r="P883" s="148">
        <v>1.8</v>
      </c>
      <c r="Q883" s="11">
        <v>1.1000000000000001</v>
      </c>
      <c r="R883" s="11">
        <v>1.3</v>
      </c>
      <c r="S883" s="15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1.2599213650126775</v>
      </c>
    </row>
    <row r="884" spans="1:65">
      <c r="A884" s="30"/>
      <c r="B884" s="19">
        <v>1</v>
      </c>
      <c r="C884" s="9">
        <v>5</v>
      </c>
      <c r="D884" s="11">
        <v>1.25</v>
      </c>
      <c r="E884" s="149" t="s">
        <v>287</v>
      </c>
      <c r="F884" s="149">
        <v>3</v>
      </c>
      <c r="G884" s="11">
        <v>1.5</v>
      </c>
      <c r="H884" s="11">
        <v>1.46</v>
      </c>
      <c r="I884" s="11">
        <v>1.1000000000000001</v>
      </c>
      <c r="J884" s="149" t="s">
        <v>96</v>
      </c>
      <c r="K884" s="11">
        <v>1.2</v>
      </c>
      <c r="L884" s="11">
        <v>1.2</v>
      </c>
      <c r="M884" s="11">
        <v>1.3181791221051764</v>
      </c>
      <c r="N884" s="149">
        <v>1.6</v>
      </c>
      <c r="O884" s="11">
        <v>1.2</v>
      </c>
      <c r="P884" s="11">
        <v>1.5</v>
      </c>
      <c r="Q884" s="11">
        <v>1.1000000000000001</v>
      </c>
      <c r="R884" s="11">
        <v>1.3</v>
      </c>
      <c r="S884" s="15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105</v>
      </c>
    </row>
    <row r="885" spans="1:65">
      <c r="A885" s="30"/>
      <c r="B885" s="19">
        <v>1</v>
      </c>
      <c r="C885" s="9">
        <v>6</v>
      </c>
      <c r="D885" s="11">
        <v>1.3</v>
      </c>
      <c r="E885" s="149" t="s">
        <v>287</v>
      </c>
      <c r="F885" s="149">
        <v>5</v>
      </c>
      <c r="G885" s="11">
        <v>1.6</v>
      </c>
      <c r="H885" s="11">
        <v>1.44</v>
      </c>
      <c r="I885" s="11">
        <v>1.1000000000000001</v>
      </c>
      <c r="J885" s="149" t="s">
        <v>96</v>
      </c>
      <c r="K885" s="11">
        <v>1.2</v>
      </c>
      <c r="L885" s="11">
        <v>1.2</v>
      </c>
      <c r="M885" s="11">
        <v>1.1473138005183592</v>
      </c>
      <c r="N885" s="149">
        <v>1.6</v>
      </c>
      <c r="O885" s="11">
        <v>1.2</v>
      </c>
      <c r="P885" s="11">
        <v>1.5</v>
      </c>
      <c r="Q885" s="11">
        <v>1.1000000000000001</v>
      </c>
      <c r="R885" s="11">
        <v>1.2</v>
      </c>
      <c r="S885" s="15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20" t="s">
        <v>256</v>
      </c>
      <c r="C886" s="12"/>
      <c r="D886" s="23">
        <v>1.2899999999999998</v>
      </c>
      <c r="E886" s="23" t="s">
        <v>628</v>
      </c>
      <c r="F886" s="23">
        <v>3.8</v>
      </c>
      <c r="G886" s="23">
        <v>1.55</v>
      </c>
      <c r="H886" s="23">
        <v>1.4800000000000002</v>
      </c>
      <c r="I886" s="23">
        <v>1.0999999999999999</v>
      </c>
      <c r="J886" s="23" t="s">
        <v>628</v>
      </c>
      <c r="K886" s="23">
        <v>1.2</v>
      </c>
      <c r="L886" s="23">
        <v>1.1500000000000001</v>
      </c>
      <c r="M886" s="23">
        <v>1.1864683484727871</v>
      </c>
      <c r="N886" s="23">
        <v>1.5833333333333333</v>
      </c>
      <c r="O886" s="23">
        <v>1.1833333333333333</v>
      </c>
      <c r="P886" s="23">
        <v>1.4666666666666668</v>
      </c>
      <c r="Q886" s="23">
        <v>1.0999999999999999</v>
      </c>
      <c r="R886" s="23">
        <v>1.2333333333333332</v>
      </c>
      <c r="S886" s="15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3" t="s">
        <v>257</v>
      </c>
      <c r="C887" s="29"/>
      <c r="D887" s="11">
        <v>1.29</v>
      </c>
      <c r="E887" s="11" t="s">
        <v>628</v>
      </c>
      <c r="F887" s="11">
        <v>3</v>
      </c>
      <c r="G887" s="11">
        <v>1.55</v>
      </c>
      <c r="H887" s="11">
        <v>1.4750000000000001</v>
      </c>
      <c r="I887" s="11">
        <v>1.1000000000000001</v>
      </c>
      <c r="J887" s="11" t="s">
        <v>628</v>
      </c>
      <c r="K887" s="11">
        <v>1.2</v>
      </c>
      <c r="L887" s="11">
        <v>1.1499999999999999</v>
      </c>
      <c r="M887" s="11">
        <v>1.2012206515994484</v>
      </c>
      <c r="N887" s="11">
        <v>1.6</v>
      </c>
      <c r="O887" s="11">
        <v>1.2</v>
      </c>
      <c r="P887" s="11">
        <v>1.45</v>
      </c>
      <c r="Q887" s="11">
        <v>1.1000000000000001</v>
      </c>
      <c r="R887" s="11">
        <v>1.2</v>
      </c>
      <c r="S887" s="15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258</v>
      </c>
      <c r="C888" s="29"/>
      <c r="D888" s="24">
        <v>4.6043457732885394E-2</v>
      </c>
      <c r="E888" s="24" t="s">
        <v>628</v>
      </c>
      <c r="F888" s="24">
        <v>2.2803508501982757</v>
      </c>
      <c r="G888" s="24">
        <v>5.4772255750516662E-2</v>
      </c>
      <c r="H888" s="24">
        <v>3.7416573867739444E-2</v>
      </c>
      <c r="I888" s="24">
        <v>6.3245553203367569E-2</v>
      </c>
      <c r="J888" s="24" t="s">
        <v>628</v>
      </c>
      <c r="K888" s="24">
        <v>0</v>
      </c>
      <c r="L888" s="24">
        <v>5.477225575051653E-2</v>
      </c>
      <c r="M888" s="24">
        <v>0.11683379009524486</v>
      </c>
      <c r="N888" s="24">
        <v>4.0824829046386332E-2</v>
      </c>
      <c r="O888" s="24">
        <v>4.0824829046386249E-2</v>
      </c>
      <c r="P888" s="24">
        <v>0.18618986725025183</v>
      </c>
      <c r="Q888" s="24">
        <v>2.4323767777952469E-16</v>
      </c>
      <c r="R888" s="24">
        <v>5.1639777949432274E-2</v>
      </c>
      <c r="S888" s="15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86</v>
      </c>
      <c r="C889" s="29"/>
      <c r="D889" s="13">
        <v>3.569260289370961E-2</v>
      </c>
      <c r="E889" s="13" t="s">
        <v>628</v>
      </c>
      <c r="F889" s="13">
        <v>0.60009232899954623</v>
      </c>
      <c r="G889" s="13">
        <v>3.5336939193881714E-2</v>
      </c>
      <c r="H889" s="13">
        <v>2.5281468829553674E-2</v>
      </c>
      <c r="I889" s="13">
        <v>5.749595745760689E-2</v>
      </c>
      <c r="J889" s="13" t="s">
        <v>628</v>
      </c>
      <c r="K889" s="13">
        <v>0</v>
      </c>
      <c r="L889" s="13">
        <v>4.7628048478710022E-2</v>
      </c>
      <c r="M889" s="13">
        <v>9.8471897919259629E-2</v>
      </c>
      <c r="N889" s="13">
        <v>2.578410255561242E-2</v>
      </c>
      <c r="O889" s="13">
        <v>3.449985553215739E-2</v>
      </c>
      <c r="P889" s="13">
        <v>0.12694763676153534</v>
      </c>
      <c r="Q889" s="13">
        <v>2.2112516161774974E-16</v>
      </c>
      <c r="R889" s="13">
        <v>4.1870090229269415E-2</v>
      </c>
      <c r="S889" s="15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3" t="s">
        <v>259</v>
      </c>
      <c r="C890" s="29"/>
      <c r="D890" s="13">
        <v>2.3873422439359748E-2</v>
      </c>
      <c r="E890" s="13" t="s">
        <v>628</v>
      </c>
      <c r="F890" s="13">
        <v>2.0160612443950132</v>
      </c>
      <c r="G890" s="13">
        <v>0.23023550758217648</v>
      </c>
      <c r="H890" s="13">
        <v>0.17467648465911068</v>
      </c>
      <c r="I890" s="13">
        <v>-0.12692963978039096</v>
      </c>
      <c r="J890" s="13" t="s">
        <v>628</v>
      </c>
      <c r="K890" s="13">
        <v>-4.755960703315365E-2</v>
      </c>
      <c r="L890" s="13">
        <v>-8.7244623406772193E-2</v>
      </c>
      <c r="M890" s="13">
        <v>-5.8299683281544556E-2</v>
      </c>
      <c r="N890" s="13">
        <v>0.25669218516458892</v>
      </c>
      <c r="O890" s="13">
        <v>-6.0787945824359868E-2</v>
      </c>
      <c r="P890" s="13">
        <v>0.16409381362614561</v>
      </c>
      <c r="Q890" s="13">
        <v>-0.12692963978039096</v>
      </c>
      <c r="R890" s="13">
        <v>-2.1102929450741437E-2</v>
      </c>
      <c r="S890" s="15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46" t="s">
        <v>260</v>
      </c>
      <c r="C891" s="47"/>
      <c r="D891" s="45">
        <v>0.28000000000000003</v>
      </c>
      <c r="E891" s="45">
        <v>0.05</v>
      </c>
      <c r="F891" s="45" t="s">
        <v>261</v>
      </c>
      <c r="G891" s="45">
        <v>1.78</v>
      </c>
      <c r="H891" s="45">
        <v>1.38</v>
      </c>
      <c r="I891" s="45">
        <v>0.82</v>
      </c>
      <c r="J891" s="45">
        <v>21.72</v>
      </c>
      <c r="K891" s="45">
        <v>0.24</v>
      </c>
      <c r="L891" s="45">
        <v>0.53</v>
      </c>
      <c r="M891" s="45">
        <v>0.32</v>
      </c>
      <c r="N891" s="45">
        <v>1.97</v>
      </c>
      <c r="O891" s="45">
        <v>0.34</v>
      </c>
      <c r="P891" s="45">
        <v>1.3</v>
      </c>
      <c r="Q891" s="45">
        <v>0.82</v>
      </c>
      <c r="R891" s="45">
        <v>0.05</v>
      </c>
      <c r="S891" s="15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B892" s="31" t="s">
        <v>313</v>
      </c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BM892" s="55"/>
    </row>
    <row r="893" spans="1:65">
      <c r="BM893" s="55"/>
    </row>
    <row r="894" spans="1:65" ht="15">
      <c r="B894" s="8" t="s">
        <v>548</v>
      </c>
      <c r="BM894" s="28" t="s">
        <v>66</v>
      </c>
    </row>
    <row r="895" spans="1:65" ht="15">
      <c r="A895" s="25" t="s">
        <v>18</v>
      </c>
      <c r="B895" s="18" t="s">
        <v>110</v>
      </c>
      <c r="C895" s="15" t="s">
        <v>111</v>
      </c>
      <c r="D895" s="16" t="s">
        <v>227</v>
      </c>
      <c r="E895" s="17" t="s">
        <v>227</v>
      </c>
      <c r="F895" s="17" t="s">
        <v>227</v>
      </c>
      <c r="G895" s="17" t="s">
        <v>227</v>
      </c>
      <c r="H895" s="17" t="s">
        <v>227</v>
      </c>
      <c r="I895" s="17" t="s">
        <v>227</v>
      </c>
      <c r="J895" s="17" t="s">
        <v>227</v>
      </c>
      <c r="K895" s="17" t="s">
        <v>227</v>
      </c>
      <c r="L895" s="17" t="s">
        <v>227</v>
      </c>
      <c r="M895" s="17" t="s">
        <v>227</v>
      </c>
      <c r="N895" s="17" t="s">
        <v>227</v>
      </c>
      <c r="O895" s="17" t="s">
        <v>227</v>
      </c>
      <c r="P895" s="17" t="s">
        <v>227</v>
      </c>
      <c r="Q895" s="17" t="s">
        <v>227</v>
      </c>
      <c r="R895" s="17" t="s">
        <v>227</v>
      </c>
      <c r="S895" s="17" t="s">
        <v>227</v>
      </c>
      <c r="T895" s="15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1</v>
      </c>
    </row>
    <row r="896" spans="1:65">
      <c r="A896" s="30"/>
      <c r="B896" s="19" t="s">
        <v>228</v>
      </c>
      <c r="C896" s="9" t="s">
        <v>228</v>
      </c>
      <c r="D896" s="151" t="s">
        <v>230</v>
      </c>
      <c r="E896" s="152" t="s">
        <v>232</v>
      </c>
      <c r="F896" s="152" t="s">
        <v>235</v>
      </c>
      <c r="G896" s="152" t="s">
        <v>236</v>
      </c>
      <c r="H896" s="152" t="s">
        <v>238</v>
      </c>
      <c r="I896" s="152" t="s">
        <v>239</v>
      </c>
      <c r="J896" s="152" t="s">
        <v>240</v>
      </c>
      <c r="K896" s="152" t="s">
        <v>241</v>
      </c>
      <c r="L896" s="152" t="s">
        <v>242</v>
      </c>
      <c r="M896" s="152" t="s">
        <v>244</v>
      </c>
      <c r="N896" s="152" t="s">
        <v>245</v>
      </c>
      <c r="O896" s="152" t="s">
        <v>246</v>
      </c>
      <c r="P896" s="152" t="s">
        <v>247</v>
      </c>
      <c r="Q896" s="152" t="s">
        <v>248</v>
      </c>
      <c r="R896" s="152" t="s">
        <v>249</v>
      </c>
      <c r="S896" s="152" t="s">
        <v>250</v>
      </c>
      <c r="T896" s="15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 t="s">
        <v>3</v>
      </c>
    </row>
    <row r="897" spans="1:65">
      <c r="A897" s="30"/>
      <c r="B897" s="19"/>
      <c r="C897" s="9"/>
      <c r="D897" s="10" t="s">
        <v>262</v>
      </c>
      <c r="E897" s="11" t="s">
        <v>262</v>
      </c>
      <c r="F897" s="11" t="s">
        <v>299</v>
      </c>
      <c r="G897" s="11" t="s">
        <v>264</v>
      </c>
      <c r="H897" s="11" t="s">
        <v>264</v>
      </c>
      <c r="I897" s="11" t="s">
        <v>264</v>
      </c>
      <c r="J897" s="11" t="s">
        <v>299</v>
      </c>
      <c r="K897" s="11" t="s">
        <v>262</v>
      </c>
      <c r="L897" s="11" t="s">
        <v>262</v>
      </c>
      <c r="M897" s="11" t="s">
        <v>262</v>
      </c>
      <c r="N897" s="11" t="s">
        <v>264</v>
      </c>
      <c r="O897" s="11" t="s">
        <v>264</v>
      </c>
      <c r="P897" s="11" t="s">
        <v>262</v>
      </c>
      <c r="Q897" s="11" t="s">
        <v>262</v>
      </c>
      <c r="R897" s="11" t="s">
        <v>262</v>
      </c>
      <c r="S897" s="11" t="s">
        <v>299</v>
      </c>
      <c r="T897" s="15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0</v>
      </c>
    </row>
    <row r="898" spans="1:65">
      <c r="A898" s="30"/>
      <c r="B898" s="19"/>
      <c r="C898" s="9"/>
      <c r="D898" s="26" t="s">
        <v>116</v>
      </c>
      <c r="E898" s="26" t="s">
        <v>300</v>
      </c>
      <c r="F898" s="26" t="s">
        <v>302</v>
      </c>
      <c r="G898" s="26" t="s">
        <v>301</v>
      </c>
      <c r="H898" s="26" t="s">
        <v>302</v>
      </c>
      <c r="I898" s="26" t="s">
        <v>300</v>
      </c>
      <c r="J898" s="26" t="s">
        <v>302</v>
      </c>
      <c r="K898" s="26" t="s">
        <v>302</v>
      </c>
      <c r="L898" s="26" t="s">
        <v>302</v>
      </c>
      <c r="M898" s="26" t="s">
        <v>302</v>
      </c>
      <c r="N898" s="26" t="s">
        <v>301</v>
      </c>
      <c r="O898" s="26" t="s">
        <v>300</v>
      </c>
      <c r="P898" s="26" t="s">
        <v>302</v>
      </c>
      <c r="Q898" s="26" t="s">
        <v>302</v>
      </c>
      <c r="R898" s="26" t="s">
        <v>302</v>
      </c>
      <c r="S898" s="26" t="s">
        <v>304</v>
      </c>
      <c r="T898" s="15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8">
        <v>1</v>
      </c>
      <c r="C899" s="14">
        <v>1</v>
      </c>
      <c r="D899" s="223">
        <v>59.87</v>
      </c>
      <c r="E899" s="223">
        <v>59.885800070372554</v>
      </c>
      <c r="F899" s="224">
        <v>226</v>
      </c>
      <c r="G899" s="223">
        <v>58.6</v>
      </c>
      <c r="H899" s="224">
        <v>70.8</v>
      </c>
      <c r="I899" s="223">
        <v>61</v>
      </c>
      <c r="J899" s="223">
        <v>60.93</v>
      </c>
      <c r="K899" s="223">
        <v>62</v>
      </c>
      <c r="L899" s="223">
        <v>57.6</v>
      </c>
      <c r="M899" s="223">
        <v>60.6</v>
      </c>
      <c r="N899" s="223">
        <v>55.770943402448047</v>
      </c>
      <c r="O899" s="223">
        <v>56.4</v>
      </c>
      <c r="P899" s="223">
        <v>62.100000000000009</v>
      </c>
      <c r="Q899" s="223">
        <v>62.4</v>
      </c>
      <c r="R899" s="223">
        <v>59.5</v>
      </c>
      <c r="S899" s="224">
        <v>46.3</v>
      </c>
      <c r="T899" s="225"/>
      <c r="U899" s="226"/>
      <c r="V899" s="226"/>
      <c r="W899" s="226"/>
      <c r="X899" s="226"/>
      <c r="Y899" s="226"/>
      <c r="Z899" s="226"/>
      <c r="AA899" s="226"/>
      <c r="AB899" s="226"/>
      <c r="AC899" s="226"/>
      <c r="AD899" s="226"/>
      <c r="AE899" s="226"/>
      <c r="AF899" s="226"/>
      <c r="AG899" s="226"/>
      <c r="AH899" s="226"/>
      <c r="AI899" s="226"/>
      <c r="AJ899" s="226"/>
      <c r="AK899" s="226"/>
      <c r="AL899" s="226"/>
      <c r="AM899" s="226"/>
      <c r="AN899" s="226"/>
      <c r="AO899" s="226"/>
      <c r="AP899" s="226"/>
      <c r="AQ899" s="226"/>
      <c r="AR899" s="226"/>
      <c r="AS899" s="226"/>
      <c r="AT899" s="226"/>
      <c r="AU899" s="226"/>
      <c r="AV899" s="226"/>
      <c r="AW899" s="226"/>
      <c r="AX899" s="226"/>
      <c r="AY899" s="226"/>
      <c r="AZ899" s="226"/>
      <c r="BA899" s="226"/>
      <c r="BB899" s="226"/>
      <c r="BC899" s="226"/>
      <c r="BD899" s="226"/>
      <c r="BE899" s="226"/>
      <c r="BF899" s="226"/>
      <c r="BG899" s="226"/>
      <c r="BH899" s="226"/>
      <c r="BI899" s="226"/>
      <c r="BJ899" s="226"/>
      <c r="BK899" s="226"/>
      <c r="BL899" s="226"/>
      <c r="BM899" s="227">
        <v>1</v>
      </c>
    </row>
    <row r="900" spans="1:65">
      <c r="A900" s="30"/>
      <c r="B900" s="19">
        <v>1</v>
      </c>
      <c r="C900" s="9">
        <v>2</v>
      </c>
      <c r="D900" s="228">
        <v>60.24</v>
      </c>
      <c r="E900" s="228">
        <v>60.395408306668195</v>
      </c>
      <c r="F900" s="229">
        <v>220</v>
      </c>
      <c r="G900" s="228">
        <v>56.5</v>
      </c>
      <c r="H900" s="229">
        <v>72.5</v>
      </c>
      <c r="I900" s="228">
        <v>61</v>
      </c>
      <c r="J900" s="228">
        <v>60.706666666666671</v>
      </c>
      <c r="K900" s="228">
        <v>60.5</v>
      </c>
      <c r="L900" s="228">
        <v>59.1</v>
      </c>
      <c r="M900" s="228">
        <v>60</v>
      </c>
      <c r="N900" s="228">
        <v>53.730175654270077</v>
      </c>
      <c r="O900" s="228">
        <v>56.7</v>
      </c>
      <c r="P900" s="228">
        <v>59.3</v>
      </c>
      <c r="Q900" s="228">
        <v>64.900000000000006</v>
      </c>
      <c r="R900" s="228">
        <v>58.3</v>
      </c>
      <c r="S900" s="229">
        <v>46.7</v>
      </c>
      <c r="T900" s="225"/>
      <c r="U900" s="226"/>
      <c r="V900" s="226"/>
      <c r="W900" s="226"/>
      <c r="X900" s="226"/>
      <c r="Y900" s="226"/>
      <c r="Z900" s="226"/>
      <c r="AA900" s="226"/>
      <c r="AB900" s="226"/>
      <c r="AC900" s="226"/>
      <c r="AD900" s="226"/>
      <c r="AE900" s="226"/>
      <c r="AF900" s="226"/>
      <c r="AG900" s="226"/>
      <c r="AH900" s="226"/>
      <c r="AI900" s="226"/>
      <c r="AJ900" s="226"/>
      <c r="AK900" s="226"/>
      <c r="AL900" s="226"/>
      <c r="AM900" s="226"/>
      <c r="AN900" s="226"/>
      <c r="AO900" s="226"/>
      <c r="AP900" s="226"/>
      <c r="AQ900" s="226"/>
      <c r="AR900" s="226"/>
      <c r="AS900" s="226"/>
      <c r="AT900" s="226"/>
      <c r="AU900" s="226"/>
      <c r="AV900" s="226"/>
      <c r="AW900" s="226"/>
      <c r="AX900" s="226"/>
      <c r="AY900" s="226"/>
      <c r="AZ900" s="226"/>
      <c r="BA900" s="226"/>
      <c r="BB900" s="226"/>
      <c r="BC900" s="226"/>
      <c r="BD900" s="226"/>
      <c r="BE900" s="226"/>
      <c r="BF900" s="226"/>
      <c r="BG900" s="226"/>
      <c r="BH900" s="226"/>
      <c r="BI900" s="226"/>
      <c r="BJ900" s="226"/>
      <c r="BK900" s="226"/>
      <c r="BL900" s="226"/>
      <c r="BM900" s="227">
        <v>22</v>
      </c>
    </row>
    <row r="901" spans="1:65">
      <c r="A901" s="30"/>
      <c r="B901" s="19">
        <v>1</v>
      </c>
      <c r="C901" s="9">
        <v>3</v>
      </c>
      <c r="D901" s="228">
        <v>60.27</v>
      </c>
      <c r="E901" s="228">
        <v>59.14845328368375</v>
      </c>
      <c r="F901" s="229">
        <v>227</v>
      </c>
      <c r="G901" s="228">
        <v>56</v>
      </c>
      <c r="H901" s="230">
        <v>74.900000000000006</v>
      </c>
      <c r="I901" s="228">
        <v>61</v>
      </c>
      <c r="J901" s="228">
        <v>62.653333333333329</v>
      </c>
      <c r="K901" s="228">
        <v>60</v>
      </c>
      <c r="L901" s="228">
        <v>55.9</v>
      </c>
      <c r="M901" s="228">
        <v>60.3</v>
      </c>
      <c r="N901" s="228">
        <v>54.586809925912981</v>
      </c>
      <c r="O901" s="228">
        <v>56.8</v>
      </c>
      <c r="P901" s="228">
        <v>61.100000000000009</v>
      </c>
      <c r="Q901" s="228">
        <v>62.5</v>
      </c>
      <c r="R901" s="228">
        <v>58</v>
      </c>
      <c r="S901" s="229">
        <v>45.9</v>
      </c>
      <c r="T901" s="225"/>
      <c r="U901" s="226"/>
      <c r="V901" s="226"/>
      <c r="W901" s="226"/>
      <c r="X901" s="226"/>
      <c r="Y901" s="226"/>
      <c r="Z901" s="226"/>
      <c r="AA901" s="226"/>
      <c r="AB901" s="226"/>
      <c r="AC901" s="226"/>
      <c r="AD901" s="226"/>
      <c r="AE901" s="226"/>
      <c r="AF901" s="226"/>
      <c r="AG901" s="226"/>
      <c r="AH901" s="226"/>
      <c r="AI901" s="226"/>
      <c r="AJ901" s="226"/>
      <c r="AK901" s="226"/>
      <c r="AL901" s="226"/>
      <c r="AM901" s="226"/>
      <c r="AN901" s="226"/>
      <c r="AO901" s="226"/>
      <c r="AP901" s="226"/>
      <c r="AQ901" s="226"/>
      <c r="AR901" s="226"/>
      <c r="AS901" s="226"/>
      <c r="AT901" s="226"/>
      <c r="AU901" s="226"/>
      <c r="AV901" s="226"/>
      <c r="AW901" s="226"/>
      <c r="AX901" s="226"/>
      <c r="AY901" s="226"/>
      <c r="AZ901" s="226"/>
      <c r="BA901" s="226"/>
      <c r="BB901" s="226"/>
      <c r="BC901" s="226"/>
      <c r="BD901" s="226"/>
      <c r="BE901" s="226"/>
      <c r="BF901" s="226"/>
      <c r="BG901" s="226"/>
      <c r="BH901" s="226"/>
      <c r="BI901" s="226"/>
      <c r="BJ901" s="226"/>
      <c r="BK901" s="226"/>
      <c r="BL901" s="226"/>
      <c r="BM901" s="227">
        <v>16</v>
      </c>
    </row>
    <row r="902" spans="1:65">
      <c r="A902" s="30"/>
      <c r="B902" s="19">
        <v>1</v>
      </c>
      <c r="C902" s="9">
        <v>4</v>
      </c>
      <c r="D902" s="228">
        <v>61.70000000000001</v>
      </c>
      <c r="E902" s="228">
        <v>60.962696334605567</v>
      </c>
      <c r="F902" s="229">
        <v>220</v>
      </c>
      <c r="G902" s="228">
        <v>57.5</v>
      </c>
      <c r="H902" s="229">
        <v>71.2</v>
      </c>
      <c r="I902" s="228">
        <v>61</v>
      </c>
      <c r="J902" s="228">
        <v>58.129999999999995</v>
      </c>
      <c r="K902" s="228">
        <v>60.4</v>
      </c>
      <c r="L902" s="228">
        <v>53.4</v>
      </c>
      <c r="M902" s="228">
        <v>65.400000000000006</v>
      </c>
      <c r="N902" s="228">
        <v>54.029453253294591</v>
      </c>
      <c r="O902" s="228">
        <v>56.9</v>
      </c>
      <c r="P902" s="228">
        <v>57.8</v>
      </c>
      <c r="Q902" s="228">
        <v>65.900000000000006</v>
      </c>
      <c r="R902" s="228">
        <v>59.1</v>
      </c>
      <c r="S902" s="229">
        <v>44.9</v>
      </c>
      <c r="T902" s="225"/>
      <c r="U902" s="226"/>
      <c r="V902" s="226"/>
      <c r="W902" s="226"/>
      <c r="X902" s="226"/>
      <c r="Y902" s="226"/>
      <c r="Z902" s="226"/>
      <c r="AA902" s="226"/>
      <c r="AB902" s="226"/>
      <c r="AC902" s="226"/>
      <c r="AD902" s="226"/>
      <c r="AE902" s="226"/>
      <c r="AF902" s="226"/>
      <c r="AG902" s="226"/>
      <c r="AH902" s="226"/>
      <c r="AI902" s="226"/>
      <c r="AJ902" s="226"/>
      <c r="AK902" s="226"/>
      <c r="AL902" s="226"/>
      <c r="AM902" s="226"/>
      <c r="AN902" s="226"/>
      <c r="AO902" s="226"/>
      <c r="AP902" s="226"/>
      <c r="AQ902" s="226"/>
      <c r="AR902" s="226"/>
      <c r="AS902" s="226"/>
      <c r="AT902" s="226"/>
      <c r="AU902" s="226"/>
      <c r="AV902" s="226"/>
      <c r="AW902" s="226"/>
      <c r="AX902" s="226"/>
      <c r="AY902" s="226"/>
      <c r="AZ902" s="226"/>
      <c r="BA902" s="226"/>
      <c r="BB902" s="226"/>
      <c r="BC902" s="226"/>
      <c r="BD902" s="226"/>
      <c r="BE902" s="226"/>
      <c r="BF902" s="226"/>
      <c r="BG902" s="226"/>
      <c r="BH902" s="226"/>
      <c r="BI902" s="226"/>
      <c r="BJ902" s="226"/>
      <c r="BK902" s="226"/>
      <c r="BL902" s="226"/>
      <c r="BM902" s="227">
        <v>59.581879479568137</v>
      </c>
    </row>
    <row r="903" spans="1:65">
      <c r="A903" s="30"/>
      <c r="B903" s="19">
        <v>1</v>
      </c>
      <c r="C903" s="9">
        <v>5</v>
      </c>
      <c r="D903" s="228">
        <v>59.21</v>
      </c>
      <c r="E903" s="228">
        <v>60.164342022715402</v>
      </c>
      <c r="F903" s="229">
        <v>218</v>
      </c>
      <c r="G903" s="228">
        <v>57.1</v>
      </c>
      <c r="H903" s="229">
        <v>70</v>
      </c>
      <c r="I903" s="228">
        <v>61</v>
      </c>
      <c r="J903" s="228">
        <v>61.686666666666675</v>
      </c>
      <c r="K903" s="228">
        <v>59.7</v>
      </c>
      <c r="L903" s="228">
        <v>59.2</v>
      </c>
      <c r="M903" s="228">
        <v>63.4</v>
      </c>
      <c r="N903" s="228">
        <v>55.807214565838244</v>
      </c>
      <c r="O903" s="228">
        <v>57.9</v>
      </c>
      <c r="P903" s="228">
        <v>61.199999999999996</v>
      </c>
      <c r="Q903" s="228">
        <v>67.599999999999994</v>
      </c>
      <c r="R903" s="228">
        <v>58.6</v>
      </c>
      <c r="S903" s="229">
        <v>43.9</v>
      </c>
      <c r="T903" s="225"/>
      <c r="U903" s="226"/>
      <c r="V903" s="226"/>
      <c r="W903" s="226"/>
      <c r="X903" s="226"/>
      <c r="Y903" s="226"/>
      <c r="Z903" s="226"/>
      <c r="AA903" s="226"/>
      <c r="AB903" s="226"/>
      <c r="AC903" s="226"/>
      <c r="AD903" s="226"/>
      <c r="AE903" s="226"/>
      <c r="AF903" s="226"/>
      <c r="AG903" s="226"/>
      <c r="AH903" s="226"/>
      <c r="AI903" s="226"/>
      <c r="AJ903" s="226"/>
      <c r="AK903" s="226"/>
      <c r="AL903" s="226"/>
      <c r="AM903" s="226"/>
      <c r="AN903" s="226"/>
      <c r="AO903" s="226"/>
      <c r="AP903" s="226"/>
      <c r="AQ903" s="226"/>
      <c r="AR903" s="226"/>
      <c r="AS903" s="226"/>
      <c r="AT903" s="226"/>
      <c r="AU903" s="226"/>
      <c r="AV903" s="226"/>
      <c r="AW903" s="226"/>
      <c r="AX903" s="226"/>
      <c r="AY903" s="226"/>
      <c r="AZ903" s="226"/>
      <c r="BA903" s="226"/>
      <c r="BB903" s="226"/>
      <c r="BC903" s="226"/>
      <c r="BD903" s="226"/>
      <c r="BE903" s="226"/>
      <c r="BF903" s="226"/>
      <c r="BG903" s="226"/>
      <c r="BH903" s="226"/>
      <c r="BI903" s="226"/>
      <c r="BJ903" s="226"/>
      <c r="BK903" s="226"/>
      <c r="BL903" s="226"/>
      <c r="BM903" s="227">
        <v>106</v>
      </c>
    </row>
    <row r="904" spans="1:65">
      <c r="A904" s="30"/>
      <c r="B904" s="19">
        <v>1</v>
      </c>
      <c r="C904" s="9">
        <v>6</v>
      </c>
      <c r="D904" s="228">
        <v>59.79</v>
      </c>
      <c r="E904" s="228">
        <v>61.1319321588267</v>
      </c>
      <c r="F904" s="230">
        <v>265</v>
      </c>
      <c r="G904" s="228">
        <v>57.3</v>
      </c>
      <c r="H904" s="229">
        <v>71.3</v>
      </c>
      <c r="I904" s="228">
        <v>60</v>
      </c>
      <c r="J904" s="228">
        <v>58.413333333333334</v>
      </c>
      <c r="K904" s="228">
        <v>60.3</v>
      </c>
      <c r="L904" s="228">
        <v>56.1</v>
      </c>
      <c r="M904" s="228">
        <v>63.899999999999991</v>
      </c>
      <c r="N904" s="228">
        <v>55.573370427678519</v>
      </c>
      <c r="O904" s="228">
        <v>57.5</v>
      </c>
      <c r="P904" s="228">
        <v>60.6</v>
      </c>
      <c r="Q904" s="228">
        <v>67.400000000000006</v>
      </c>
      <c r="R904" s="228">
        <v>58.3</v>
      </c>
      <c r="S904" s="229">
        <v>44.8</v>
      </c>
      <c r="T904" s="225"/>
      <c r="U904" s="226"/>
      <c r="V904" s="226"/>
      <c r="W904" s="226"/>
      <c r="X904" s="226"/>
      <c r="Y904" s="226"/>
      <c r="Z904" s="226"/>
      <c r="AA904" s="226"/>
      <c r="AB904" s="226"/>
      <c r="AC904" s="226"/>
      <c r="AD904" s="226"/>
      <c r="AE904" s="226"/>
      <c r="AF904" s="226"/>
      <c r="AG904" s="226"/>
      <c r="AH904" s="226"/>
      <c r="AI904" s="226"/>
      <c r="AJ904" s="226"/>
      <c r="AK904" s="226"/>
      <c r="AL904" s="226"/>
      <c r="AM904" s="226"/>
      <c r="AN904" s="226"/>
      <c r="AO904" s="226"/>
      <c r="AP904" s="226"/>
      <c r="AQ904" s="226"/>
      <c r="AR904" s="226"/>
      <c r="AS904" s="226"/>
      <c r="AT904" s="226"/>
      <c r="AU904" s="226"/>
      <c r="AV904" s="226"/>
      <c r="AW904" s="226"/>
      <c r="AX904" s="226"/>
      <c r="AY904" s="226"/>
      <c r="AZ904" s="226"/>
      <c r="BA904" s="226"/>
      <c r="BB904" s="226"/>
      <c r="BC904" s="226"/>
      <c r="BD904" s="226"/>
      <c r="BE904" s="226"/>
      <c r="BF904" s="226"/>
      <c r="BG904" s="226"/>
      <c r="BH904" s="226"/>
      <c r="BI904" s="226"/>
      <c r="BJ904" s="226"/>
      <c r="BK904" s="226"/>
      <c r="BL904" s="226"/>
      <c r="BM904" s="231"/>
    </row>
    <row r="905" spans="1:65">
      <c r="A905" s="30"/>
      <c r="B905" s="20" t="s">
        <v>256</v>
      </c>
      <c r="C905" s="12"/>
      <c r="D905" s="232">
        <v>60.180000000000007</v>
      </c>
      <c r="E905" s="232">
        <v>60.281438696145365</v>
      </c>
      <c r="F905" s="232">
        <v>229.33333333333334</v>
      </c>
      <c r="G905" s="232">
        <v>57.166666666666664</v>
      </c>
      <c r="H905" s="232">
        <v>71.783333333333346</v>
      </c>
      <c r="I905" s="232">
        <v>60.833333333333336</v>
      </c>
      <c r="J905" s="232">
        <v>60.420000000000009</v>
      </c>
      <c r="K905" s="232">
        <v>60.483333333333341</v>
      </c>
      <c r="L905" s="232">
        <v>56.883333333333333</v>
      </c>
      <c r="M905" s="232">
        <v>62.266666666666659</v>
      </c>
      <c r="N905" s="232">
        <v>54.916327871573742</v>
      </c>
      <c r="O905" s="232">
        <v>57.033333333333331</v>
      </c>
      <c r="P905" s="232">
        <v>60.35</v>
      </c>
      <c r="Q905" s="232">
        <v>65.116666666666674</v>
      </c>
      <c r="R905" s="232">
        <v>58.633333333333333</v>
      </c>
      <c r="S905" s="232">
        <v>45.416666666666664</v>
      </c>
      <c r="T905" s="225"/>
      <c r="U905" s="226"/>
      <c r="V905" s="226"/>
      <c r="W905" s="226"/>
      <c r="X905" s="226"/>
      <c r="Y905" s="226"/>
      <c r="Z905" s="226"/>
      <c r="AA905" s="226"/>
      <c r="AB905" s="226"/>
      <c r="AC905" s="226"/>
      <c r="AD905" s="226"/>
      <c r="AE905" s="226"/>
      <c r="AF905" s="226"/>
      <c r="AG905" s="226"/>
      <c r="AH905" s="226"/>
      <c r="AI905" s="226"/>
      <c r="AJ905" s="226"/>
      <c r="AK905" s="226"/>
      <c r="AL905" s="226"/>
      <c r="AM905" s="226"/>
      <c r="AN905" s="226"/>
      <c r="AO905" s="226"/>
      <c r="AP905" s="226"/>
      <c r="AQ905" s="226"/>
      <c r="AR905" s="226"/>
      <c r="AS905" s="226"/>
      <c r="AT905" s="226"/>
      <c r="AU905" s="226"/>
      <c r="AV905" s="226"/>
      <c r="AW905" s="226"/>
      <c r="AX905" s="226"/>
      <c r="AY905" s="226"/>
      <c r="AZ905" s="226"/>
      <c r="BA905" s="226"/>
      <c r="BB905" s="226"/>
      <c r="BC905" s="226"/>
      <c r="BD905" s="226"/>
      <c r="BE905" s="226"/>
      <c r="BF905" s="226"/>
      <c r="BG905" s="226"/>
      <c r="BH905" s="226"/>
      <c r="BI905" s="226"/>
      <c r="BJ905" s="226"/>
      <c r="BK905" s="226"/>
      <c r="BL905" s="226"/>
      <c r="BM905" s="231"/>
    </row>
    <row r="906" spans="1:65">
      <c r="A906" s="30"/>
      <c r="B906" s="3" t="s">
        <v>257</v>
      </c>
      <c r="C906" s="29"/>
      <c r="D906" s="228">
        <v>60.055</v>
      </c>
      <c r="E906" s="228">
        <v>60.279875164691802</v>
      </c>
      <c r="F906" s="228">
        <v>223</v>
      </c>
      <c r="G906" s="228">
        <v>57.2</v>
      </c>
      <c r="H906" s="228">
        <v>71.25</v>
      </c>
      <c r="I906" s="228">
        <v>61</v>
      </c>
      <c r="J906" s="228">
        <v>60.818333333333335</v>
      </c>
      <c r="K906" s="228">
        <v>60.349999999999994</v>
      </c>
      <c r="L906" s="228">
        <v>56.85</v>
      </c>
      <c r="M906" s="228">
        <v>62</v>
      </c>
      <c r="N906" s="228">
        <v>55.08009017679575</v>
      </c>
      <c r="O906" s="228">
        <v>56.849999999999994</v>
      </c>
      <c r="P906" s="228">
        <v>60.850000000000009</v>
      </c>
      <c r="Q906" s="228">
        <v>65.400000000000006</v>
      </c>
      <c r="R906" s="228">
        <v>58.45</v>
      </c>
      <c r="S906" s="228">
        <v>45.4</v>
      </c>
      <c r="T906" s="225"/>
      <c r="U906" s="226"/>
      <c r="V906" s="226"/>
      <c r="W906" s="226"/>
      <c r="X906" s="226"/>
      <c r="Y906" s="226"/>
      <c r="Z906" s="226"/>
      <c r="AA906" s="226"/>
      <c r="AB906" s="226"/>
      <c r="AC906" s="226"/>
      <c r="AD906" s="226"/>
      <c r="AE906" s="226"/>
      <c r="AF906" s="226"/>
      <c r="AG906" s="226"/>
      <c r="AH906" s="226"/>
      <c r="AI906" s="226"/>
      <c r="AJ906" s="226"/>
      <c r="AK906" s="226"/>
      <c r="AL906" s="226"/>
      <c r="AM906" s="226"/>
      <c r="AN906" s="226"/>
      <c r="AO906" s="226"/>
      <c r="AP906" s="226"/>
      <c r="AQ906" s="226"/>
      <c r="AR906" s="226"/>
      <c r="AS906" s="226"/>
      <c r="AT906" s="226"/>
      <c r="AU906" s="226"/>
      <c r="AV906" s="226"/>
      <c r="AW906" s="226"/>
      <c r="AX906" s="226"/>
      <c r="AY906" s="226"/>
      <c r="AZ906" s="226"/>
      <c r="BA906" s="226"/>
      <c r="BB906" s="226"/>
      <c r="BC906" s="226"/>
      <c r="BD906" s="226"/>
      <c r="BE906" s="226"/>
      <c r="BF906" s="226"/>
      <c r="BG906" s="226"/>
      <c r="BH906" s="226"/>
      <c r="BI906" s="226"/>
      <c r="BJ906" s="226"/>
      <c r="BK906" s="226"/>
      <c r="BL906" s="226"/>
      <c r="BM906" s="231"/>
    </row>
    <row r="907" spans="1:65">
      <c r="A907" s="30"/>
      <c r="B907" s="3" t="s">
        <v>258</v>
      </c>
      <c r="C907" s="29"/>
      <c r="D907" s="218">
        <v>0.83799761336176026</v>
      </c>
      <c r="E907" s="218">
        <v>0.72860657012263652</v>
      </c>
      <c r="F907" s="218">
        <v>17.840029895341168</v>
      </c>
      <c r="G907" s="218">
        <v>0.89368152418334534</v>
      </c>
      <c r="H907" s="218">
        <v>1.7290652580705781</v>
      </c>
      <c r="I907" s="218">
        <v>0.40824829046386302</v>
      </c>
      <c r="J907" s="218">
        <v>1.8002950375486311</v>
      </c>
      <c r="K907" s="218">
        <v>0.79854033502802224</v>
      </c>
      <c r="L907" s="218">
        <v>2.2139707917374776</v>
      </c>
      <c r="M907" s="218">
        <v>2.2606783642673869</v>
      </c>
      <c r="N907" s="218">
        <v>0.92280414778396835</v>
      </c>
      <c r="O907" s="218">
        <v>0.55737479909542609</v>
      </c>
      <c r="P907" s="218">
        <v>1.5501612819316613</v>
      </c>
      <c r="Q907" s="218">
        <v>2.2920878400852507</v>
      </c>
      <c r="R907" s="218">
        <v>0.56450568346710883</v>
      </c>
      <c r="S907" s="218">
        <v>1.0590876576878181</v>
      </c>
      <c r="T907" s="215"/>
      <c r="U907" s="216"/>
      <c r="V907" s="216"/>
      <c r="W907" s="216"/>
      <c r="X907" s="216"/>
      <c r="Y907" s="216"/>
      <c r="Z907" s="216"/>
      <c r="AA907" s="216"/>
      <c r="AB907" s="216"/>
      <c r="AC907" s="216"/>
      <c r="AD907" s="216"/>
      <c r="AE907" s="216"/>
      <c r="AF907" s="216"/>
      <c r="AG907" s="216"/>
      <c r="AH907" s="216"/>
      <c r="AI907" s="216"/>
      <c r="AJ907" s="216"/>
      <c r="AK907" s="216"/>
      <c r="AL907" s="216"/>
      <c r="AM907" s="216"/>
      <c r="AN907" s="216"/>
      <c r="AO907" s="216"/>
      <c r="AP907" s="216"/>
      <c r="AQ907" s="216"/>
      <c r="AR907" s="216"/>
      <c r="AS907" s="216"/>
      <c r="AT907" s="216"/>
      <c r="AU907" s="216"/>
      <c r="AV907" s="216"/>
      <c r="AW907" s="216"/>
      <c r="AX907" s="216"/>
      <c r="AY907" s="216"/>
      <c r="AZ907" s="216"/>
      <c r="BA907" s="216"/>
      <c r="BB907" s="216"/>
      <c r="BC907" s="216"/>
      <c r="BD907" s="216"/>
      <c r="BE907" s="216"/>
      <c r="BF907" s="216"/>
      <c r="BG907" s="216"/>
      <c r="BH907" s="216"/>
      <c r="BI907" s="216"/>
      <c r="BJ907" s="216"/>
      <c r="BK907" s="216"/>
      <c r="BL907" s="216"/>
      <c r="BM907" s="221"/>
    </row>
    <row r="908" spans="1:65">
      <c r="A908" s="30"/>
      <c r="B908" s="3" t="s">
        <v>86</v>
      </c>
      <c r="C908" s="29"/>
      <c r="D908" s="13">
        <v>1.3924852332365572E-2</v>
      </c>
      <c r="E908" s="13">
        <v>1.2086748191184537E-2</v>
      </c>
      <c r="F908" s="13">
        <v>7.77908280320109E-2</v>
      </c>
      <c r="G908" s="13">
        <v>1.5632912959475428E-2</v>
      </c>
      <c r="H908" s="13">
        <v>2.4087280121716896E-2</v>
      </c>
      <c r="I908" s="13">
        <v>6.7109308021456931E-3</v>
      </c>
      <c r="J908" s="13">
        <v>2.9796342892231559E-2</v>
      </c>
      <c r="K908" s="13">
        <v>1.320265089602682E-2</v>
      </c>
      <c r="L908" s="13">
        <v>3.8921256227438812E-2</v>
      </c>
      <c r="M908" s="13">
        <v>3.6306397713073667E-2</v>
      </c>
      <c r="N908" s="13">
        <v>1.6803821077440214E-2</v>
      </c>
      <c r="O908" s="13">
        <v>9.7727901653201533E-3</v>
      </c>
      <c r="P908" s="13">
        <v>2.5686185284700267E-2</v>
      </c>
      <c r="Q908" s="13">
        <v>3.5199710879220636E-2</v>
      </c>
      <c r="R908" s="13">
        <v>9.6277262672048117E-3</v>
      </c>
      <c r="S908" s="13">
        <v>2.3319361270190492E-2</v>
      </c>
      <c r="T908" s="15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259</v>
      </c>
      <c r="C909" s="29"/>
      <c r="D909" s="13">
        <v>1.0038631302944578E-2</v>
      </c>
      <c r="E909" s="13">
        <v>1.1741140472366629E-2</v>
      </c>
      <c r="F909" s="13">
        <v>2.8490449669681284</v>
      </c>
      <c r="G909" s="13">
        <v>-4.0536029309543697E-2</v>
      </c>
      <c r="H909" s="13">
        <v>0.20478464191364321</v>
      </c>
      <c r="I909" s="13">
        <v>2.1003933825121335E-2</v>
      </c>
      <c r="J909" s="13">
        <v>1.4066701617213573E-2</v>
      </c>
      <c r="K909" s="13">
        <v>1.5129664616812422E-2</v>
      </c>
      <c r="L909" s="13">
        <v>-4.5291390097222273E-2</v>
      </c>
      <c r="M909" s="13">
        <v>4.5060464868671879E-2</v>
      </c>
      <c r="N909" s="13">
        <v>-7.830487471605041E-2</v>
      </c>
      <c r="O909" s="13">
        <v>-4.2773846150804151E-2</v>
      </c>
      <c r="P909" s="13">
        <v>1.2891847775551746E-2</v>
      </c>
      <c r="Q909" s="13">
        <v>9.2893799850616077E-2</v>
      </c>
      <c r="R909" s="13">
        <v>-1.5920044055677707E-2</v>
      </c>
      <c r="S909" s="13">
        <v>-0.23774363844562874</v>
      </c>
      <c r="T909" s="15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46" t="s">
        <v>260</v>
      </c>
      <c r="C910" s="47"/>
      <c r="D910" s="45">
        <v>0.04</v>
      </c>
      <c r="E910" s="45">
        <v>0.01</v>
      </c>
      <c r="F910" s="45">
        <v>44.69</v>
      </c>
      <c r="G910" s="45">
        <v>0.83</v>
      </c>
      <c r="H910" s="45">
        <v>3.03</v>
      </c>
      <c r="I910" s="45">
        <v>0.14000000000000001</v>
      </c>
      <c r="J910" s="45">
        <v>0.03</v>
      </c>
      <c r="K910" s="45">
        <v>0.04</v>
      </c>
      <c r="L910" s="45">
        <v>0.91</v>
      </c>
      <c r="M910" s="45">
        <v>0.52</v>
      </c>
      <c r="N910" s="45">
        <v>1.43</v>
      </c>
      <c r="O910" s="45">
        <v>0.87</v>
      </c>
      <c r="P910" s="45">
        <v>0.01</v>
      </c>
      <c r="Q910" s="45">
        <v>1.27</v>
      </c>
      <c r="R910" s="45">
        <v>0.44</v>
      </c>
      <c r="S910" s="45">
        <v>3.94</v>
      </c>
      <c r="T910" s="15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B911" s="3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BM911" s="55"/>
    </row>
    <row r="912" spans="1:65" ht="15">
      <c r="B912" s="8" t="s">
        <v>549</v>
      </c>
      <c r="BM912" s="28" t="s">
        <v>66</v>
      </c>
    </row>
    <row r="913" spans="1:65" ht="15">
      <c r="A913" s="25" t="s">
        <v>21</v>
      </c>
      <c r="B913" s="18" t="s">
        <v>110</v>
      </c>
      <c r="C913" s="15" t="s">
        <v>111</v>
      </c>
      <c r="D913" s="16" t="s">
        <v>227</v>
      </c>
      <c r="E913" s="17" t="s">
        <v>227</v>
      </c>
      <c r="F913" s="17" t="s">
        <v>227</v>
      </c>
      <c r="G913" s="17" t="s">
        <v>227</v>
      </c>
      <c r="H913" s="17" t="s">
        <v>227</v>
      </c>
      <c r="I913" s="17" t="s">
        <v>227</v>
      </c>
      <c r="J913" s="17" t="s">
        <v>227</v>
      </c>
      <c r="K913" s="17" t="s">
        <v>227</v>
      </c>
      <c r="L913" s="17" t="s">
        <v>227</v>
      </c>
      <c r="M913" s="17" t="s">
        <v>227</v>
      </c>
      <c r="N913" s="17" t="s">
        <v>227</v>
      </c>
      <c r="O913" s="17" t="s">
        <v>227</v>
      </c>
      <c r="P913" s="15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1</v>
      </c>
    </row>
    <row r="914" spans="1:65">
      <c r="A914" s="30"/>
      <c r="B914" s="19" t="s">
        <v>228</v>
      </c>
      <c r="C914" s="9" t="s">
        <v>228</v>
      </c>
      <c r="D914" s="151" t="s">
        <v>230</v>
      </c>
      <c r="E914" s="152" t="s">
        <v>236</v>
      </c>
      <c r="F914" s="152" t="s">
        <v>238</v>
      </c>
      <c r="G914" s="152" t="s">
        <v>239</v>
      </c>
      <c r="H914" s="152" t="s">
        <v>240</v>
      </c>
      <c r="I914" s="152" t="s">
        <v>241</v>
      </c>
      <c r="J914" s="152" t="s">
        <v>244</v>
      </c>
      <c r="K914" s="152" t="s">
        <v>245</v>
      </c>
      <c r="L914" s="152" t="s">
        <v>246</v>
      </c>
      <c r="M914" s="152" t="s">
        <v>247</v>
      </c>
      <c r="N914" s="152" t="s">
        <v>248</v>
      </c>
      <c r="O914" s="152" t="s">
        <v>249</v>
      </c>
      <c r="P914" s="15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 t="s">
        <v>3</v>
      </c>
    </row>
    <row r="915" spans="1:65">
      <c r="A915" s="30"/>
      <c r="B915" s="19"/>
      <c r="C915" s="9"/>
      <c r="D915" s="10" t="s">
        <v>262</v>
      </c>
      <c r="E915" s="11" t="s">
        <v>264</v>
      </c>
      <c r="F915" s="11" t="s">
        <v>264</v>
      </c>
      <c r="G915" s="11" t="s">
        <v>262</v>
      </c>
      <c r="H915" s="11" t="s">
        <v>299</v>
      </c>
      <c r="I915" s="11" t="s">
        <v>262</v>
      </c>
      <c r="J915" s="11" t="s">
        <v>262</v>
      </c>
      <c r="K915" s="11" t="s">
        <v>264</v>
      </c>
      <c r="L915" s="11" t="s">
        <v>264</v>
      </c>
      <c r="M915" s="11" t="s">
        <v>262</v>
      </c>
      <c r="N915" s="11" t="s">
        <v>262</v>
      </c>
      <c r="O915" s="11" t="s">
        <v>262</v>
      </c>
      <c r="P915" s="15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9"/>
      <c r="C916" s="9"/>
      <c r="D916" s="26" t="s">
        <v>116</v>
      </c>
      <c r="E916" s="26" t="s">
        <v>301</v>
      </c>
      <c r="F916" s="26" t="s">
        <v>302</v>
      </c>
      <c r="G916" s="26" t="s">
        <v>300</v>
      </c>
      <c r="H916" s="26" t="s">
        <v>302</v>
      </c>
      <c r="I916" s="26" t="s">
        <v>302</v>
      </c>
      <c r="J916" s="26" t="s">
        <v>302</v>
      </c>
      <c r="K916" s="26" t="s">
        <v>301</v>
      </c>
      <c r="L916" s="26" t="s">
        <v>300</v>
      </c>
      <c r="M916" s="26" t="s">
        <v>302</v>
      </c>
      <c r="N916" s="26" t="s">
        <v>302</v>
      </c>
      <c r="O916" s="26" t="s">
        <v>302</v>
      </c>
      <c r="P916" s="15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3</v>
      </c>
    </row>
    <row r="917" spans="1:65">
      <c r="A917" s="30"/>
      <c r="B917" s="18">
        <v>1</v>
      </c>
      <c r="C917" s="14">
        <v>1</v>
      </c>
      <c r="D917" s="206" t="s">
        <v>106</v>
      </c>
      <c r="E917" s="207" t="s">
        <v>282</v>
      </c>
      <c r="F917" s="207" t="s">
        <v>282</v>
      </c>
      <c r="G917" s="206" t="s">
        <v>106</v>
      </c>
      <c r="H917" s="207" t="s">
        <v>104</v>
      </c>
      <c r="I917" s="206" t="s">
        <v>106</v>
      </c>
      <c r="J917" s="206" t="s">
        <v>106</v>
      </c>
      <c r="K917" s="207" t="s">
        <v>282</v>
      </c>
      <c r="L917" s="207">
        <v>0.3</v>
      </c>
      <c r="M917" s="206" t="s">
        <v>106</v>
      </c>
      <c r="N917" s="234">
        <v>0.01</v>
      </c>
      <c r="O917" s="206" t="s">
        <v>106</v>
      </c>
      <c r="P917" s="204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  <c r="AC917" s="205"/>
      <c r="AD917" s="205"/>
      <c r="AE917" s="205"/>
      <c r="AF917" s="205"/>
      <c r="AG917" s="205"/>
      <c r="AH917" s="205"/>
      <c r="AI917" s="205"/>
      <c r="AJ917" s="205"/>
      <c r="AK917" s="205"/>
      <c r="AL917" s="205"/>
      <c r="AM917" s="205"/>
      <c r="AN917" s="205"/>
      <c r="AO917" s="205"/>
      <c r="AP917" s="205"/>
      <c r="AQ917" s="205"/>
      <c r="AR917" s="205"/>
      <c r="AS917" s="205"/>
      <c r="AT917" s="205"/>
      <c r="AU917" s="205"/>
      <c r="AV917" s="205"/>
      <c r="AW917" s="205"/>
      <c r="AX917" s="205"/>
      <c r="AY917" s="205"/>
      <c r="AZ917" s="205"/>
      <c r="BA917" s="205"/>
      <c r="BB917" s="205"/>
      <c r="BC917" s="205"/>
      <c r="BD917" s="205"/>
      <c r="BE917" s="205"/>
      <c r="BF917" s="205"/>
      <c r="BG917" s="205"/>
      <c r="BH917" s="205"/>
      <c r="BI917" s="205"/>
      <c r="BJ917" s="205"/>
      <c r="BK917" s="205"/>
      <c r="BL917" s="205"/>
      <c r="BM917" s="208">
        <v>1</v>
      </c>
    </row>
    <row r="918" spans="1:65">
      <c r="A918" s="30"/>
      <c r="B918" s="19">
        <v>1</v>
      </c>
      <c r="C918" s="9">
        <v>2</v>
      </c>
      <c r="D918" s="24" t="s">
        <v>106</v>
      </c>
      <c r="E918" s="209" t="s">
        <v>282</v>
      </c>
      <c r="F918" s="209" t="s">
        <v>282</v>
      </c>
      <c r="G918" s="24" t="s">
        <v>106</v>
      </c>
      <c r="H918" s="209" t="s">
        <v>104</v>
      </c>
      <c r="I918" s="24" t="s">
        <v>106</v>
      </c>
      <c r="J918" s="24" t="s">
        <v>106</v>
      </c>
      <c r="K918" s="209" t="s">
        <v>282</v>
      </c>
      <c r="L918" s="209">
        <v>0.3</v>
      </c>
      <c r="M918" s="24" t="s">
        <v>106</v>
      </c>
      <c r="N918" s="210">
        <v>0.01</v>
      </c>
      <c r="O918" s="24" t="s">
        <v>106</v>
      </c>
      <c r="P918" s="204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  <c r="AC918" s="205"/>
      <c r="AD918" s="205"/>
      <c r="AE918" s="205"/>
      <c r="AF918" s="205"/>
      <c r="AG918" s="205"/>
      <c r="AH918" s="205"/>
      <c r="AI918" s="205"/>
      <c r="AJ918" s="205"/>
      <c r="AK918" s="205"/>
      <c r="AL918" s="205"/>
      <c r="AM918" s="205"/>
      <c r="AN918" s="205"/>
      <c r="AO918" s="205"/>
      <c r="AP918" s="205"/>
      <c r="AQ918" s="205"/>
      <c r="AR918" s="205"/>
      <c r="AS918" s="205"/>
      <c r="AT918" s="205"/>
      <c r="AU918" s="205"/>
      <c r="AV918" s="205"/>
      <c r="AW918" s="205"/>
      <c r="AX918" s="205"/>
      <c r="AY918" s="205"/>
      <c r="AZ918" s="205"/>
      <c r="BA918" s="205"/>
      <c r="BB918" s="205"/>
      <c r="BC918" s="205"/>
      <c r="BD918" s="205"/>
      <c r="BE918" s="205"/>
      <c r="BF918" s="205"/>
      <c r="BG918" s="205"/>
      <c r="BH918" s="205"/>
      <c r="BI918" s="205"/>
      <c r="BJ918" s="205"/>
      <c r="BK918" s="205"/>
      <c r="BL918" s="205"/>
      <c r="BM918" s="208">
        <v>23</v>
      </c>
    </row>
    <row r="919" spans="1:65">
      <c r="A919" s="30"/>
      <c r="B919" s="19">
        <v>1</v>
      </c>
      <c r="C919" s="9">
        <v>3</v>
      </c>
      <c r="D919" s="24" t="s">
        <v>106</v>
      </c>
      <c r="E919" s="209" t="s">
        <v>282</v>
      </c>
      <c r="F919" s="209" t="s">
        <v>282</v>
      </c>
      <c r="G919" s="24" t="s">
        <v>106</v>
      </c>
      <c r="H919" s="209" t="s">
        <v>104</v>
      </c>
      <c r="I919" s="24" t="s">
        <v>106</v>
      </c>
      <c r="J919" s="24" t="s">
        <v>106</v>
      </c>
      <c r="K919" s="209" t="s">
        <v>282</v>
      </c>
      <c r="L919" s="209">
        <v>0.3</v>
      </c>
      <c r="M919" s="24" t="s">
        <v>106</v>
      </c>
      <c r="N919" s="24" t="s">
        <v>106</v>
      </c>
      <c r="O919" s="24" t="s">
        <v>106</v>
      </c>
      <c r="P919" s="204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  <c r="AC919" s="205"/>
      <c r="AD919" s="205"/>
      <c r="AE919" s="205"/>
      <c r="AF919" s="205"/>
      <c r="AG919" s="205"/>
      <c r="AH919" s="205"/>
      <c r="AI919" s="205"/>
      <c r="AJ919" s="205"/>
      <c r="AK919" s="205"/>
      <c r="AL919" s="205"/>
      <c r="AM919" s="205"/>
      <c r="AN919" s="205"/>
      <c r="AO919" s="205"/>
      <c r="AP919" s="205"/>
      <c r="AQ919" s="205"/>
      <c r="AR919" s="205"/>
      <c r="AS919" s="205"/>
      <c r="AT919" s="205"/>
      <c r="AU919" s="205"/>
      <c r="AV919" s="205"/>
      <c r="AW919" s="205"/>
      <c r="AX919" s="205"/>
      <c r="AY919" s="205"/>
      <c r="AZ919" s="205"/>
      <c r="BA919" s="205"/>
      <c r="BB919" s="205"/>
      <c r="BC919" s="205"/>
      <c r="BD919" s="205"/>
      <c r="BE919" s="205"/>
      <c r="BF919" s="205"/>
      <c r="BG919" s="205"/>
      <c r="BH919" s="205"/>
      <c r="BI919" s="205"/>
      <c r="BJ919" s="205"/>
      <c r="BK919" s="205"/>
      <c r="BL919" s="205"/>
      <c r="BM919" s="208">
        <v>16</v>
      </c>
    </row>
    <row r="920" spans="1:65">
      <c r="A920" s="30"/>
      <c r="B920" s="19">
        <v>1</v>
      </c>
      <c r="C920" s="9">
        <v>4</v>
      </c>
      <c r="D920" s="24" t="s">
        <v>106</v>
      </c>
      <c r="E920" s="209" t="s">
        <v>282</v>
      </c>
      <c r="F920" s="209" t="s">
        <v>282</v>
      </c>
      <c r="G920" s="24" t="s">
        <v>106</v>
      </c>
      <c r="H920" s="209" t="s">
        <v>104</v>
      </c>
      <c r="I920" s="24" t="s">
        <v>106</v>
      </c>
      <c r="J920" s="24" t="s">
        <v>106</v>
      </c>
      <c r="K920" s="209" t="s">
        <v>282</v>
      </c>
      <c r="L920" s="209">
        <v>0.3</v>
      </c>
      <c r="M920" s="24" t="s">
        <v>106</v>
      </c>
      <c r="N920" s="24" t="s">
        <v>106</v>
      </c>
      <c r="O920" s="24" t="s">
        <v>106</v>
      </c>
      <c r="P920" s="204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  <c r="AE920" s="205"/>
      <c r="AF920" s="205"/>
      <c r="AG920" s="205"/>
      <c r="AH920" s="205"/>
      <c r="AI920" s="205"/>
      <c r="AJ920" s="205"/>
      <c r="AK920" s="205"/>
      <c r="AL920" s="205"/>
      <c r="AM920" s="205"/>
      <c r="AN920" s="205"/>
      <c r="AO920" s="205"/>
      <c r="AP920" s="205"/>
      <c r="AQ920" s="205"/>
      <c r="AR920" s="205"/>
      <c r="AS920" s="205"/>
      <c r="AT920" s="205"/>
      <c r="AU920" s="205"/>
      <c r="AV920" s="205"/>
      <c r="AW920" s="205"/>
      <c r="AX920" s="205"/>
      <c r="AY920" s="205"/>
      <c r="AZ920" s="205"/>
      <c r="BA920" s="205"/>
      <c r="BB920" s="205"/>
      <c r="BC920" s="205"/>
      <c r="BD920" s="205"/>
      <c r="BE920" s="205"/>
      <c r="BF920" s="205"/>
      <c r="BG920" s="205"/>
      <c r="BH920" s="205"/>
      <c r="BI920" s="205"/>
      <c r="BJ920" s="205"/>
      <c r="BK920" s="205"/>
      <c r="BL920" s="205"/>
      <c r="BM920" s="208" t="s">
        <v>106</v>
      </c>
    </row>
    <row r="921" spans="1:65">
      <c r="A921" s="30"/>
      <c r="B921" s="19">
        <v>1</v>
      </c>
      <c r="C921" s="9">
        <v>5</v>
      </c>
      <c r="D921" s="24" t="s">
        <v>106</v>
      </c>
      <c r="E921" s="209" t="s">
        <v>282</v>
      </c>
      <c r="F921" s="209" t="s">
        <v>282</v>
      </c>
      <c r="G921" s="24" t="s">
        <v>106</v>
      </c>
      <c r="H921" s="209" t="s">
        <v>104</v>
      </c>
      <c r="I921" s="24" t="s">
        <v>106</v>
      </c>
      <c r="J921" s="24" t="s">
        <v>106</v>
      </c>
      <c r="K921" s="209" t="s">
        <v>282</v>
      </c>
      <c r="L921" s="209">
        <v>0.3</v>
      </c>
      <c r="M921" s="24" t="s">
        <v>106</v>
      </c>
      <c r="N921" s="210">
        <v>0.01</v>
      </c>
      <c r="O921" s="24" t="s">
        <v>106</v>
      </c>
      <c r="P921" s="204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  <c r="AE921" s="205"/>
      <c r="AF921" s="205"/>
      <c r="AG921" s="205"/>
      <c r="AH921" s="205"/>
      <c r="AI921" s="205"/>
      <c r="AJ921" s="205"/>
      <c r="AK921" s="205"/>
      <c r="AL921" s="205"/>
      <c r="AM921" s="205"/>
      <c r="AN921" s="205"/>
      <c r="AO921" s="205"/>
      <c r="AP921" s="205"/>
      <c r="AQ921" s="205"/>
      <c r="AR921" s="205"/>
      <c r="AS921" s="205"/>
      <c r="AT921" s="205"/>
      <c r="AU921" s="205"/>
      <c r="AV921" s="205"/>
      <c r="AW921" s="205"/>
      <c r="AX921" s="205"/>
      <c r="AY921" s="205"/>
      <c r="AZ921" s="205"/>
      <c r="BA921" s="205"/>
      <c r="BB921" s="205"/>
      <c r="BC921" s="205"/>
      <c r="BD921" s="205"/>
      <c r="BE921" s="205"/>
      <c r="BF921" s="205"/>
      <c r="BG921" s="205"/>
      <c r="BH921" s="205"/>
      <c r="BI921" s="205"/>
      <c r="BJ921" s="205"/>
      <c r="BK921" s="205"/>
      <c r="BL921" s="205"/>
      <c r="BM921" s="208">
        <v>107</v>
      </c>
    </row>
    <row r="922" spans="1:65">
      <c r="A922" s="30"/>
      <c r="B922" s="19">
        <v>1</v>
      </c>
      <c r="C922" s="9">
        <v>6</v>
      </c>
      <c r="D922" s="24" t="s">
        <v>106</v>
      </c>
      <c r="E922" s="209" t="s">
        <v>282</v>
      </c>
      <c r="F922" s="209" t="s">
        <v>282</v>
      </c>
      <c r="G922" s="24" t="s">
        <v>106</v>
      </c>
      <c r="H922" s="209" t="s">
        <v>104</v>
      </c>
      <c r="I922" s="24" t="s">
        <v>106</v>
      </c>
      <c r="J922" s="24" t="s">
        <v>106</v>
      </c>
      <c r="K922" s="209" t="s">
        <v>282</v>
      </c>
      <c r="L922" s="209">
        <v>0.3</v>
      </c>
      <c r="M922" s="24" t="s">
        <v>106</v>
      </c>
      <c r="N922" s="210">
        <v>0.01</v>
      </c>
      <c r="O922" s="24" t="s">
        <v>106</v>
      </c>
      <c r="P922" s="204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205"/>
      <c r="AJ922" s="205"/>
      <c r="AK922" s="205"/>
      <c r="AL922" s="205"/>
      <c r="AM922" s="205"/>
      <c r="AN922" s="205"/>
      <c r="AO922" s="205"/>
      <c r="AP922" s="205"/>
      <c r="AQ922" s="205"/>
      <c r="AR922" s="205"/>
      <c r="AS922" s="205"/>
      <c r="AT922" s="205"/>
      <c r="AU922" s="205"/>
      <c r="AV922" s="205"/>
      <c r="AW922" s="205"/>
      <c r="AX922" s="205"/>
      <c r="AY922" s="205"/>
      <c r="AZ922" s="205"/>
      <c r="BA922" s="205"/>
      <c r="BB922" s="205"/>
      <c r="BC922" s="205"/>
      <c r="BD922" s="205"/>
      <c r="BE922" s="205"/>
      <c r="BF922" s="205"/>
      <c r="BG922" s="205"/>
      <c r="BH922" s="205"/>
      <c r="BI922" s="205"/>
      <c r="BJ922" s="205"/>
      <c r="BK922" s="205"/>
      <c r="BL922" s="205"/>
      <c r="BM922" s="56"/>
    </row>
    <row r="923" spans="1:65">
      <c r="A923" s="30"/>
      <c r="B923" s="20" t="s">
        <v>256</v>
      </c>
      <c r="C923" s="12"/>
      <c r="D923" s="211" t="s">
        <v>628</v>
      </c>
      <c r="E923" s="211" t="s">
        <v>628</v>
      </c>
      <c r="F923" s="211" t="s">
        <v>628</v>
      </c>
      <c r="G923" s="211" t="s">
        <v>628</v>
      </c>
      <c r="H923" s="211" t="s">
        <v>628</v>
      </c>
      <c r="I923" s="211" t="s">
        <v>628</v>
      </c>
      <c r="J923" s="211" t="s">
        <v>628</v>
      </c>
      <c r="K923" s="211" t="s">
        <v>628</v>
      </c>
      <c r="L923" s="211">
        <v>0.3</v>
      </c>
      <c r="M923" s="211" t="s">
        <v>628</v>
      </c>
      <c r="N923" s="211">
        <v>0.01</v>
      </c>
      <c r="O923" s="211" t="s">
        <v>628</v>
      </c>
      <c r="P923" s="204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  <c r="AE923" s="205"/>
      <c r="AF923" s="205"/>
      <c r="AG923" s="205"/>
      <c r="AH923" s="205"/>
      <c r="AI923" s="205"/>
      <c r="AJ923" s="205"/>
      <c r="AK923" s="205"/>
      <c r="AL923" s="205"/>
      <c r="AM923" s="205"/>
      <c r="AN923" s="205"/>
      <c r="AO923" s="205"/>
      <c r="AP923" s="205"/>
      <c r="AQ923" s="205"/>
      <c r="AR923" s="205"/>
      <c r="AS923" s="205"/>
      <c r="AT923" s="205"/>
      <c r="AU923" s="205"/>
      <c r="AV923" s="205"/>
      <c r="AW923" s="205"/>
      <c r="AX923" s="205"/>
      <c r="AY923" s="205"/>
      <c r="AZ923" s="205"/>
      <c r="BA923" s="205"/>
      <c r="BB923" s="205"/>
      <c r="BC923" s="205"/>
      <c r="BD923" s="205"/>
      <c r="BE923" s="205"/>
      <c r="BF923" s="205"/>
      <c r="BG923" s="205"/>
      <c r="BH923" s="205"/>
      <c r="BI923" s="205"/>
      <c r="BJ923" s="205"/>
      <c r="BK923" s="205"/>
      <c r="BL923" s="205"/>
      <c r="BM923" s="56"/>
    </row>
    <row r="924" spans="1:65">
      <c r="A924" s="30"/>
      <c r="B924" s="3" t="s">
        <v>257</v>
      </c>
      <c r="C924" s="29"/>
      <c r="D924" s="24" t="s">
        <v>628</v>
      </c>
      <c r="E924" s="24" t="s">
        <v>628</v>
      </c>
      <c r="F924" s="24" t="s">
        <v>628</v>
      </c>
      <c r="G924" s="24" t="s">
        <v>628</v>
      </c>
      <c r="H924" s="24" t="s">
        <v>628</v>
      </c>
      <c r="I924" s="24" t="s">
        <v>628</v>
      </c>
      <c r="J924" s="24" t="s">
        <v>628</v>
      </c>
      <c r="K924" s="24" t="s">
        <v>628</v>
      </c>
      <c r="L924" s="24">
        <v>0.3</v>
      </c>
      <c r="M924" s="24" t="s">
        <v>628</v>
      </c>
      <c r="N924" s="24">
        <v>0.01</v>
      </c>
      <c r="O924" s="24" t="s">
        <v>628</v>
      </c>
      <c r="P924" s="204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5"/>
      <c r="AT924" s="205"/>
      <c r="AU924" s="205"/>
      <c r="AV924" s="205"/>
      <c r="AW924" s="205"/>
      <c r="AX924" s="205"/>
      <c r="AY924" s="205"/>
      <c r="AZ924" s="205"/>
      <c r="BA924" s="205"/>
      <c r="BB924" s="205"/>
      <c r="BC924" s="205"/>
      <c r="BD924" s="205"/>
      <c r="BE924" s="205"/>
      <c r="BF924" s="205"/>
      <c r="BG924" s="205"/>
      <c r="BH924" s="205"/>
      <c r="BI924" s="205"/>
      <c r="BJ924" s="205"/>
      <c r="BK924" s="205"/>
      <c r="BL924" s="205"/>
      <c r="BM924" s="56"/>
    </row>
    <row r="925" spans="1:65">
      <c r="A925" s="30"/>
      <c r="B925" s="3" t="s">
        <v>258</v>
      </c>
      <c r="C925" s="29"/>
      <c r="D925" s="24" t="s">
        <v>628</v>
      </c>
      <c r="E925" s="24" t="s">
        <v>628</v>
      </c>
      <c r="F925" s="24" t="s">
        <v>628</v>
      </c>
      <c r="G925" s="24" t="s">
        <v>628</v>
      </c>
      <c r="H925" s="24" t="s">
        <v>628</v>
      </c>
      <c r="I925" s="24" t="s">
        <v>628</v>
      </c>
      <c r="J925" s="24" t="s">
        <v>628</v>
      </c>
      <c r="K925" s="24" t="s">
        <v>628</v>
      </c>
      <c r="L925" s="24">
        <v>0</v>
      </c>
      <c r="M925" s="24" t="s">
        <v>628</v>
      </c>
      <c r="N925" s="24">
        <v>0</v>
      </c>
      <c r="O925" s="24" t="s">
        <v>628</v>
      </c>
      <c r="P925" s="204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5"/>
      <c r="AT925" s="205"/>
      <c r="AU925" s="205"/>
      <c r="AV925" s="205"/>
      <c r="AW925" s="205"/>
      <c r="AX925" s="205"/>
      <c r="AY925" s="205"/>
      <c r="AZ925" s="205"/>
      <c r="BA925" s="205"/>
      <c r="BB925" s="205"/>
      <c r="BC925" s="205"/>
      <c r="BD925" s="205"/>
      <c r="BE925" s="205"/>
      <c r="BF925" s="205"/>
      <c r="BG925" s="205"/>
      <c r="BH925" s="205"/>
      <c r="BI925" s="205"/>
      <c r="BJ925" s="205"/>
      <c r="BK925" s="205"/>
      <c r="BL925" s="205"/>
      <c r="BM925" s="56"/>
    </row>
    <row r="926" spans="1:65">
      <c r="A926" s="30"/>
      <c r="B926" s="3" t="s">
        <v>86</v>
      </c>
      <c r="C926" s="29"/>
      <c r="D926" s="13" t="s">
        <v>628</v>
      </c>
      <c r="E926" s="13" t="s">
        <v>628</v>
      </c>
      <c r="F926" s="13" t="s">
        <v>628</v>
      </c>
      <c r="G926" s="13" t="s">
        <v>628</v>
      </c>
      <c r="H926" s="13" t="s">
        <v>628</v>
      </c>
      <c r="I926" s="13" t="s">
        <v>628</v>
      </c>
      <c r="J926" s="13" t="s">
        <v>628</v>
      </c>
      <c r="K926" s="13" t="s">
        <v>628</v>
      </c>
      <c r="L926" s="13">
        <v>0</v>
      </c>
      <c r="M926" s="13" t="s">
        <v>628</v>
      </c>
      <c r="N926" s="13">
        <v>0</v>
      </c>
      <c r="O926" s="13" t="s">
        <v>628</v>
      </c>
      <c r="P926" s="15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259</v>
      </c>
      <c r="C927" s="29"/>
      <c r="D927" s="13" t="s">
        <v>628</v>
      </c>
      <c r="E927" s="13" t="s">
        <v>628</v>
      </c>
      <c r="F927" s="13" t="s">
        <v>628</v>
      </c>
      <c r="G927" s="13" t="s">
        <v>628</v>
      </c>
      <c r="H927" s="13" t="s">
        <v>628</v>
      </c>
      <c r="I927" s="13" t="s">
        <v>628</v>
      </c>
      <c r="J927" s="13" t="s">
        <v>628</v>
      </c>
      <c r="K927" s="13" t="s">
        <v>628</v>
      </c>
      <c r="L927" s="13" t="s">
        <v>628</v>
      </c>
      <c r="M927" s="13" t="s">
        <v>628</v>
      </c>
      <c r="N927" s="13" t="s">
        <v>628</v>
      </c>
      <c r="O927" s="13" t="s">
        <v>628</v>
      </c>
      <c r="P927" s="15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46" t="s">
        <v>260</v>
      </c>
      <c r="C928" s="47"/>
      <c r="D928" s="45">
        <v>0.67</v>
      </c>
      <c r="E928" s="45">
        <v>7.42</v>
      </c>
      <c r="F928" s="45">
        <v>7.42</v>
      </c>
      <c r="G928" s="45">
        <v>0.67</v>
      </c>
      <c r="H928" s="45">
        <v>1008.77</v>
      </c>
      <c r="I928" s="45">
        <v>0.67</v>
      </c>
      <c r="J928" s="45">
        <v>0.67</v>
      </c>
      <c r="K928" s="45">
        <v>7.42</v>
      </c>
      <c r="L928" s="45">
        <v>118.68</v>
      </c>
      <c r="M928" s="45">
        <v>0.67</v>
      </c>
      <c r="N928" s="45">
        <v>0.67</v>
      </c>
      <c r="O928" s="45">
        <v>0.67</v>
      </c>
      <c r="P928" s="15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B929" s="3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BM929" s="55"/>
    </row>
    <row r="930" spans="1:65" ht="15">
      <c r="B930" s="8" t="s">
        <v>550</v>
      </c>
      <c r="BM930" s="28" t="s">
        <v>66</v>
      </c>
    </row>
    <row r="931" spans="1:65" ht="15">
      <c r="A931" s="25" t="s">
        <v>24</v>
      </c>
      <c r="B931" s="18" t="s">
        <v>110</v>
      </c>
      <c r="C931" s="15" t="s">
        <v>111</v>
      </c>
      <c r="D931" s="16" t="s">
        <v>227</v>
      </c>
      <c r="E931" s="17" t="s">
        <v>227</v>
      </c>
      <c r="F931" s="17" t="s">
        <v>227</v>
      </c>
      <c r="G931" s="17" t="s">
        <v>227</v>
      </c>
      <c r="H931" s="17" t="s">
        <v>227</v>
      </c>
      <c r="I931" s="15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1</v>
      </c>
    </row>
    <row r="932" spans="1:65">
      <c r="A932" s="30"/>
      <c r="B932" s="19" t="s">
        <v>228</v>
      </c>
      <c r="C932" s="9" t="s">
        <v>228</v>
      </c>
      <c r="D932" s="151" t="s">
        <v>230</v>
      </c>
      <c r="E932" s="152" t="s">
        <v>232</v>
      </c>
      <c r="F932" s="152" t="s">
        <v>238</v>
      </c>
      <c r="G932" s="152" t="s">
        <v>246</v>
      </c>
      <c r="H932" s="152" t="s">
        <v>250</v>
      </c>
      <c r="I932" s="15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 t="s">
        <v>3</v>
      </c>
    </row>
    <row r="933" spans="1:65">
      <c r="A933" s="30"/>
      <c r="B933" s="19"/>
      <c r="C933" s="9"/>
      <c r="D933" s="10" t="s">
        <v>262</v>
      </c>
      <c r="E933" s="11" t="s">
        <v>262</v>
      </c>
      <c r="F933" s="11" t="s">
        <v>264</v>
      </c>
      <c r="G933" s="11" t="s">
        <v>264</v>
      </c>
      <c r="H933" s="11" t="s">
        <v>262</v>
      </c>
      <c r="I933" s="15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2</v>
      </c>
    </row>
    <row r="934" spans="1:65">
      <c r="A934" s="30"/>
      <c r="B934" s="19"/>
      <c r="C934" s="9"/>
      <c r="D934" s="26" t="s">
        <v>116</v>
      </c>
      <c r="E934" s="26" t="s">
        <v>300</v>
      </c>
      <c r="F934" s="26" t="s">
        <v>302</v>
      </c>
      <c r="G934" s="26" t="s">
        <v>300</v>
      </c>
      <c r="H934" s="26" t="s">
        <v>304</v>
      </c>
      <c r="I934" s="15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3</v>
      </c>
    </row>
    <row r="935" spans="1:65">
      <c r="A935" s="30"/>
      <c r="B935" s="18">
        <v>1</v>
      </c>
      <c r="C935" s="14">
        <v>1</v>
      </c>
      <c r="D935" s="22">
        <v>0.41599999999999998</v>
      </c>
      <c r="E935" s="22">
        <v>0.42070002016423402</v>
      </c>
      <c r="F935" s="22">
        <v>0.4</v>
      </c>
      <c r="G935" s="22">
        <v>0.5</v>
      </c>
      <c r="H935" s="22">
        <v>0.45</v>
      </c>
      <c r="I935" s="15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>
        <v>1</v>
      </c>
      <c r="C936" s="9">
        <v>2</v>
      </c>
      <c r="D936" s="11">
        <v>0.41399999999999998</v>
      </c>
      <c r="E936" s="11">
        <v>0.42183541759484999</v>
      </c>
      <c r="F936" s="11">
        <v>0.4</v>
      </c>
      <c r="G936" s="11">
        <v>0.5</v>
      </c>
      <c r="H936" s="11">
        <v>0.47</v>
      </c>
      <c r="I936" s="15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24</v>
      </c>
    </row>
    <row r="937" spans="1:65">
      <c r="A937" s="30"/>
      <c r="B937" s="19">
        <v>1</v>
      </c>
      <c r="C937" s="9">
        <v>3</v>
      </c>
      <c r="D937" s="11">
        <v>0.41599999999999998</v>
      </c>
      <c r="E937" s="11">
        <v>0.42534803048790198</v>
      </c>
      <c r="F937" s="11">
        <v>0.4</v>
      </c>
      <c r="G937" s="11">
        <v>0.5</v>
      </c>
      <c r="H937" s="11">
        <v>0.46</v>
      </c>
      <c r="I937" s="15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16</v>
      </c>
    </row>
    <row r="938" spans="1:65">
      <c r="A938" s="30"/>
      <c r="B938" s="19">
        <v>1</v>
      </c>
      <c r="C938" s="9">
        <v>4</v>
      </c>
      <c r="D938" s="11">
        <v>0.42599999999999999</v>
      </c>
      <c r="E938" s="11">
        <v>0.43437284364196899</v>
      </c>
      <c r="F938" s="11">
        <v>0.4</v>
      </c>
      <c r="G938" s="11">
        <v>0.5</v>
      </c>
      <c r="H938" s="11">
        <v>0.47</v>
      </c>
      <c r="I938" s="15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0.44054728529558218</v>
      </c>
    </row>
    <row r="939" spans="1:65">
      <c r="A939" s="30"/>
      <c r="B939" s="19">
        <v>1</v>
      </c>
      <c r="C939" s="9">
        <v>5</v>
      </c>
      <c r="D939" s="11">
        <v>0.40699999999999997</v>
      </c>
      <c r="E939" s="11">
        <v>0.42142582050060001</v>
      </c>
      <c r="F939" s="11">
        <v>0.4</v>
      </c>
      <c r="G939" s="11">
        <v>0.5</v>
      </c>
      <c r="H939" s="11">
        <v>0.47</v>
      </c>
      <c r="I939" s="15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108</v>
      </c>
    </row>
    <row r="940" spans="1:65">
      <c r="A940" s="30"/>
      <c r="B940" s="19">
        <v>1</v>
      </c>
      <c r="C940" s="9">
        <v>6</v>
      </c>
      <c r="D940" s="11">
        <v>0.40899999999999997</v>
      </c>
      <c r="E940" s="148">
        <v>0.44614999431602997</v>
      </c>
      <c r="F940" s="11">
        <v>0.4</v>
      </c>
      <c r="G940" s="11">
        <v>0.5</v>
      </c>
      <c r="H940" s="11">
        <v>0.46</v>
      </c>
      <c r="I940" s="15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20" t="s">
        <v>256</v>
      </c>
      <c r="C941" s="12"/>
      <c r="D941" s="23">
        <v>0.41466666666666657</v>
      </c>
      <c r="E941" s="23">
        <v>0.42830535445093082</v>
      </c>
      <c r="F941" s="23">
        <v>0.39999999999999997</v>
      </c>
      <c r="G941" s="23">
        <v>0.5</v>
      </c>
      <c r="H941" s="23">
        <v>0.46333333333333332</v>
      </c>
      <c r="I941" s="15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257</v>
      </c>
      <c r="C942" s="29"/>
      <c r="D942" s="11">
        <v>0.41499999999999998</v>
      </c>
      <c r="E942" s="11">
        <v>0.42359172404137602</v>
      </c>
      <c r="F942" s="11">
        <v>0.4</v>
      </c>
      <c r="G942" s="11">
        <v>0.5</v>
      </c>
      <c r="H942" s="11">
        <v>0.46499999999999997</v>
      </c>
      <c r="I942" s="15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3" t="s">
        <v>258</v>
      </c>
      <c r="C943" s="29"/>
      <c r="D943" s="24">
        <v>6.6833125519211471E-3</v>
      </c>
      <c r="E943" s="24">
        <v>1.0109604759124747E-2</v>
      </c>
      <c r="F943" s="24">
        <v>6.0809419444881171E-17</v>
      </c>
      <c r="G943" s="24">
        <v>0</v>
      </c>
      <c r="H943" s="24">
        <v>8.1649658092772404E-3</v>
      </c>
      <c r="I943" s="204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5"/>
      <c r="AT943" s="205"/>
      <c r="AU943" s="205"/>
      <c r="AV943" s="205"/>
      <c r="AW943" s="205"/>
      <c r="AX943" s="205"/>
      <c r="AY943" s="205"/>
      <c r="AZ943" s="205"/>
      <c r="BA943" s="205"/>
      <c r="BB943" s="205"/>
      <c r="BC943" s="205"/>
      <c r="BD943" s="205"/>
      <c r="BE943" s="205"/>
      <c r="BF943" s="205"/>
      <c r="BG943" s="205"/>
      <c r="BH943" s="205"/>
      <c r="BI943" s="205"/>
      <c r="BJ943" s="205"/>
      <c r="BK943" s="205"/>
      <c r="BL943" s="205"/>
      <c r="BM943" s="56"/>
    </row>
    <row r="944" spans="1:65">
      <c r="A944" s="30"/>
      <c r="B944" s="3" t="s">
        <v>86</v>
      </c>
      <c r="C944" s="29"/>
      <c r="D944" s="13">
        <v>1.6117313228105664E-2</v>
      </c>
      <c r="E944" s="13">
        <v>2.360373190310644E-2</v>
      </c>
      <c r="F944" s="13">
        <v>1.5202354861220294E-16</v>
      </c>
      <c r="G944" s="13">
        <v>0</v>
      </c>
      <c r="H944" s="13">
        <v>1.7622228365346562E-2</v>
      </c>
      <c r="I944" s="15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3" t="s">
        <v>259</v>
      </c>
      <c r="C945" s="29"/>
      <c r="D945" s="13">
        <v>-5.8746517099864004E-2</v>
      </c>
      <c r="E945" s="13">
        <v>-2.778800653927016E-2</v>
      </c>
      <c r="F945" s="13">
        <v>-9.203844093234459E-2</v>
      </c>
      <c r="G945" s="13">
        <v>0.1349519488345694</v>
      </c>
      <c r="H945" s="13">
        <v>5.1722139253367549E-2</v>
      </c>
      <c r="I945" s="15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46" t="s">
        <v>260</v>
      </c>
      <c r="C946" s="47"/>
      <c r="D946" s="45">
        <v>0.32</v>
      </c>
      <c r="E946" s="45">
        <v>0</v>
      </c>
      <c r="F946" s="45">
        <v>0.67</v>
      </c>
      <c r="G946" s="45">
        <v>1.71</v>
      </c>
      <c r="H946" s="45">
        <v>0.83</v>
      </c>
      <c r="I946" s="15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B947" s="31"/>
      <c r="C947" s="20"/>
      <c r="D947" s="20"/>
      <c r="E947" s="20"/>
      <c r="F947" s="20"/>
      <c r="G947" s="20"/>
      <c r="H947" s="20"/>
      <c r="BM947" s="55"/>
    </row>
    <row r="948" spans="1:65" ht="15">
      <c r="B948" s="8" t="s">
        <v>551</v>
      </c>
      <c r="BM948" s="28" t="s">
        <v>298</v>
      </c>
    </row>
    <row r="949" spans="1:65" ht="15">
      <c r="A949" s="25" t="s">
        <v>27</v>
      </c>
      <c r="B949" s="18" t="s">
        <v>110</v>
      </c>
      <c r="C949" s="15" t="s">
        <v>111</v>
      </c>
      <c r="D949" s="16" t="s">
        <v>227</v>
      </c>
      <c r="E949" s="17" t="s">
        <v>227</v>
      </c>
      <c r="F949" s="17" t="s">
        <v>227</v>
      </c>
      <c r="G949" s="17" t="s">
        <v>227</v>
      </c>
      <c r="H949" s="17" t="s">
        <v>227</v>
      </c>
      <c r="I949" s="17" t="s">
        <v>227</v>
      </c>
      <c r="J949" s="17" t="s">
        <v>227</v>
      </c>
      <c r="K949" s="17" t="s">
        <v>227</v>
      </c>
      <c r="L949" s="17" t="s">
        <v>227</v>
      </c>
      <c r="M949" s="17" t="s">
        <v>227</v>
      </c>
      <c r="N949" s="17" t="s">
        <v>227</v>
      </c>
      <c r="O949" s="17" t="s">
        <v>227</v>
      </c>
      <c r="P949" s="17" t="s">
        <v>227</v>
      </c>
      <c r="Q949" s="17" t="s">
        <v>227</v>
      </c>
      <c r="R949" s="17" t="s">
        <v>227</v>
      </c>
      <c r="S949" s="15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 t="s">
        <v>228</v>
      </c>
      <c r="C950" s="9" t="s">
        <v>228</v>
      </c>
      <c r="D950" s="151" t="s">
        <v>230</v>
      </c>
      <c r="E950" s="152" t="s">
        <v>232</v>
      </c>
      <c r="F950" s="152" t="s">
        <v>236</v>
      </c>
      <c r="G950" s="152" t="s">
        <v>238</v>
      </c>
      <c r="H950" s="152" t="s">
        <v>239</v>
      </c>
      <c r="I950" s="152" t="s">
        <v>240</v>
      </c>
      <c r="J950" s="152" t="s">
        <v>241</v>
      </c>
      <c r="K950" s="152" t="s">
        <v>242</v>
      </c>
      <c r="L950" s="152" t="s">
        <v>243</v>
      </c>
      <c r="M950" s="152" t="s">
        <v>244</v>
      </c>
      <c r="N950" s="152" t="s">
        <v>245</v>
      </c>
      <c r="O950" s="152" t="s">
        <v>246</v>
      </c>
      <c r="P950" s="152" t="s">
        <v>247</v>
      </c>
      <c r="Q950" s="152" t="s">
        <v>248</v>
      </c>
      <c r="R950" s="152" t="s">
        <v>249</v>
      </c>
      <c r="S950" s="15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 t="s">
        <v>3</v>
      </c>
    </row>
    <row r="951" spans="1:65">
      <c r="A951" s="30"/>
      <c r="B951" s="19"/>
      <c r="C951" s="9"/>
      <c r="D951" s="10" t="s">
        <v>262</v>
      </c>
      <c r="E951" s="11" t="s">
        <v>262</v>
      </c>
      <c r="F951" s="11" t="s">
        <v>264</v>
      </c>
      <c r="G951" s="11" t="s">
        <v>264</v>
      </c>
      <c r="H951" s="11" t="s">
        <v>262</v>
      </c>
      <c r="I951" s="11" t="s">
        <v>299</v>
      </c>
      <c r="J951" s="11" t="s">
        <v>262</v>
      </c>
      <c r="K951" s="11" t="s">
        <v>262</v>
      </c>
      <c r="L951" s="11" t="s">
        <v>264</v>
      </c>
      <c r="M951" s="11" t="s">
        <v>262</v>
      </c>
      <c r="N951" s="11" t="s">
        <v>264</v>
      </c>
      <c r="O951" s="11" t="s">
        <v>264</v>
      </c>
      <c r="P951" s="11" t="s">
        <v>262</v>
      </c>
      <c r="Q951" s="11" t="s">
        <v>262</v>
      </c>
      <c r="R951" s="11" t="s">
        <v>262</v>
      </c>
      <c r="S951" s="15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3</v>
      </c>
    </row>
    <row r="952" spans="1:65">
      <c r="A952" s="30"/>
      <c r="B952" s="19"/>
      <c r="C952" s="9"/>
      <c r="D952" s="26" t="s">
        <v>116</v>
      </c>
      <c r="E952" s="26" t="s">
        <v>300</v>
      </c>
      <c r="F952" s="26" t="s">
        <v>301</v>
      </c>
      <c r="G952" s="26" t="s">
        <v>302</v>
      </c>
      <c r="H952" s="26" t="s">
        <v>300</v>
      </c>
      <c r="I952" s="26" t="s">
        <v>302</v>
      </c>
      <c r="J952" s="26" t="s">
        <v>302</v>
      </c>
      <c r="K952" s="26" t="s">
        <v>302</v>
      </c>
      <c r="L952" s="26" t="s">
        <v>302</v>
      </c>
      <c r="M952" s="26" t="s">
        <v>302</v>
      </c>
      <c r="N952" s="26" t="s">
        <v>301</v>
      </c>
      <c r="O952" s="26" t="s">
        <v>300</v>
      </c>
      <c r="P952" s="26" t="s">
        <v>302</v>
      </c>
      <c r="Q952" s="26" t="s">
        <v>302</v>
      </c>
      <c r="R952" s="26" t="s">
        <v>302</v>
      </c>
      <c r="S952" s="15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3</v>
      </c>
    </row>
    <row r="953" spans="1:65">
      <c r="A953" s="30"/>
      <c r="B953" s="18">
        <v>1</v>
      </c>
      <c r="C953" s="14">
        <v>1</v>
      </c>
      <c r="D953" s="207" t="s">
        <v>105</v>
      </c>
      <c r="E953" s="207" t="s">
        <v>105</v>
      </c>
      <c r="F953" s="207" t="s">
        <v>282</v>
      </c>
      <c r="G953" s="206">
        <v>0.03</v>
      </c>
      <c r="H953" s="206">
        <v>0.05</v>
      </c>
      <c r="I953" s="207" t="s">
        <v>104</v>
      </c>
      <c r="J953" s="206">
        <v>0.04</v>
      </c>
      <c r="K953" s="207" t="s">
        <v>97</v>
      </c>
      <c r="L953" s="207" t="s">
        <v>314</v>
      </c>
      <c r="M953" s="206">
        <v>0.03</v>
      </c>
      <c r="N953" s="207" t="s">
        <v>282</v>
      </c>
      <c r="O953" s="206">
        <v>7.0000000000000007E-2</v>
      </c>
      <c r="P953" s="206">
        <v>0.03</v>
      </c>
      <c r="Q953" s="206">
        <v>0.02</v>
      </c>
      <c r="R953" s="206">
        <v>0.02</v>
      </c>
      <c r="S953" s="204"/>
      <c r="T953" s="205"/>
      <c r="U953" s="205"/>
      <c r="V953" s="205"/>
      <c r="W953" s="205"/>
      <c r="X953" s="205"/>
      <c r="Y953" s="205"/>
      <c r="Z953" s="205"/>
      <c r="AA953" s="205"/>
      <c r="AB953" s="205"/>
      <c r="AC953" s="205"/>
      <c r="AD953" s="205"/>
      <c r="AE953" s="205"/>
      <c r="AF953" s="205"/>
      <c r="AG953" s="205"/>
      <c r="AH953" s="205"/>
      <c r="AI953" s="205"/>
      <c r="AJ953" s="205"/>
      <c r="AK953" s="205"/>
      <c r="AL953" s="205"/>
      <c r="AM953" s="205"/>
      <c r="AN953" s="205"/>
      <c r="AO953" s="205"/>
      <c r="AP953" s="205"/>
      <c r="AQ953" s="205"/>
      <c r="AR953" s="205"/>
      <c r="AS953" s="205"/>
      <c r="AT953" s="205"/>
      <c r="AU953" s="205"/>
      <c r="AV953" s="205"/>
      <c r="AW953" s="205"/>
      <c r="AX953" s="205"/>
      <c r="AY953" s="205"/>
      <c r="AZ953" s="205"/>
      <c r="BA953" s="205"/>
      <c r="BB953" s="205"/>
      <c r="BC953" s="205"/>
      <c r="BD953" s="205"/>
      <c r="BE953" s="205"/>
      <c r="BF953" s="205"/>
      <c r="BG953" s="205"/>
      <c r="BH953" s="205"/>
      <c r="BI953" s="205"/>
      <c r="BJ953" s="205"/>
      <c r="BK953" s="205"/>
      <c r="BL953" s="205"/>
      <c r="BM953" s="208">
        <v>1</v>
      </c>
    </row>
    <row r="954" spans="1:65">
      <c r="A954" s="30"/>
      <c r="B954" s="19">
        <v>1</v>
      </c>
      <c r="C954" s="9">
        <v>2</v>
      </c>
      <c r="D954" s="209" t="s">
        <v>105</v>
      </c>
      <c r="E954" s="209" t="s">
        <v>105</v>
      </c>
      <c r="F954" s="209" t="s">
        <v>282</v>
      </c>
      <c r="G954" s="24">
        <v>7.0000000000000007E-2</v>
      </c>
      <c r="H954" s="24">
        <v>0.04</v>
      </c>
      <c r="I954" s="209" t="s">
        <v>104</v>
      </c>
      <c r="J954" s="24">
        <v>0.03</v>
      </c>
      <c r="K954" s="209" t="s">
        <v>97</v>
      </c>
      <c r="L954" s="209" t="s">
        <v>314</v>
      </c>
      <c r="M954" s="24">
        <v>0.03</v>
      </c>
      <c r="N954" s="209" t="s">
        <v>282</v>
      </c>
      <c r="O954" s="24">
        <v>7.0000000000000007E-2</v>
      </c>
      <c r="P954" s="24">
        <v>0.03</v>
      </c>
      <c r="Q954" s="24">
        <v>0.05</v>
      </c>
      <c r="R954" s="24">
        <v>0.04</v>
      </c>
      <c r="S954" s="204"/>
      <c r="T954" s="205"/>
      <c r="U954" s="205"/>
      <c r="V954" s="205"/>
      <c r="W954" s="205"/>
      <c r="X954" s="205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5"/>
      <c r="AT954" s="205"/>
      <c r="AU954" s="205"/>
      <c r="AV954" s="205"/>
      <c r="AW954" s="205"/>
      <c r="AX954" s="205"/>
      <c r="AY954" s="205"/>
      <c r="AZ954" s="205"/>
      <c r="BA954" s="205"/>
      <c r="BB954" s="205"/>
      <c r="BC954" s="205"/>
      <c r="BD954" s="205"/>
      <c r="BE954" s="205"/>
      <c r="BF954" s="205"/>
      <c r="BG954" s="205"/>
      <c r="BH954" s="205"/>
      <c r="BI954" s="205"/>
      <c r="BJ954" s="205"/>
      <c r="BK954" s="205"/>
      <c r="BL954" s="205"/>
      <c r="BM954" s="208">
        <v>2</v>
      </c>
    </row>
    <row r="955" spans="1:65">
      <c r="A955" s="30"/>
      <c r="B955" s="19">
        <v>1</v>
      </c>
      <c r="C955" s="9">
        <v>3</v>
      </c>
      <c r="D955" s="209" t="s">
        <v>105</v>
      </c>
      <c r="E955" s="209" t="s">
        <v>105</v>
      </c>
      <c r="F955" s="209" t="s">
        <v>282</v>
      </c>
      <c r="G955" s="24">
        <v>7.0000000000000007E-2</v>
      </c>
      <c r="H955" s="24">
        <v>0.04</v>
      </c>
      <c r="I955" s="209" t="s">
        <v>104</v>
      </c>
      <c r="J955" s="24">
        <v>0.03</v>
      </c>
      <c r="K955" s="209" t="s">
        <v>97</v>
      </c>
      <c r="L955" s="209" t="s">
        <v>314</v>
      </c>
      <c r="M955" s="24">
        <v>0.01</v>
      </c>
      <c r="N955" s="209" t="s">
        <v>282</v>
      </c>
      <c r="O955" s="24">
        <v>0.05</v>
      </c>
      <c r="P955" s="24">
        <v>0.04</v>
      </c>
      <c r="Q955" s="209" t="s">
        <v>106</v>
      </c>
      <c r="R955" s="24">
        <v>0.05</v>
      </c>
      <c r="S955" s="204"/>
      <c r="T955" s="205"/>
      <c r="U955" s="205"/>
      <c r="V955" s="205"/>
      <c r="W955" s="205"/>
      <c r="X955" s="205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5"/>
      <c r="AT955" s="205"/>
      <c r="AU955" s="205"/>
      <c r="AV955" s="205"/>
      <c r="AW955" s="205"/>
      <c r="AX955" s="205"/>
      <c r="AY955" s="205"/>
      <c r="AZ955" s="205"/>
      <c r="BA955" s="205"/>
      <c r="BB955" s="205"/>
      <c r="BC955" s="205"/>
      <c r="BD955" s="205"/>
      <c r="BE955" s="205"/>
      <c r="BF955" s="205"/>
      <c r="BG955" s="205"/>
      <c r="BH955" s="205"/>
      <c r="BI955" s="205"/>
      <c r="BJ955" s="205"/>
      <c r="BK955" s="205"/>
      <c r="BL955" s="205"/>
      <c r="BM955" s="208">
        <v>16</v>
      </c>
    </row>
    <row r="956" spans="1:65">
      <c r="A956" s="30"/>
      <c r="B956" s="19">
        <v>1</v>
      </c>
      <c r="C956" s="9">
        <v>4</v>
      </c>
      <c r="D956" s="209" t="s">
        <v>105</v>
      </c>
      <c r="E956" s="209" t="s">
        <v>105</v>
      </c>
      <c r="F956" s="209" t="s">
        <v>282</v>
      </c>
      <c r="G956" s="24">
        <v>0.03</v>
      </c>
      <c r="H956" s="24">
        <v>0.05</v>
      </c>
      <c r="I956" s="209" t="s">
        <v>104</v>
      </c>
      <c r="J956" s="24">
        <v>0.04</v>
      </c>
      <c r="K956" s="209" t="s">
        <v>97</v>
      </c>
      <c r="L956" s="209" t="s">
        <v>314</v>
      </c>
      <c r="M956" s="24">
        <v>0.02</v>
      </c>
      <c r="N956" s="209" t="s">
        <v>282</v>
      </c>
      <c r="O956" s="24">
        <v>0.06</v>
      </c>
      <c r="P956" s="24">
        <v>0.03</v>
      </c>
      <c r="Q956" s="24">
        <v>0.02</v>
      </c>
      <c r="R956" s="24">
        <v>0.03</v>
      </c>
      <c r="S956" s="204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5"/>
      <c r="AT956" s="205"/>
      <c r="AU956" s="205"/>
      <c r="AV956" s="205"/>
      <c r="AW956" s="205"/>
      <c r="AX956" s="205"/>
      <c r="AY956" s="205"/>
      <c r="AZ956" s="205"/>
      <c r="BA956" s="205"/>
      <c r="BB956" s="205"/>
      <c r="BC956" s="205"/>
      <c r="BD956" s="205"/>
      <c r="BE956" s="205"/>
      <c r="BF956" s="205"/>
      <c r="BG956" s="205"/>
      <c r="BH956" s="205"/>
      <c r="BI956" s="205"/>
      <c r="BJ956" s="205"/>
      <c r="BK956" s="205"/>
      <c r="BL956" s="205"/>
      <c r="BM956" s="208">
        <v>4.0185185185185199E-2</v>
      </c>
    </row>
    <row r="957" spans="1:65">
      <c r="A957" s="30"/>
      <c r="B957" s="19">
        <v>1</v>
      </c>
      <c r="C957" s="9">
        <v>5</v>
      </c>
      <c r="D957" s="209" t="s">
        <v>105</v>
      </c>
      <c r="E957" s="209" t="s">
        <v>105</v>
      </c>
      <c r="F957" s="24">
        <v>0.05</v>
      </c>
      <c r="G957" s="24">
        <v>0.04</v>
      </c>
      <c r="H957" s="24">
        <v>0.04</v>
      </c>
      <c r="I957" s="209" t="s">
        <v>104</v>
      </c>
      <c r="J957" s="24">
        <v>0.04</v>
      </c>
      <c r="K957" s="209" t="s">
        <v>97</v>
      </c>
      <c r="L957" s="209" t="s">
        <v>314</v>
      </c>
      <c r="M957" s="24">
        <v>0.03</v>
      </c>
      <c r="N957" s="209" t="s">
        <v>282</v>
      </c>
      <c r="O957" s="24">
        <v>0.08</v>
      </c>
      <c r="P957" s="24">
        <v>0.03</v>
      </c>
      <c r="Q957" s="209" t="s">
        <v>106</v>
      </c>
      <c r="R957" s="24">
        <v>0.03</v>
      </c>
      <c r="S957" s="204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5"/>
      <c r="AT957" s="205"/>
      <c r="AU957" s="205"/>
      <c r="AV957" s="205"/>
      <c r="AW957" s="205"/>
      <c r="AX957" s="205"/>
      <c r="AY957" s="205"/>
      <c r="AZ957" s="205"/>
      <c r="BA957" s="205"/>
      <c r="BB957" s="205"/>
      <c r="BC957" s="205"/>
      <c r="BD957" s="205"/>
      <c r="BE957" s="205"/>
      <c r="BF957" s="205"/>
      <c r="BG957" s="205"/>
      <c r="BH957" s="205"/>
      <c r="BI957" s="205"/>
      <c r="BJ957" s="205"/>
      <c r="BK957" s="205"/>
      <c r="BL957" s="205"/>
      <c r="BM957" s="208">
        <v>12</v>
      </c>
    </row>
    <row r="958" spans="1:65">
      <c r="A958" s="30"/>
      <c r="B958" s="19">
        <v>1</v>
      </c>
      <c r="C958" s="9">
        <v>6</v>
      </c>
      <c r="D958" s="209" t="s">
        <v>105</v>
      </c>
      <c r="E958" s="209" t="s">
        <v>105</v>
      </c>
      <c r="F958" s="24">
        <v>0.05</v>
      </c>
      <c r="G958" s="24">
        <v>0.06</v>
      </c>
      <c r="H958" s="24">
        <v>0.05</v>
      </c>
      <c r="I958" s="209" t="s">
        <v>104</v>
      </c>
      <c r="J958" s="24">
        <v>0.03</v>
      </c>
      <c r="K958" s="209" t="s">
        <v>97</v>
      </c>
      <c r="L958" s="209" t="s">
        <v>314</v>
      </c>
      <c r="M958" s="24">
        <v>0.03</v>
      </c>
      <c r="N958" s="209" t="s">
        <v>282</v>
      </c>
      <c r="O958" s="24">
        <v>0.06</v>
      </c>
      <c r="P958" s="24">
        <v>0.04</v>
      </c>
      <c r="Q958" s="24">
        <v>0.01</v>
      </c>
      <c r="R958" s="24">
        <v>0.03</v>
      </c>
      <c r="S958" s="204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56"/>
    </row>
    <row r="959" spans="1:65">
      <c r="A959" s="30"/>
      <c r="B959" s="20" t="s">
        <v>256</v>
      </c>
      <c r="C959" s="12"/>
      <c r="D959" s="211" t="s">
        <v>628</v>
      </c>
      <c r="E959" s="211" t="s">
        <v>628</v>
      </c>
      <c r="F959" s="211">
        <v>0.05</v>
      </c>
      <c r="G959" s="211">
        <v>5.000000000000001E-2</v>
      </c>
      <c r="H959" s="211">
        <v>4.5000000000000005E-2</v>
      </c>
      <c r="I959" s="211" t="s">
        <v>628</v>
      </c>
      <c r="J959" s="211">
        <v>3.5000000000000003E-2</v>
      </c>
      <c r="K959" s="211" t="s">
        <v>628</v>
      </c>
      <c r="L959" s="211" t="s">
        <v>628</v>
      </c>
      <c r="M959" s="211">
        <v>2.4999999999999998E-2</v>
      </c>
      <c r="N959" s="211" t="s">
        <v>628</v>
      </c>
      <c r="O959" s="211">
        <v>6.5000000000000002E-2</v>
      </c>
      <c r="P959" s="211">
        <v>3.3333333333333333E-2</v>
      </c>
      <c r="Q959" s="211">
        <v>2.5000000000000001E-2</v>
      </c>
      <c r="R959" s="211">
        <v>3.3333333333333333E-2</v>
      </c>
      <c r="S959" s="204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5"/>
      <c r="AT959" s="205"/>
      <c r="AU959" s="205"/>
      <c r="AV959" s="205"/>
      <c r="AW959" s="205"/>
      <c r="AX959" s="205"/>
      <c r="AY959" s="205"/>
      <c r="AZ959" s="205"/>
      <c r="BA959" s="205"/>
      <c r="BB959" s="205"/>
      <c r="BC959" s="205"/>
      <c r="BD959" s="205"/>
      <c r="BE959" s="205"/>
      <c r="BF959" s="205"/>
      <c r="BG959" s="205"/>
      <c r="BH959" s="205"/>
      <c r="BI959" s="205"/>
      <c r="BJ959" s="205"/>
      <c r="BK959" s="205"/>
      <c r="BL959" s="205"/>
      <c r="BM959" s="56"/>
    </row>
    <row r="960" spans="1:65">
      <c r="A960" s="30"/>
      <c r="B960" s="3" t="s">
        <v>257</v>
      </c>
      <c r="C960" s="29"/>
      <c r="D960" s="24" t="s">
        <v>628</v>
      </c>
      <c r="E960" s="24" t="s">
        <v>628</v>
      </c>
      <c r="F960" s="24">
        <v>0.05</v>
      </c>
      <c r="G960" s="24">
        <v>0.05</v>
      </c>
      <c r="H960" s="24">
        <v>4.4999999999999998E-2</v>
      </c>
      <c r="I960" s="24" t="s">
        <v>628</v>
      </c>
      <c r="J960" s="24">
        <v>3.5000000000000003E-2</v>
      </c>
      <c r="K960" s="24" t="s">
        <v>628</v>
      </c>
      <c r="L960" s="24" t="s">
        <v>628</v>
      </c>
      <c r="M960" s="24">
        <v>0.03</v>
      </c>
      <c r="N960" s="24" t="s">
        <v>628</v>
      </c>
      <c r="O960" s="24">
        <v>6.5000000000000002E-2</v>
      </c>
      <c r="P960" s="24">
        <v>0.03</v>
      </c>
      <c r="Q960" s="24">
        <v>0.02</v>
      </c>
      <c r="R960" s="24">
        <v>0.03</v>
      </c>
      <c r="S960" s="204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5"/>
      <c r="AT960" s="205"/>
      <c r="AU960" s="205"/>
      <c r="AV960" s="205"/>
      <c r="AW960" s="205"/>
      <c r="AX960" s="205"/>
      <c r="AY960" s="205"/>
      <c r="AZ960" s="205"/>
      <c r="BA960" s="205"/>
      <c r="BB960" s="205"/>
      <c r="BC960" s="205"/>
      <c r="BD960" s="205"/>
      <c r="BE960" s="205"/>
      <c r="BF960" s="205"/>
      <c r="BG960" s="205"/>
      <c r="BH960" s="205"/>
      <c r="BI960" s="205"/>
      <c r="BJ960" s="205"/>
      <c r="BK960" s="205"/>
      <c r="BL960" s="205"/>
      <c r="BM960" s="56"/>
    </row>
    <row r="961" spans="1:65">
      <c r="A961" s="30"/>
      <c r="B961" s="3" t="s">
        <v>258</v>
      </c>
      <c r="C961" s="29"/>
      <c r="D961" s="24" t="s">
        <v>628</v>
      </c>
      <c r="E961" s="24" t="s">
        <v>628</v>
      </c>
      <c r="F961" s="24">
        <v>0</v>
      </c>
      <c r="G961" s="24">
        <v>1.8973665961010265E-2</v>
      </c>
      <c r="H961" s="24">
        <v>5.4772255750516622E-3</v>
      </c>
      <c r="I961" s="24" t="s">
        <v>628</v>
      </c>
      <c r="J961" s="24">
        <v>5.4772255750516622E-3</v>
      </c>
      <c r="K961" s="24" t="s">
        <v>628</v>
      </c>
      <c r="L961" s="24" t="s">
        <v>628</v>
      </c>
      <c r="M961" s="24">
        <v>8.3666002653407512E-3</v>
      </c>
      <c r="N961" s="24" t="s">
        <v>628</v>
      </c>
      <c r="O961" s="24">
        <v>1.0488088481701499E-2</v>
      </c>
      <c r="P961" s="24">
        <v>5.1639777949432242E-3</v>
      </c>
      <c r="Q961" s="24">
        <v>1.7320508075688777E-2</v>
      </c>
      <c r="R961" s="24">
        <v>1.0327955589886431E-2</v>
      </c>
      <c r="S961" s="204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56"/>
    </row>
    <row r="962" spans="1:65">
      <c r="A962" s="30"/>
      <c r="B962" s="3" t="s">
        <v>86</v>
      </c>
      <c r="C962" s="29"/>
      <c r="D962" s="13" t="s">
        <v>628</v>
      </c>
      <c r="E962" s="13" t="s">
        <v>628</v>
      </c>
      <c r="F962" s="13">
        <v>0</v>
      </c>
      <c r="G962" s="13">
        <v>0.37947331922020522</v>
      </c>
      <c r="H962" s="13">
        <v>0.12171612389003693</v>
      </c>
      <c r="I962" s="13" t="s">
        <v>628</v>
      </c>
      <c r="J962" s="13">
        <v>0.15649215928719032</v>
      </c>
      <c r="K962" s="13" t="s">
        <v>628</v>
      </c>
      <c r="L962" s="13" t="s">
        <v>628</v>
      </c>
      <c r="M962" s="13">
        <v>0.3346640106136301</v>
      </c>
      <c r="N962" s="13" t="s">
        <v>628</v>
      </c>
      <c r="O962" s="13">
        <v>0.16135520741079229</v>
      </c>
      <c r="P962" s="13">
        <v>0.15491933384829673</v>
      </c>
      <c r="Q962" s="13">
        <v>0.69282032302755103</v>
      </c>
      <c r="R962" s="13">
        <v>0.30983866769659296</v>
      </c>
      <c r="S962" s="15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3" t="s">
        <v>259</v>
      </c>
      <c r="C963" s="29"/>
      <c r="D963" s="13" t="s">
        <v>628</v>
      </c>
      <c r="E963" s="13" t="s">
        <v>628</v>
      </c>
      <c r="F963" s="13">
        <v>0.24423963133640525</v>
      </c>
      <c r="G963" s="13">
        <v>0.24423963133640525</v>
      </c>
      <c r="H963" s="13">
        <v>0.11981566820276468</v>
      </c>
      <c r="I963" s="13" t="s">
        <v>628</v>
      </c>
      <c r="J963" s="13">
        <v>-0.12903225806451635</v>
      </c>
      <c r="K963" s="13" t="s">
        <v>628</v>
      </c>
      <c r="L963" s="13" t="s">
        <v>628</v>
      </c>
      <c r="M963" s="13">
        <v>-0.37788018433179749</v>
      </c>
      <c r="N963" s="13" t="s">
        <v>628</v>
      </c>
      <c r="O963" s="13">
        <v>0.61751152073732674</v>
      </c>
      <c r="P963" s="13">
        <v>-0.17050691244239657</v>
      </c>
      <c r="Q963" s="13">
        <v>-0.37788018433179738</v>
      </c>
      <c r="R963" s="13">
        <v>-0.17050691244239657</v>
      </c>
      <c r="S963" s="15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46" t="s">
        <v>260</v>
      </c>
      <c r="C964" s="47"/>
      <c r="D964" s="45">
        <v>0.67</v>
      </c>
      <c r="E964" s="45">
        <v>0.67</v>
      </c>
      <c r="F964" s="45">
        <v>7.0000000000000007E-2</v>
      </c>
      <c r="G964" s="45">
        <v>0.67</v>
      </c>
      <c r="H964" s="45">
        <v>0.45</v>
      </c>
      <c r="I964" s="45">
        <v>110.81</v>
      </c>
      <c r="J964" s="45">
        <v>0</v>
      </c>
      <c r="K964" s="45">
        <v>2.92</v>
      </c>
      <c r="L964" s="45">
        <v>0.9</v>
      </c>
      <c r="M964" s="45">
        <v>0.45</v>
      </c>
      <c r="N964" s="45">
        <v>0.45</v>
      </c>
      <c r="O964" s="45">
        <v>1.35</v>
      </c>
      <c r="P964" s="45">
        <v>7.0000000000000007E-2</v>
      </c>
      <c r="Q964" s="45">
        <v>0.75</v>
      </c>
      <c r="R964" s="45">
        <v>7.0000000000000007E-2</v>
      </c>
      <c r="S964" s="15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BM965" s="55"/>
    </row>
    <row r="966" spans="1:65" ht="15">
      <c r="B966" s="8" t="s">
        <v>552</v>
      </c>
      <c r="BM966" s="28" t="s">
        <v>66</v>
      </c>
    </row>
    <row r="967" spans="1:65" ht="15">
      <c r="A967" s="25" t="s">
        <v>30</v>
      </c>
      <c r="B967" s="18" t="s">
        <v>110</v>
      </c>
      <c r="C967" s="15" t="s">
        <v>111</v>
      </c>
      <c r="D967" s="16" t="s">
        <v>227</v>
      </c>
      <c r="E967" s="17" t="s">
        <v>227</v>
      </c>
      <c r="F967" s="17" t="s">
        <v>227</v>
      </c>
      <c r="G967" s="17" t="s">
        <v>227</v>
      </c>
      <c r="H967" s="17" t="s">
        <v>227</v>
      </c>
      <c r="I967" s="17" t="s">
        <v>227</v>
      </c>
      <c r="J967" s="17" t="s">
        <v>227</v>
      </c>
      <c r="K967" s="17" t="s">
        <v>227</v>
      </c>
      <c r="L967" s="17" t="s">
        <v>227</v>
      </c>
      <c r="M967" s="17" t="s">
        <v>227</v>
      </c>
      <c r="N967" s="17" t="s">
        <v>227</v>
      </c>
      <c r="O967" s="17" t="s">
        <v>227</v>
      </c>
      <c r="P967" s="17" t="s">
        <v>227</v>
      </c>
      <c r="Q967" s="17" t="s">
        <v>227</v>
      </c>
      <c r="R967" s="17" t="s">
        <v>227</v>
      </c>
      <c r="S967" s="15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1</v>
      </c>
    </row>
    <row r="968" spans="1:65">
      <c r="A968" s="30"/>
      <c r="B968" s="19" t="s">
        <v>228</v>
      </c>
      <c r="C968" s="9" t="s">
        <v>228</v>
      </c>
      <c r="D968" s="151" t="s">
        <v>230</v>
      </c>
      <c r="E968" s="152" t="s">
        <v>232</v>
      </c>
      <c r="F968" s="152" t="s">
        <v>234</v>
      </c>
      <c r="G968" s="152" t="s">
        <v>236</v>
      </c>
      <c r="H968" s="152" t="s">
        <v>238</v>
      </c>
      <c r="I968" s="152" t="s">
        <v>239</v>
      </c>
      <c r="J968" s="152" t="s">
        <v>241</v>
      </c>
      <c r="K968" s="152" t="s">
        <v>242</v>
      </c>
      <c r="L968" s="152" t="s">
        <v>244</v>
      </c>
      <c r="M968" s="152" t="s">
        <v>245</v>
      </c>
      <c r="N968" s="152" t="s">
        <v>246</v>
      </c>
      <c r="O968" s="152" t="s">
        <v>247</v>
      </c>
      <c r="P968" s="152" t="s">
        <v>248</v>
      </c>
      <c r="Q968" s="152" t="s">
        <v>249</v>
      </c>
      <c r="R968" s="152" t="s">
        <v>250</v>
      </c>
      <c r="S968" s="15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 t="s">
        <v>3</v>
      </c>
    </row>
    <row r="969" spans="1:65">
      <c r="A969" s="30"/>
      <c r="B969" s="19"/>
      <c r="C969" s="9"/>
      <c r="D969" s="10" t="s">
        <v>262</v>
      </c>
      <c r="E969" s="11" t="s">
        <v>262</v>
      </c>
      <c r="F969" s="11" t="s">
        <v>299</v>
      </c>
      <c r="G969" s="11" t="s">
        <v>264</v>
      </c>
      <c r="H969" s="11" t="s">
        <v>264</v>
      </c>
      <c r="I969" s="11" t="s">
        <v>264</v>
      </c>
      <c r="J969" s="11" t="s">
        <v>262</v>
      </c>
      <c r="K969" s="11" t="s">
        <v>262</v>
      </c>
      <c r="L969" s="11" t="s">
        <v>262</v>
      </c>
      <c r="M969" s="11" t="s">
        <v>264</v>
      </c>
      <c r="N969" s="11" t="s">
        <v>264</v>
      </c>
      <c r="O969" s="11" t="s">
        <v>262</v>
      </c>
      <c r="P969" s="11" t="s">
        <v>262</v>
      </c>
      <c r="Q969" s="11" t="s">
        <v>262</v>
      </c>
      <c r="R969" s="11" t="s">
        <v>262</v>
      </c>
      <c r="S969" s="15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2</v>
      </c>
    </row>
    <row r="970" spans="1:65">
      <c r="A970" s="30"/>
      <c r="B970" s="19"/>
      <c r="C970" s="9"/>
      <c r="D970" s="26" t="s">
        <v>116</v>
      </c>
      <c r="E970" s="26" t="s">
        <v>300</v>
      </c>
      <c r="F970" s="26" t="s">
        <v>300</v>
      </c>
      <c r="G970" s="26" t="s">
        <v>301</v>
      </c>
      <c r="H970" s="26" t="s">
        <v>302</v>
      </c>
      <c r="I970" s="26" t="s">
        <v>300</v>
      </c>
      <c r="J970" s="26" t="s">
        <v>302</v>
      </c>
      <c r="K970" s="26" t="s">
        <v>302</v>
      </c>
      <c r="L970" s="26" t="s">
        <v>302</v>
      </c>
      <c r="M970" s="26" t="s">
        <v>301</v>
      </c>
      <c r="N970" s="26" t="s">
        <v>300</v>
      </c>
      <c r="O970" s="26" t="s">
        <v>302</v>
      </c>
      <c r="P970" s="26" t="s">
        <v>302</v>
      </c>
      <c r="Q970" s="26" t="s">
        <v>302</v>
      </c>
      <c r="R970" s="26" t="s">
        <v>304</v>
      </c>
      <c r="S970" s="15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3</v>
      </c>
    </row>
    <row r="971" spans="1:65">
      <c r="A971" s="30"/>
      <c r="B971" s="18">
        <v>1</v>
      </c>
      <c r="C971" s="14">
        <v>1</v>
      </c>
      <c r="D971" s="22">
        <v>5.69</v>
      </c>
      <c r="E971" s="22">
        <v>5.4795986037922617</v>
      </c>
      <c r="F971" s="147" t="s">
        <v>95</v>
      </c>
      <c r="G971" s="22">
        <v>5.53</v>
      </c>
      <c r="H971" s="22">
        <v>5.9</v>
      </c>
      <c r="I971" s="147" t="s">
        <v>96</v>
      </c>
      <c r="J971" s="22">
        <v>5.3</v>
      </c>
      <c r="K971" s="22">
        <v>5.5</v>
      </c>
      <c r="L971" s="22">
        <v>4.7</v>
      </c>
      <c r="M971" s="22">
        <v>6.3880918473229524</v>
      </c>
      <c r="N971" s="22">
        <v>5.54</v>
      </c>
      <c r="O971" s="22">
        <v>5.7</v>
      </c>
      <c r="P971" s="22">
        <v>6.1</v>
      </c>
      <c r="Q971" s="22">
        <v>5.4</v>
      </c>
      <c r="R971" s="147">
        <v>6.68</v>
      </c>
      <c r="S971" s="15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</v>
      </c>
    </row>
    <row r="972" spans="1:65">
      <c r="A972" s="30"/>
      <c r="B972" s="19">
        <v>1</v>
      </c>
      <c r="C972" s="9">
        <v>2</v>
      </c>
      <c r="D972" s="11">
        <v>5.86</v>
      </c>
      <c r="E972" s="11">
        <v>5.6229199451921481</v>
      </c>
      <c r="F972" s="149" t="s">
        <v>95</v>
      </c>
      <c r="G972" s="11">
        <v>5.62</v>
      </c>
      <c r="H972" s="11">
        <v>6.1</v>
      </c>
      <c r="I972" s="149" t="s">
        <v>96</v>
      </c>
      <c r="J972" s="11">
        <v>5.2</v>
      </c>
      <c r="K972" s="11">
        <v>5.5</v>
      </c>
      <c r="L972" s="11">
        <v>4.7</v>
      </c>
      <c r="M972" s="11">
        <v>6.4976466885545641</v>
      </c>
      <c r="N972" s="11">
        <v>5.34</v>
      </c>
      <c r="O972" s="11">
        <v>5.4</v>
      </c>
      <c r="P972" s="11">
        <v>6.3</v>
      </c>
      <c r="Q972" s="11">
        <v>5.4</v>
      </c>
      <c r="R972" s="149">
        <v>6.45</v>
      </c>
      <c r="S972" s="15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26</v>
      </c>
    </row>
    <row r="973" spans="1:65">
      <c r="A973" s="30"/>
      <c r="B973" s="19">
        <v>1</v>
      </c>
      <c r="C973" s="9">
        <v>3</v>
      </c>
      <c r="D973" s="11">
        <v>5.8</v>
      </c>
      <c r="E973" s="11">
        <v>5.4815857259070402</v>
      </c>
      <c r="F973" s="149" t="s">
        <v>95</v>
      </c>
      <c r="G973" s="11">
        <v>5.47</v>
      </c>
      <c r="H973" s="11">
        <v>6.1</v>
      </c>
      <c r="I973" s="149" t="s">
        <v>96</v>
      </c>
      <c r="J973" s="11">
        <v>5.2</v>
      </c>
      <c r="K973" s="11">
        <v>5.6</v>
      </c>
      <c r="L973" s="11">
        <v>4.7</v>
      </c>
      <c r="M973" s="11">
        <v>6.3366876885466361</v>
      </c>
      <c r="N973" s="11">
        <v>4.93</v>
      </c>
      <c r="O973" s="11">
        <v>5.8</v>
      </c>
      <c r="P973" s="11">
        <v>6</v>
      </c>
      <c r="Q973" s="11">
        <v>5.3</v>
      </c>
      <c r="R973" s="149">
        <v>6.83</v>
      </c>
      <c r="S973" s="15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16</v>
      </c>
    </row>
    <row r="974" spans="1:65">
      <c r="A974" s="30"/>
      <c r="B974" s="19">
        <v>1</v>
      </c>
      <c r="C974" s="9">
        <v>4</v>
      </c>
      <c r="D974" s="11">
        <v>5.89</v>
      </c>
      <c r="E974" s="11">
        <v>5.640743921620035</v>
      </c>
      <c r="F974" s="149" t="s">
        <v>95</v>
      </c>
      <c r="G974" s="11">
        <v>5.3</v>
      </c>
      <c r="H974" s="11">
        <v>5.9</v>
      </c>
      <c r="I974" s="149" t="s">
        <v>96</v>
      </c>
      <c r="J974" s="11">
        <v>5.3</v>
      </c>
      <c r="K974" s="11">
        <v>5.6</v>
      </c>
      <c r="L974" s="11">
        <v>5.0999999999999996</v>
      </c>
      <c r="M974" s="11">
        <v>6.3599870759836996</v>
      </c>
      <c r="N974" s="11">
        <v>5.22</v>
      </c>
      <c r="O974" s="11">
        <v>5.5</v>
      </c>
      <c r="P974" s="11">
        <v>6.2</v>
      </c>
      <c r="Q974" s="11">
        <v>5.4</v>
      </c>
      <c r="R974" s="149">
        <v>6.64</v>
      </c>
      <c r="S974" s="15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5.6197537602453798</v>
      </c>
    </row>
    <row r="975" spans="1:65">
      <c r="A975" s="30"/>
      <c r="B975" s="19">
        <v>1</v>
      </c>
      <c r="C975" s="9">
        <v>5</v>
      </c>
      <c r="D975" s="11">
        <v>5.62</v>
      </c>
      <c r="E975" s="11">
        <v>5.5392847361958824</v>
      </c>
      <c r="F975" s="149" t="s">
        <v>95</v>
      </c>
      <c r="G975" s="11">
        <v>5.3</v>
      </c>
      <c r="H975" s="11">
        <v>6.1</v>
      </c>
      <c r="I975" s="149" t="s">
        <v>96</v>
      </c>
      <c r="J975" s="11">
        <v>5.2</v>
      </c>
      <c r="K975" s="11">
        <v>6</v>
      </c>
      <c r="L975" s="11">
        <v>4.9000000000000004</v>
      </c>
      <c r="M975" s="11">
        <v>6.4642238097884039</v>
      </c>
      <c r="N975" s="11">
        <v>5.49</v>
      </c>
      <c r="O975" s="11">
        <v>5.7</v>
      </c>
      <c r="P975" s="11">
        <v>6.5</v>
      </c>
      <c r="Q975" s="11">
        <v>5.4</v>
      </c>
      <c r="R975" s="149">
        <v>6.65</v>
      </c>
      <c r="S975" s="15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109</v>
      </c>
    </row>
    <row r="976" spans="1:65">
      <c r="A976" s="30"/>
      <c r="B976" s="19">
        <v>1</v>
      </c>
      <c r="C976" s="9">
        <v>6</v>
      </c>
      <c r="D976" s="11">
        <v>5.73</v>
      </c>
      <c r="E976" s="11">
        <v>5.6885363217558309</v>
      </c>
      <c r="F976" s="149" t="s">
        <v>95</v>
      </c>
      <c r="G976" s="11">
        <v>5.44</v>
      </c>
      <c r="H976" s="11">
        <v>5.8</v>
      </c>
      <c r="I976" s="149" t="s">
        <v>96</v>
      </c>
      <c r="J976" s="11">
        <v>5.2</v>
      </c>
      <c r="K976" s="11">
        <v>5.3</v>
      </c>
      <c r="L976" s="11">
        <v>5</v>
      </c>
      <c r="M976" s="11">
        <v>6.4729643730077662</v>
      </c>
      <c r="N976" s="11">
        <v>5.48</v>
      </c>
      <c r="O976" s="11">
        <v>5.6</v>
      </c>
      <c r="P976" s="11">
        <v>6.3</v>
      </c>
      <c r="Q976" s="11">
        <v>5.5</v>
      </c>
      <c r="R976" s="149">
        <v>6.56</v>
      </c>
      <c r="S976" s="15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20" t="s">
        <v>256</v>
      </c>
      <c r="C977" s="12"/>
      <c r="D977" s="23">
        <v>5.7650000000000006</v>
      </c>
      <c r="E977" s="23">
        <v>5.5754448757438668</v>
      </c>
      <c r="F977" s="23" t="s">
        <v>628</v>
      </c>
      <c r="G977" s="23">
        <v>5.4433333333333342</v>
      </c>
      <c r="H977" s="23">
        <v>5.9833333333333334</v>
      </c>
      <c r="I977" s="23" t="s">
        <v>628</v>
      </c>
      <c r="J977" s="23">
        <v>5.2333333333333334</v>
      </c>
      <c r="K977" s="23">
        <v>5.583333333333333</v>
      </c>
      <c r="L977" s="23">
        <v>4.8500000000000005</v>
      </c>
      <c r="M977" s="23">
        <v>6.4199335805340043</v>
      </c>
      <c r="N977" s="23">
        <v>5.333333333333333</v>
      </c>
      <c r="O977" s="23">
        <v>5.6166666666666671</v>
      </c>
      <c r="P977" s="23">
        <v>6.2333333333333334</v>
      </c>
      <c r="Q977" s="23">
        <v>5.3999999999999995</v>
      </c>
      <c r="R977" s="23">
        <v>6.6350000000000007</v>
      </c>
      <c r="S977" s="15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257</v>
      </c>
      <c r="C978" s="29"/>
      <c r="D978" s="11">
        <v>5.7650000000000006</v>
      </c>
      <c r="E978" s="11">
        <v>5.5811023406940148</v>
      </c>
      <c r="F978" s="11" t="s">
        <v>628</v>
      </c>
      <c r="G978" s="11">
        <v>5.4550000000000001</v>
      </c>
      <c r="H978" s="11">
        <v>6</v>
      </c>
      <c r="I978" s="11" t="s">
        <v>628</v>
      </c>
      <c r="J978" s="11">
        <v>5.2</v>
      </c>
      <c r="K978" s="11">
        <v>5.55</v>
      </c>
      <c r="L978" s="11">
        <v>4.8000000000000007</v>
      </c>
      <c r="M978" s="11">
        <v>6.4261578285556782</v>
      </c>
      <c r="N978" s="11">
        <v>5.41</v>
      </c>
      <c r="O978" s="11">
        <v>5.65</v>
      </c>
      <c r="P978" s="11">
        <v>6.25</v>
      </c>
      <c r="Q978" s="11">
        <v>5.4</v>
      </c>
      <c r="R978" s="11">
        <v>6.6449999999999996</v>
      </c>
      <c r="S978" s="15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258</v>
      </c>
      <c r="C979" s="29"/>
      <c r="D979" s="24">
        <v>0.10368220676663846</v>
      </c>
      <c r="E979" s="24">
        <v>8.7876192816685753E-2</v>
      </c>
      <c r="F979" s="24" t="s">
        <v>628</v>
      </c>
      <c r="G979" s="24">
        <v>0.12691204303243525</v>
      </c>
      <c r="H979" s="24">
        <v>0.13291601358251234</v>
      </c>
      <c r="I979" s="24" t="s">
        <v>628</v>
      </c>
      <c r="J979" s="24">
        <v>5.1639777949432045E-2</v>
      </c>
      <c r="K979" s="24">
        <v>0.23166067138525409</v>
      </c>
      <c r="L979" s="24">
        <v>0.17606816861658992</v>
      </c>
      <c r="M979" s="24">
        <v>6.6858917775377946E-2</v>
      </c>
      <c r="N979" s="24">
        <v>0.22992752481307402</v>
      </c>
      <c r="O979" s="24">
        <v>0.14719601443879735</v>
      </c>
      <c r="P979" s="24">
        <v>0.17511900715418266</v>
      </c>
      <c r="Q979" s="24">
        <v>6.3245553203367638E-2</v>
      </c>
      <c r="R979" s="24">
        <v>0.12660963628413122</v>
      </c>
      <c r="S979" s="204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  <c r="AI979" s="205"/>
      <c r="AJ979" s="205"/>
      <c r="AK979" s="205"/>
      <c r="AL979" s="205"/>
      <c r="AM979" s="205"/>
      <c r="AN979" s="205"/>
      <c r="AO979" s="205"/>
      <c r="AP979" s="205"/>
      <c r="AQ979" s="205"/>
      <c r="AR979" s="205"/>
      <c r="AS979" s="205"/>
      <c r="AT979" s="205"/>
      <c r="AU979" s="205"/>
      <c r="AV979" s="205"/>
      <c r="AW979" s="205"/>
      <c r="AX979" s="205"/>
      <c r="AY979" s="205"/>
      <c r="AZ979" s="205"/>
      <c r="BA979" s="205"/>
      <c r="BB979" s="205"/>
      <c r="BC979" s="205"/>
      <c r="BD979" s="205"/>
      <c r="BE979" s="205"/>
      <c r="BF979" s="205"/>
      <c r="BG979" s="205"/>
      <c r="BH979" s="205"/>
      <c r="BI979" s="205"/>
      <c r="BJ979" s="205"/>
      <c r="BK979" s="205"/>
      <c r="BL979" s="205"/>
      <c r="BM979" s="56"/>
    </row>
    <row r="980" spans="1:65">
      <c r="A980" s="30"/>
      <c r="B980" s="3" t="s">
        <v>86</v>
      </c>
      <c r="C980" s="29"/>
      <c r="D980" s="13">
        <v>1.7984771338532254E-2</v>
      </c>
      <c r="E980" s="13">
        <v>1.5761288072095134E-2</v>
      </c>
      <c r="F980" s="13" t="s">
        <v>628</v>
      </c>
      <c r="G980" s="13">
        <v>2.3315133441353685E-2</v>
      </c>
      <c r="H980" s="13">
        <v>2.2214375529110698E-2</v>
      </c>
      <c r="I980" s="13" t="s">
        <v>628</v>
      </c>
      <c r="J980" s="13">
        <v>9.867473493522046E-3</v>
      </c>
      <c r="K980" s="13">
        <v>4.1491463531687305E-2</v>
      </c>
      <c r="L980" s="13">
        <v>3.6302715178678328E-2</v>
      </c>
      <c r="M980" s="13">
        <v>1.0414269390278751E-2</v>
      </c>
      <c r="N980" s="13">
        <v>4.311141090245138E-2</v>
      </c>
      <c r="O980" s="13">
        <v>2.6207005538064806E-2</v>
      </c>
      <c r="P980" s="13">
        <v>2.8093958366981177E-2</v>
      </c>
      <c r="Q980" s="13">
        <v>1.171213948210512E-2</v>
      </c>
      <c r="R980" s="13">
        <v>1.908208534802279E-2</v>
      </c>
      <c r="S980" s="15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259</v>
      </c>
      <c r="C981" s="29"/>
      <c r="D981" s="13">
        <v>2.5845659071773719E-2</v>
      </c>
      <c r="E981" s="13">
        <v>-7.8844886078386356E-3</v>
      </c>
      <c r="F981" s="13" t="s">
        <v>628</v>
      </c>
      <c r="G981" s="13">
        <v>-3.1392910515058325E-2</v>
      </c>
      <c r="H981" s="13">
        <v>6.4696708894960153E-2</v>
      </c>
      <c r="I981" s="13" t="s">
        <v>628</v>
      </c>
      <c r="J981" s="13">
        <v>-6.8761095841176845E-2</v>
      </c>
      <c r="K981" s="13">
        <v>-6.4807869643128679E-3</v>
      </c>
      <c r="L981" s="13">
        <v>-0.13697286270631348</v>
      </c>
      <c r="M981" s="13">
        <v>0.14238698961316865</v>
      </c>
      <c r="N981" s="13">
        <v>-5.0966721876358645E-2</v>
      </c>
      <c r="O981" s="13">
        <v>-5.4932897603998665E-4</v>
      </c>
      <c r="P981" s="13">
        <v>0.10918264380700604</v>
      </c>
      <c r="Q981" s="13">
        <v>-3.9103805899813104E-2</v>
      </c>
      <c r="R981" s="13">
        <v>0.18065671256569282</v>
      </c>
      <c r="S981" s="15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46" t="s">
        <v>260</v>
      </c>
      <c r="C982" s="47"/>
      <c r="D982" s="45">
        <v>0.35</v>
      </c>
      <c r="E982" s="45">
        <v>0.02</v>
      </c>
      <c r="F982" s="45">
        <v>85.57</v>
      </c>
      <c r="G982" s="45">
        <v>0.27</v>
      </c>
      <c r="H982" s="45">
        <v>0.77</v>
      </c>
      <c r="I982" s="45">
        <v>1.1200000000000001</v>
      </c>
      <c r="J982" s="45">
        <v>0.67</v>
      </c>
      <c r="K982" s="45">
        <v>0</v>
      </c>
      <c r="L982" s="45">
        <v>1.41</v>
      </c>
      <c r="M982" s="45">
        <v>1.61</v>
      </c>
      <c r="N982" s="45">
        <v>0.48</v>
      </c>
      <c r="O982" s="45">
        <v>0.06</v>
      </c>
      <c r="P982" s="45">
        <v>1.25</v>
      </c>
      <c r="Q982" s="45">
        <v>0.35</v>
      </c>
      <c r="R982" s="45">
        <v>2.0299999999999998</v>
      </c>
      <c r="S982" s="15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B983" s="3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BM983" s="55"/>
    </row>
    <row r="984" spans="1:65" ht="15">
      <c r="B984" s="8" t="s">
        <v>553</v>
      </c>
      <c r="BM984" s="28" t="s">
        <v>66</v>
      </c>
    </row>
    <row r="985" spans="1:65" ht="15">
      <c r="A985" s="25" t="s">
        <v>62</v>
      </c>
      <c r="B985" s="18" t="s">
        <v>110</v>
      </c>
      <c r="C985" s="15" t="s">
        <v>111</v>
      </c>
      <c r="D985" s="16" t="s">
        <v>227</v>
      </c>
      <c r="E985" s="17" t="s">
        <v>227</v>
      </c>
      <c r="F985" s="17" t="s">
        <v>227</v>
      </c>
      <c r="G985" s="17" t="s">
        <v>227</v>
      </c>
      <c r="H985" s="17" t="s">
        <v>227</v>
      </c>
      <c r="I985" s="17" t="s">
        <v>227</v>
      </c>
      <c r="J985" s="17" t="s">
        <v>227</v>
      </c>
      <c r="K985" s="17" t="s">
        <v>227</v>
      </c>
      <c r="L985" s="17" t="s">
        <v>227</v>
      </c>
      <c r="M985" s="17" t="s">
        <v>227</v>
      </c>
      <c r="N985" s="17" t="s">
        <v>227</v>
      </c>
      <c r="O985" s="17" t="s">
        <v>227</v>
      </c>
      <c r="P985" s="17" t="s">
        <v>227</v>
      </c>
      <c r="Q985" s="17" t="s">
        <v>227</v>
      </c>
      <c r="R985" s="17" t="s">
        <v>227</v>
      </c>
      <c r="S985" s="17" t="s">
        <v>227</v>
      </c>
      <c r="T985" s="17" t="s">
        <v>227</v>
      </c>
      <c r="U985" s="15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</v>
      </c>
    </row>
    <row r="986" spans="1:65">
      <c r="A986" s="30"/>
      <c r="B986" s="19" t="s">
        <v>228</v>
      </c>
      <c r="C986" s="9" t="s">
        <v>228</v>
      </c>
      <c r="D986" s="151" t="s">
        <v>230</v>
      </c>
      <c r="E986" s="152" t="s">
        <v>232</v>
      </c>
      <c r="F986" s="152" t="s">
        <v>234</v>
      </c>
      <c r="G986" s="152" t="s">
        <v>235</v>
      </c>
      <c r="H986" s="152" t="s">
        <v>236</v>
      </c>
      <c r="I986" s="152" t="s">
        <v>238</v>
      </c>
      <c r="J986" s="152" t="s">
        <v>239</v>
      </c>
      <c r="K986" s="152" t="s">
        <v>240</v>
      </c>
      <c r="L986" s="152" t="s">
        <v>241</v>
      </c>
      <c r="M986" s="152" t="s">
        <v>242</v>
      </c>
      <c r="N986" s="152" t="s">
        <v>244</v>
      </c>
      <c r="O986" s="152" t="s">
        <v>245</v>
      </c>
      <c r="P986" s="152" t="s">
        <v>246</v>
      </c>
      <c r="Q986" s="152" t="s">
        <v>247</v>
      </c>
      <c r="R986" s="152" t="s">
        <v>248</v>
      </c>
      <c r="S986" s="152" t="s">
        <v>249</v>
      </c>
      <c r="T986" s="152" t="s">
        <v>250</v>
      </c>
      <c r="U986" s="15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 t="s">
        <v>1</v>
      </c>
    </row>
    <row r="987" spans="1:65">
      <c r="A987" s="30"/>
      <c r="B987" s="19"/>
      <c r="C987" s="9"/>
      <c r="D987" s="10" t="s">
        <v>299</v>
      </c>
      <c r="E987" s="11" t="s">
        <v>262</v>
      </c>
      <c r="F987" s="11" t="s">
        <v>299</v>
      </c>
      <c r="G987" s="11" t="s">
        <v>299</v>
      </c>
      <c r="H987" s="11" t="s">
        <v>264</v>
      </c>
      <c r="I987" s="11" t="s">
        <v>264</v>
      </c>
      <c r="J987" s="11" t="s">
        <v>264</v>
      </c>
      <c r="K987" s="11" t="s">
        <v>299</v>
      </c>
      <c r="L987" s="11" t="s">
        <v>262</v>
      </c>
      <c r="M987" s="11" t="s">
        <v>262</v>
      </c>
      <c r="N987" s="11" t="s">
        <v>262</v>
      </c>
      <c r="O987" s="11" t="s">
        <v>264</v>
      </c>
      <c r="P987" s="11" t="s">
        <v>264</v>
      </c>
      <c r="Q987" s="11" t="s">
        <v>262</v>
      </c>
      <c r="R987" s="11" t="s">
        <v>262</v>
      </c>
      <c r="S987" s="11" t="s">
        <v>262</v>
      </c>
      <c r="T987" s="11" t="s">
        <v>299</v>
      </c>
      <c r="U987" s="15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3</v>
      </c>
    </row>
    <row r="988" spans="1:65">
      <c r="A988" s="30"/>
      <c r="B988" s="19"/>
      <c r="C988" s="9"/>
      <c r="D988" s="26" t="s">
        <v>116</v>
      </c>
      <c r="E988" s="26" t="s">
        <v>300</v>
      </c>
      <c r="F988" s="26" t="s">
        <v>300</v>
      </c>
      <c r="G988" s="26" t="s">
        <v>302</v>
      </c>
      <c r="H988" s="26" t="s">
        <v>301</v>
      </c>
      <c r="I988" s="26" t="s">
        <v>302</v>
      </c>
      <c r="J988" s="26" t="s">
        <v>300</v>
      </c>
      <c r="K988" s="26" t="s">
        <v>302</v>
      </c>
      <c r="L988" s="26" t="s">
        <v>302</v>
      </c>
      <c r="M988" s="26" t="s">
        <v>302</v>
      </c>
      <c r="N988" s="26" t="s">
        <v>302</v>
      </c>
      <c r="O988" s="26" t="s">
        <v>301</v>
      </c>
      <c r="P988" s="26" t="s">
        <v>300</v>
      </c>
      <c r="Q988" s="26" t="s">
        <v>302</v>
      </c>
      <c r="R988" s="26" t="s">
        <v>302</v>
      </c>
      <c r="S988" s="26" t="s">
        <v>302</v>
      </c>
      <c r="T988" s="26" t="s">
        <v>304</v>
      </c>
      <c r="U988" s="15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8">
        <v>1</v>
      </c>
      <c r="C989" s="14">
        <v>1</v>
      </c>
      <c r="D989" s="206">
        <v>0.14829999999999999</v>
      </c>
      <c r="E989" s="206">
        <v>0.15078509005556812</v>
      </c>
      <c r="F989" s="206">
        <v>0.12183530000000001</v>
      </c>
      <c r="G989" s="206">
        <v>0.16</v>
      </c>
      <c r="H989" s="206">
        <v>0.17799999999999999</v>
      </c>
      <c r="I989" s="207">
        <v>0.2</v>
      </c>
      <c r="J989" s="206">
        <v>0.14000000000000001</v>
      </c>
      <c r="K989" s="206">
        <v>0.15</v>
      </c>
      <c r="L989" s="206">
        <v>0.14799999999999999</v>
      </c>
      <c r="M989" s="206">
        <v>0.13700000000000001</v>
      </c>
      <c r="N989" s="206">
        <v>0.14499999999999999</v>
      </c>
      <c r="O989" s="207">
        <v>0.23009004924162815</v>
      </c>
      <c r="P989" s="207">
        <v>0.19</v>
      </c>
      <c r="Q989" s="206">
        <v>0.16600000000000001</v>
      </c>
      <c r="R989" s="206">
        <v>0.153</v>
      </c>
      <c r="S989" s="206">
        <v>0.14799999999999999</v>
      </c>
      <c r="T989" s="206">
        <v>0.124</v>
      </c>
      <c r="U989" s="204"/>
      <c r="V989" s="205"/>
      <c r="W989" s="205"/>
      <c r="X989" s="205"/>
      <c r="Y989" s="205"/>
      <c r="Z989" s="205"/>
      <c r="AA989" s="205"/>
      <c r="AB989" s="205"/>
      <c r="AC989" s="205"/>
      <c r="AD989" s="205"/>
      <c r="AE989" s="205"/>
      <c r="AF989" s="205"/>
      <c r="AG989" s="205"/>
      <c r="AH989" s="205"/>
      <c r="AI989" s="205"/>
      <c r="AJ989" s="205"/>
      <c r="AK989" s="205"/>
      <c r="AL989" s="205"/>
      <c r="AM989" s="205"/>
      <c r="AN989" s="205"/>
      <c r="AO989" s="205"/>
      <c r="AP989" s="205"/>
      <c r="AQ989" s="205"/>
      <c r="AR989" s="205"/>
      <c r="AS989" s="205"/>
      <c r="AT989" s="205"/>
      <c r="AU989" s="205"/>
      <c r="AV989" s="205"/>
      <c r="AW989" s="205"/>
      <c r="AX989" s="205"/>
      <c r="AY989" s="205"/>
      <c r="AZ989" s="205"/>
      <c r="BA989" s="205"/>
      <c r="BB989" s="205"/>
      <c r="BC989" s="205"/>
      <c r="BD989" s="205"/>
      <c r="BE989" s="205"/>
      <c r="BF989" s="205"/>
      <c r="BG989" s="205"/>
      <c r="BH989" s="205"/>
      <c r="BI989" s="205"/>
      <c r="BJ989" s="205"/>
      <c r="BK989" s="205"/>
      <c r="BL989" s="205"/>
      <c r="BM989" s="208">
        <v>1</v>
      </c>
    </row>
    <row r="990" spans="1:65">
      <c r="A990" s="30"/>
      <c r="B990" s="19">
        <v>1</v>
      </c>
      <c r="C990" s="9">
        <v>2</v>
      </c>
      <c r="D990" s="24">
        <v>0.1522</v>
      </c>
      <c r="E990" s="24">
        <v>0.15272934827651488</v>
      </c>
      <c r="F990" s="24">
        <v>0.12148639999999999</v>
      </c>
      <c r="G990" s="24">
        <v>0.14000000000000001</v>
      </c>
      <c r="H990" s="24">
        <v>0.18</v>
      </c>
      <c r="I990" s="209">
        <v>0.19</v>
      </c>
      <c r="J990" s="24">
        <v>0.14000000000000001</v>
      </c>
      <c r="K990" s="24">
        <v>0.15</v>
      </c>
      <c r="L990" s="24">
        <v>0.14199999999999999</v>
      </c>
      <c r="M990" s="24">
        <v>0.14199999999999999</v>
      </c>
      <c r="N990" s="24">
        <v>0.14099999999999999</v>
      </c>
      <c r="O990" s="209">
        <v>0.23221013698169493</v>
      </c>
      <c r="P990" s="209">
        <v>0.18</v>
      </c>
      <c r="Q990" s="24">
        <v>0.158</v>
      </c>
      <c r="R990" s="24">
        <v>0.155</v>
      </c>
      <c r="S990" s="24">
        <v>0.14399999999999999</v>
      </c>
      <c r="T990" s="24">
        <v>0.125</v>
      </c>
      <c r="U990" s="204"/>
      <c r="V990" s="205"/>
      <c r="W990" s="205"/>
      <c r="X990" s="205"/>
      <c r="Y990" s="205"/>
      <c r="Z990" s="205"/>
      <c r="AA990" s="205"/>
      <c r="AB990" s="205"/>
      <c r="AC990" s="205"/>
      <c r="AD990" s="205"/>
      <c r="AE990" s="205"/>
      <c r="AF990" s="205"/>
      <c r="AG990" s="205"/>
      <c r="AH990" s="205"/>
      <c r="AI990" s="205"/>
      <c r="AJ990" s="205"/>
      <c r="AK990" s="205"/>
      <c r="AL990" s="205"/>
      <c r="AM990" s="205"/>
      <c r="AN990" s="205"/>
      <c r="AO990" s="205"/>
      <c r="AP990" s="205"/>
      <c r="AQ990" s="205"/>
      <c r="AR990" s="205"/>
      <c r="AS990" s="205"/>
      <c r="AT990" s="205"/>
      <c r="AU990" s="205"/>
      <c r="AV990" s="205"/>
      <c r="AW990" s="205"/>
      <c r="AX990" s="205"/>
      <c r="AY990" s="205"/>
      <c r="AZ990" s="205"/>
      <c r="BA990" s="205"/>
      <c r="BB990" s="205"/>
      <c r="BC990" s="205"/>
      <c r="BD990" s="205"/>
      <c r="BE990" s="205"/>
      <c r="BF990" s="205"/>
      <c r="BG990" s="205"/>
      <c r="BH990" s="205"/>
      <c r="BI990" s="205"/>
      <c r="BJ990" s="205"/>
      <c r="BK990" s="205"/>
      <c r="BL990" s="205"/>
      <c r="BM990" s="208">
        <v>27</v>
      </c>
    </row>
    <row r="991" spans="1:65">
      <c r="A991" s="30"/>
      <c r="B991" s="19">
        <v>1</v>
      </c>
      <c r="C991" s="9">
        <v>3</v>
      </c>
      <c r="D991" s="24">
        <v>0.158</v>
      </c>
      <c r="E991" s="24">
        <v>0.15087821808554472</v>
      </c>
      <c r="F991" s="210">
        <v>0.1144588</v>
      </c>
      <c r="G991" s="24">
        <v>0.17</v>
      </c>
      <c r="H991" s="24">
        <v>0.184</v>
      </c>
      <c r="I991" s="209">
        <v>0.19</v>
      </c>
      <c r="J991" s="24">
        <v>0.14000000000000001</v>
      </c>
      <c r="K991" s="24">
        <v>0.15</v>
      </c>
      <c r="L991" s="24">
        <v>0.14499999999999999</v>
      </c>
      <c r="M991" s="24">
        <v>0.14499999999999999</v>
      </c>
      <c r="N991" s="24">
        <v>0.14199999999999999</v>
      </c>
      <c r="O991" s="209">
        <v>0.22905876280638468</v>
      </c>
      <c r="P991" s="209">
        <v>0.18</v>
      </c>
      <c r="Q991" s="24">
        <v>0.16600000000000001</v>
      </c>
      <c r="R991" s="24">
        <v>0.14299999999999999</v>
      </c>
      <c r="S991" s="24">
        <v>0.14099999999999999</v>
      </c>
      <c r="T991" s="24">
        <v>0.122</v>
      </c>
      <c r="U991" s="204"/>
      <c r="V991" s="205"/>
      <c r="W991" s="205"/>
      <c r="X991" s="205"/>
      <c r="Y991" s="205"/>
      <c r="Z991" s="205"/>
      <c r="AA991" s="205"/>
      <c r="AB991" s="205"/>
      <c r="AC991" s="205"/>
      <c r="AD991" s="205"/>
      <c r="AE991" s="205"/>
      <c r="AF991" s="205"/>
      <c r="AG991" s="205"/>
      <c r="AH991" s="205"/>
      <c r="AI991" s="205"/>
      <c r="AJ991" s="205"/>
      <c r="AK991" s="205"/>
      <c r="AL991" s="205"/>
      <c r="AM991" s="205"/>
      <c r="AN991" s="205"/>
      <c r="AO991" s="205"/>
      <c r="AP991" s="205"/>
      <c r="AQ991" s="205"/>
      <c r="AR991" s="205"/>
      <c r="AS991" s="205"/>
      <c r="AT991" s="205"/>
      <c r="AU991" s="205"/>
      <c r="AV991" s="205"/>
      <c r="AW991" s="205"/>
      <c r="AX991" s="205"/>
      <c r="AY991" s="205"/>
      <c r="AZ991" s="205"/>
      <c r="BA991" s="205"/>
      <c r="BB991" s="205"/>
      <c r="BC991" s="205"/>
      <c r="BD991" s="205"/>
      <c r="BE991" s="205"/>
      <c r="BF991" s="205"/>
      <c r="BG991" s="205"/>
      <c r="BH991" s="205"/>
      <c r="BI991" s="205"/>
      <c r="BJ991" s="205"/>
      <c r="BK991" s="205"/>
      <c r="BL991" s="205"/>
      <c r="BM991" s="208">
        <v>16</v>
      </c>
    </row>
    <row r="992" spans="1:65">
      <c r="A992" s="30"/>
      <c r="B992" s="19">
        <v>1</v>
      </c>
      <c r="C992" s="9">
        <v>4</v>
      </c>
      <c r="D992" s="24">
        <v>0.15590000000000001</v>
      </c>
      <c r="E992" s="24">
        <v>0.1545541495781797</v>
      </c>
      <c r="F992" s="24">
        <v>0.1227248</v>
      </c>
      <c r="G992" s="24">
        <v>0.16</v>
      </c>
      <c r="H992" s="24">
        <v>0.18</v>
      </c>
      <c r="I992" s="209">
        <v>0.19</v>
      </c>
      <c r="J992" s="24">
        <v>0.14000000000000001</v>
      </c>
      <c r="K992" s="24">
        <v>0.14000000000000001</v>
      </c>
      <c r="L992" s="24">
        <v>0.14599999999999999</v>
      </c>
      <c r="M992" s="24">
        <v>0.14099999999999999</v>
      </c>
      <c r="N992" s="24">
        <v>0.14699999999999999</v>
      </c>
      <c r="O992" s="209">
        <v>0.22906810551977536</v>
      </c>
      <c r="P992" s="209">
        <v>0.19</v>
      </c>
      <c r="Q992" s="24">
        <v>0.159</v>
      </c>
      <c r="R992" s="24">
        <v>0.158</v>
      </c>
      <c r="S992" s="24">
        <v>0.14199999999999999</v>
      </c>
      <c r="T992" s="24">
        <v>0.11899999999999998</v>
      </c>
      <c r="U992" s="204"/>
      <c r="V992" s="205"/>
      <c r="W992" s="205"/>
      <c r="X992" s="205"/>
      <c r="Y992" s="205"/>
      <c r="Z992" s="205"/>
      <c r="AA992" s="205"/>
      <c r="AB992" s="205"/>
      <c r="AC992" s="205"/>
      <c r="AD992" s="205"/>
      <c r="AE992" s="205"/>
      <c r="AF992" s="205"/>
      <c r="AG992" s="205"/>
      <c r="AH992" s="205"/>
      <c r="AI992" s="205"/>
      <c r="AJ992" s="205"/>
      <c r="AK992" s="205"/>
      <c r="AL992" s="205"/>
      <c r="AM992" s="205"/>
      <c r="AN992" s="205"/>
      <c r="AO992" s="205"/>
      <c r="AP992" s="205"/>
      <c r="AQ992" s="205"/>
      <c r="AR992" s="205"/>
      <c r="AS992" s="205"/>
      <c r="AT992" s="205"/>
      <c r="AU992" s="205"/>
      <c r="AV992" s="205"/>
      <c r="AW992" s="205"/>
      <c r="AX992" s="205"/>
      <c r="AY992" s="205"/>
      <c r="AZ992" s="205"/>
      <c r="BA992" s="205"/>
      <c r="BB992" s="205"/>
      <c r="BC992" s="205"/>
      <c r="BD992" s="205"/>
      <c r="BE992" s="205"/>
      <c r="BF992" s="205"/>
      <c r="BG992" s="205"/>
      <c r="BH992" s="205"/>
      <c r="BI992" s="205"/>
      <c r="BJ992" s="205"/>
      <c r="BK992" s="205"/>
      <c r="BL992" s="205"/>
      <c r="BM992" s="208">
        <v>0.14718456656324694</v>
      </c>
    </row>
    <row r="993" spans="1:65">
      <c r="A993" s="30"/>
      <c r="B993" s="19">
        <v>1</v>
      </c>
      <c r="C993" s="9">
        <v>5</v>
      </c>
      <c r="D993" s="24">
        <v>0.14959999999999998</v>
      </c>
      <c r="E993" s="24">
        <v>0.15201509945612332</v>
      </c>
      <c r="F993" s="24">
        <v>0.123073</v>
      </c>
      <c r="G993" s="24">
        <v>0.14000000000000001</v>
      </c>
      <c r="H993" s="24">
        <v>0.18099999999999999</v>
      </c>
      <c r="I993" s="209">
        <v>0.19</v>
      </c>
      <c r="J993" s="24">
        <v>0.14000000000000001</v>
      </c>
      <c r="K993" s="24">
        <v>0.15</v>
      </c>
      <c r="L993" s="24">
        <v>0.14199999999999999</v>
      </c>
      <c r="M993" s="24">
        <v>0.15</v>
      </c>
      <c r="N993" s="24">
        <v>0.14699999999999999</v>
      </c>
      <c r="O993" s="209">
        <v>0.23076955572099767</v>
      </c>
      <c r="P993" s="209">
        <v>0.19</v>
      </c>
      <c r="Q993" s="24">
        <v>0.16500000000000001</v>
      </c>
      <c r="R993" s="24">
        <v>0.15</v>
      </c>
      <c r="S993" s="24">
        <v>0.14099999999999999</v>
      </c>
      <c r="T993" s="24">
        <v>0.11600000000000001</v>
      </c>
      <c r="U993" s="204"/>
      <c r="V993" s="205"/>
      <c r="W993" s="205"/>
      <c r="X993" s="205"/>
      <c r="Y993" s="205"/>
      <c r="Z993" s="205"/>
      <c r="AA993" s="205"/>
      <c r="AB993" s="205"/>
      <c r="AC993" s="205"/>
      <c r="AD993" s="205"/>
      <c r="AE993" s="205"/>
      <c r="AF993" s="205"/>
      <c r="AG993" s="205"/>
      <c r="AH993" s="205"/>
      <c r="AI993" s="205"/>
      <c r="AJ993" s="205"/>
      <c r="AK993" s="205"/>
      <c r="AL993" s="205"/>
      <c r="AM993" s="205"/>
      <c r="AN993" s="205"/>
      <c r="AO993" s="205"/>
      <c r="AP993" s="205"/>
      <c r="AQ993" s="205"/>
      <c r="AR993" s="205"/>
      <c r="AS993" s="205"/>
      <c r="AT993" s="205"/>
      <c r="AU993" s="205"/>
      <c r="AV993" s="205"/>
      <c r="AW993" s="205"/>
      <c r="AX993" s="205"/>
      <c r="AY993" s="205"/>
      <c r="AZ993" s="205"/>
      <c r="BA993" s="205"/>
      <c r="BB993" s="205"/>
      <c r="BC993" s="205"/>
      <c r="BD993" s="205"/>
      <c r="BE993" s="205"/>
      <c r="BF993" s="205"/>
      <c r="BG993" s="205"/>
      <c r="BH993" s="205"/>
      <c r="BI993" s="205"/>
      <c r="BJ993" s="205"/>
      <c r="BK993" s="205"/>
      <c r="BL993" s="205"/>
      <c r="BM993" s="208">
        <v>110</v>
      </c>
    </row>
    <row r="994" spans="1:65">
      <c r="A994" s="30"/>
      <c r="B994" s="19">
        <v>1</v>
      </c>
      <c r="C994" s="9">
        <v>6</v>
      </c>
      <c r="D994" s="24">
        <v>0.14849999999999999</v>
      </c>
      <c r="E994" s="24">
        <v>0.15395972586080953</v>
      </c>
      <c r="F994" s="24">
        <v>0.1234488</v>
      </c>
      <c r="G994" s="24">
        <v>0.16</v>
      </c>
      <c r="H994" s="24">
        <v>0.18099999999999999</v>
      </c>
      <c r="I994" s="209">
        <v>0.19</v>
      </c>
      <c r="J994" s="24">
        <v>0.13</v>
      </c>
      <c r="K994" s="24">
        <v>0.14000000000000001</v>
      </c>
      <c r="L994" s="24">
        <v>0.14299999999999999</v>
      </c>
      <c r="M994" s="24">
        <v>0.14499999999999999</v>
      </c>
      <c r="N994" s="24">
        <v>0.151</v>
      </c>
      <c r="O994" s="209">
        <v>0.23217664740510349</v>
      </c>
      <c r="P994" s="209">
        <v>0.19</v>
      </c>
      <c r="Q994" s="24">
        <v>0.161</v>
      </c>
      <c r="R994" s="24">
        <v>0.159</v>
      </c>
      <c r="S994" s="24">
        <v>0.14299999999999999</v>
      </c>
      <c r="T994" s="24">
        <v>0.12</v>
      </c>
      <c r="U994" s="204"/>
      <c r="V994" s="205"/>
      <c r="W994" s="205"/>
      <c r="X994" s="205"/>
      <c r="Y994" s="205"/>
      <c r="Z994" s="205"/>
      <c r="AA994" s="205"/>
      <c r="AB994" s="205"/>
      <c r="AC994" s="205"/>
      <c r="AD994" s="205"/>
      <c r="AE994" s="205"/>
      <c r="AF994" s="205"/>
      <c r="AG994" s="205"/>
      <c r="AH994" s="205"/>
      <c r="AI994" s="205"/>
      <c r="AJ994" s="205"/>
      <c r="AK994" s="205"/>
      <c r="AL994" s="205"/>
      <c r="AM994" s="205"/>
      <c r="AN994" s="205"/>
      <c r="AO994" s="205"/>
      <c r="AP994" s="205"/>
      <c r="AQ994" s="205"/>
      <c r="AR994" s="205"/>
      <c r="AS994" s="205"/>
      <c r="AT994" s="205"/>
      <c r="AU994" s="205"/>
      <c r="AV994" s="205"/>
      <c r="AW994" s="205"/>
      <c r="AX994" s="205"/>
      <c r="AY994" s="205"/>
      <c r="AZ994" s="205"/>
      <c r="BA994" s="205"/>
      <c r="BB994" s="205"/>
      <c r="BC994" s="205"/>
      <c r="BD994" s="205"/>
      <c r="BE994" s="205"/>
      <c r="BF994" s="205"/>
      <c r="BG994" s="205"/>
      <c r="BH994" s="205"/>
      <c r="BI994" s="205"/>
      <c r="BJ994" s="205"/>
      <c r="BK994" s="205"/>
      <c r="BL994" s="205"/>
      <c r="BM994" s="56"/>
    </row>
    <row r="995" spans="1:65">
      <c r="A995" s="30"/>
      <c r="B995" s="20" t="s">
        <v>256</v>
      </c>
      <c r="C995" s="12"/>
      <c r="D995" s="211">
        <v>0.15208333333333332</v>
      </c>
      <c r="E995" s="211">
        <v>0.15248693855212339</v>
      </c>
      <c r="F995" s="211">
        <v>0.12117118333333333</v>
      </c>
      <c r="G995" s="211">
        <v>0.15500000000000003</v>
      </c>
      <c r="H995" s="211">
        <v>0.18066666666666667</v>
      </c>
      <c r="I995" s="211">
        <v>0.19166666666666665</v>
      </c>
      <c r="J995" s="211">
        <v>0.13833333333333334</v>
      </c>
      <c r="K995" s="211">
        <v>0.14666666666666667</v>
      </c>
      <c r="L995" s="211">
        <v>0.14433333333333334</v>
      </c>
      <c r="M995" s="211">
        <v>0.14333333333333334</v>
      </c>
      <c r="N995" s="211">
        <v>0.14549999999999999</v>
      </c>
      <c r="O995" s="211">
        <v>0.23056220961259735</v>
      </c>
      <c r="P995" s="211">
        <v>0.18666666666666665</v>
      </c>
      <c r="Q995" s="211">
        <v>0.16250000000000001</v>
      </c>
      <c r="R995" s="211">
        <v>0.153</v>
      </c>
      <c r="S995" s="211">
        <v>0.14316666666666666</v>
      </c>
      <c r="T995" s="211">
        <v>0.121</v>
      </c>
      <c r="U995" s="204"/>
      <c r="V995" s="205"/>
      <c r="W995" s="205"/>
      <c r="X995" s="205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5"/>
      <c r="AT995" s="205"/>
      <c r="AU995" s="205"/>
      <c r="AV995" s="205"/>
      <c r="AW995" s="205"/>
      <c r="AX995" s="205"/>
      <c r="AY995" s="205"/>
      <c r="AZ995" s="205"/>
      <c r="BA995" s="205"/>
      <c r="BB995" s="205"/>
      <c r="BC995" s="205"/>
      <c r="BD995" s="205"/>
      <c r="BE995" s="205"/>
      <c r="BF995" s="205"/>
      <c r="BG995" s="205"/>
      <c r="BH995" s="205"/>
      <c r="BI995" s="205"/>
      <c r="BJ995" s="205"/>
      <c r="BK995" s="205"/>
      <c r="BL995" s="205"/>
      <c r="BM995" s="56"/>
    </row>
    <row r="996" spans="1:65">
      <c r="A996" s="30"/>
      <c r="B996" s="3" t="s">
        <v>257</v>
      </c>
      <c r="C996" s="29"/>
      <c r="D996" s="24">
        <v>0.15089999999999998</v>
      </c>
      <c r="E996" s="24">
        <v>0.1523722238663191</v>
      </c>
      <c r="F996" s="24">
        <v>0.12228005</v>
      </c>
      <c r="G996" s="24">
        <v>0.16</v>
      </c>
      <c r="H996" s="24">
        <v>0.18049999999999999</v>
      </c>
      <c r="I996" s="24">
        <v>0.19</v>
      </c>
      <c r="J996" s="24">
        <v>0.14000000000000001</v>
      </c>
      <c r="K996" s="24">
        <v>0.15</v>
      </c>
      <c r="L996" s="24">
        <v>0.14399999999999999</v>
      </c>
      <c r="M996" s="24">
        <v>0.14349999999999999</v>
      </c>
      <c r="N996" s="24">
        <v>0.14599999999999999</v>
      </c>
      <c r="O996" s="24">
        <v>0.2304298024813129</v>
      </c>
      <c r="P996" s="24">
        <v>0.19</v>
      </c>
      <c r="Q996" s="24">
        <v>0.16300000000000001</v>
      </c>
      <c r="R996" s="24">
        <v>0.154</v>
      </c>
      <c r="S996" s="24">
        <v>0.14249999999999999</v>
      </c>
      <c r="T996" s="24">
        <v>0.121</v>
      </c>
      <c r="U996" s="204"/>
      <c r="V996" s="205"/>
      <c r="W996" s="205"/>
      <c r="X996" s="205"/>
      <c r="Y996" s="205"/>
      <c r="Z996" s="205"/>
      <c r="AA996" s="205"/>
      <c r="AB996" s="205"/>
      <c r="AC996" s="205"/>
      <c r="AD996" s="205"/>
      <c r="AE996" s="205"/>
      <c r="AF996" s="205"/>
      <c r="AG996" s="205"/>
      <c r="AH996" s="205"/>
      <c r="AI996" s="205"/>
      <c r="AJ996" s="205"/>
      <c r="AK996" s="205"/>
      <c r="AL996" s="205"/>
      <c r="AM996" s="205"/>
      <c r="AN996" s="205"/>
      <c r="AO996" s="205"/>
      <c r="AP996" s="205"/>
      <c r="AQ996" s="205"/>
      <c r="AR996" s="205"/>
      <c r="AS996" s="205"/>
      <c r="AT996" s="205"/>
      <c r="AU996" s="205"/>
      <c r="AV996" s="205"/>
      <c r="AW996" s="205"/>
      <c r="AX996" s="205"/>
      <c r="AY996" s="205"/>
      <c r="AZ996" s="205"/>
      <c r="BA996" s="205"/>
      <c r="BB996" s="205"/>
      <c r="BC996" s="205"/>
      <c r="BD996" s="205"/>
      <c r="BE996" s="205"/>
      <c r="BF996" s="205"/>
      <c r="BG996" s="205"/>
      <c r="BH996" s="205"/>
      <c r="BI996" s="205"/>
      <c r="BJ996" s="205"/>
      <c r="BK996" s="205"/>
      <c r="BL996" s="205"/>
      <c r="BM996" s="56"/>
    </row>
    <row r="997" spans="1:65">
      <c r="A997" s="30"/>
      <c r="B997" s="3" t="s">
        <v>258</v>
      </c>
      <c r="C997" s="29"/>
      <c r="D997" s="24">
        <v>4.0720592661044035E-3</v>
      </c>
      <c r="E997" s="24">
        <v>1.5625702118423994E-3</v>
      </c>
      <c r="F997" s="24">
        <v>3.3708951798693864E-3</v>
      </c>
      <c r="G997" s="24">
        <v>1.2247448713915886E-2</v>
      </c>
      <c r="H997" s="24">
        <v>1.9663841605003516E-3</v>
      </c>
      <c r="I997" s="24">
        <v>4.0824829046386332E-3</v>
      </c>
      <c r="J997" s="24">
        <v>4.0824829046386332E-3</v>
      </c>
      <c r="K997" s="24">
        <v>5.163977794943213E-3</v>
      </c>
      <c r="L997" s="24">
        <v>2.4221202832779955E-3</v>
      </c>
      <c r="M997" s="24">
        <v>4.4121045620731415E-3</v>
      </c>
      <c r="N997" s="24">
        <v>3.6742346141747707E-3</v>
      </c>
      <c r="O997" s="24">
        <v>1.4199085296999956E-3</v>
      </c>
      <c r="P997" s="24">
        <v>5.1639777949432277E-3</v>
      </c>
      <c r="Q997" s="24">
        <v>3.6193922141707748E-3</v>
      </c>
      <c r="R997" s="24">
        <v>5.8991524815010556E-3</v>
      </c>
      <c r="S997" s="24">
        <v>2.6394443859772232E-3</v>
      </c>
      <c r="T997" s="24">
        <v>3.346640106136303E-3</v>
      </c>
      <c r="U997" s="204"/>
      <c r="V997" s="205"/>
      <c r="W997" s="205"/>
      <c r="X997" s="205"/>
      <c r="Y997" s="205"/>
      <c r="Z997" s="205"/>
      <c r="AA997" s="205"/>
      <c r="AB997" s="205"/>
      <c r="AC997" s="205"/>
      <c r="AD997" s="205"/>
      <c r="AE997" s="205"/>
      <c r="AF997" s="205"/>
      <c r="AG997" s="205"/>
      <c r="AH997" s="205"/>
      <c r="AI997" s="205"/>
      <c r="AJ997" s="205"/>
      <c r="AK997" s="205"/>
      <c r="AL997" s="205"/>
      <c r="AM997" s="205"/>
      <c r="AN997" s="205"/>
      <c r="AO997" s="205"/>
      <c r="AP997" s="205"/>
      <c r="AQ997" s="205"/>
      <c r="AR997" s="205"/>
      <c r="AS997" s="205"/>
      <c r="AT997" s="205"/>
      <c r="AU997" s="205"/>
      <c r="AV997" s="205"/>
      <c r="AW997" s="205"/>
      <c r="AX997" s="205"/>
      <c r="AY997" s="205"/>
      <c r="AZ997" s="205"/>
      <c r="BA997" s="205"/>
      <c r="BB997" s="205"/>
      <c r="BC997" s="205"/>
      <c r="BD997" s="205"/>
      <c r="BE997" s="205"/>
      <c r="BF997" s="205"/>
      <c r="BG997" s="205"/>
      <c r="BH997" s="205"/>
      <c r="BI997" s="205"/>
      <c r="BJ997" s="205"/>
      <c r="BK997" s="205"/>
      <c r="BL997" s="205"/>
      <c r="BM997" s="56"/>
    </row>
    <row r="998" spans="1:65">
      <c r="A998" s="30"/>
      <c r="B998" s="3" t="s">
        <v>86</v>
      </c>
      <c r="C998" s="29"/>
      <c r="D998" s="13">
        <v>2.6775184215481012E-2</v>
      </c>
      <c r="E998" s="13">
        <v>1.0247239709047463E-2</v>
      </c>
      <c r="F998" s="13">
        <v>2.7819280848287935E-2</v>
      </c>
      <c r="G998" s="13">
        <v>7.9015798154296019E-2</v>
      </c>
      <c r="H998" s="13">
        <v>1.0884045168821134E-2</v>
      </c>
      <c r="I998" s="13">
        <v>2.1299910806810263E-2</v>
      </c>
      <c r="J998" s="13">
        <v>2.9511924611845541E-2</v>
      </c>
      <c r="K998" s="13">
        <v>3.520893951097645E-2</v>
      </c>
      <c r="L998" s="13">
        <v>1.678143383333484E-2</v>
      </c>
      <c r="M998" s="13">
        <v>3.078212485167308E-2</v>
      </c>
      <c r="N998" s="13">
        <v>2.5252471575084336E-2</v>
      </c>
      <c r="O998" s="13">
        <v>6.1584616667484226E-3</v>
      </c>
      <c r="P998" s="13">
        <v>2.7664166758624438E-2</v>
      </c>
      <c r="Q998" s="13">
        <v>2.2273182856435536E-2</v>
      </c>
      <c r="R998" s="13">
        <v>3.8556552166673565E-2</v>
      </c>
      <c r="S998" s="13">
        <v>1.8436165676208777E-2</v>
      </c>
      <c r="T998" s="13">
        <v>2.7658182695341347E-2</v>
      </c>
      <c r="U998" s="15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3" t="s">
        <v>259</v>
      </c>
      <c r="C999" s="29"/>
      <c r="D999" s="13">
        <v>3.3283155187207258E-2</v>
      </c>
      <c r="E999" s="13">
        <v>3.6025325974635702E-2</v>
      </c>
      <c r="F999" s="13">
        <v>-0.17673988406070651</v>
      </c>
      <c r="G999" s="13">
        <v>5.3099544464770387E-2</v>
      </c>
      <c r="H999" s="13">
        <v>0.22748377010732357</v>
      </c>
      <c r="I999" s="13">
        <v>0.302219866811275</v>
      </c>
      <c r="J999" s="13">
        <v>-6.013696569273197E-2</v>
      </c>
      <c r="K999" s="13">
        <v>-3.5187106139809021E-3</v>
      </c>
      <c r="L999" s="13">
        <v>-1.9371822036031161E-2</v>
      </c>
      <c r="M999" s="13">
        <v>-2.616601264548124E-2</v>
      </c>
      <c r="N999" s="13">
        <v>-1.1445266325006087E-2</v>
      </c>
      <c r="O999" s="13">
        <v>0.56648359944398141</v>
      </c>
      <c r="P999" s="13">
        <v>0.26824891376402427</v>
      </c>
      <c r="Q999" s="13">
        <v>0.10405597403564615</v>
      </c>
      <c r="R999" s="13">
        <v>3.9511163245870007E-2</v>
      </c>
      <c r="S999" s="13">
        <v>-2.7298377747056346E-2</v>
      </c>
      <c r="T999" s="13">
        <v>-0.17790293625653419</v>
      </c>
      <c r="U999" s="15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46" t="s">
        <v>260</v>
      </c>
      <c r="C1000" s="47"/>
      <c r="D1000" s="45">
        <v>0</v>
      </c>
      <c r="E1000" s="45">
        <v>0.03</v>
      </c>
      <c r="F1000" s="45">
        <v>2.34</v>
      </c>
      <c r="G1000" s="45">
        <v>0.22</v>
      </c>
      <c r="H1000" s="45">
        <v>2.16</v>
      </c>
      <c r="I1000" s="45">
        <v>2.99</v>
      </c>
      <c r="J1000" s="45">
        <v>1.04</v>
      </c>
      <c r="K1000" s="45">
        <v>0.41</v>
      </c>
      <c r="L1000" s="45">
        <v>0.59</v>
      </c>
      <c r="M1000" s="45">
        <v>0.66</v>
      </c>
      <c r="N1000" s="45">
        <v>0.5</v>
      </c>
      <c r="O1000" s="45">
        <v>5.93</v>
      </c>
      <c r="P1000" s="45">
        <v>2.62</v>
      </c>
      <c r="Q1000" s="45">
        <v>0.79</v>
      </c>
      <c r="R1000" s="45">
        <v>7.0000000000000007E-2</v>
      </c>
      <c r="S1000" s="45">
        <v>0.67</v>
      </c>
      <c r="T1000" s="45">
        <v>2.35</v>
      </c>
      <c r="U1000" s="15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B1001" s="3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BM1001" s="55"/>
    </row>
    <row r="1002" spans="1:65" ht="15">
      <c r="B1002" s="8" t="s">
        <v>554</v>
      </c>
      <c r="BM1002" s="28" t="s">
        <v>66</v>
      </c>
    </row>
    <row r="1003" spans="1:65" ht="15">
      <c r="A1003" s="25" t="s">
        <v>63</v>
      </c>
      <c r="B1003" s="18" t="s">
        <v>110</v>
      </c>
      <c r="C1003" s="15" t="s">
        <v>111</v>
      </c>
      <c r="D1003" s="16" t="s">
        <v>227</v>
      </c>
      <c r="E1003" s="17" t="s">
        <v>227</v>
      </c>
      <c r="F1003" s="17" t="s">
        <v>227</v>
      </c>
      <c r="G1003" s="17" t="s">
        <v>227</v>
      </c>
      <c r="H1003" s="17" t="s">
        <v>227</v>
      </c>
      <c r="I1003" s="17" t="s">
        <v>227</v>
      </c>
      <c r="J1003" s="17" t="s">
        <v>227</v>
      </c>
      <c r="K1003" s="17" t="s">
        <v>227</v>
      </c>
      <c r="L1003" s="17" t="s">
        <v>227</v>
      </c>
      <c r="M1003" s="17" t="s">
        <v>227</v>
      </c>
      <c r="N1003" s="17" t="s">
        <v>227</v>
      </c>
      <c r="O1003" s="17" t="s">
        <v>227</v>
      </c>
      <c r="P1003" s="17" t="s">
        <v>227</v>
      </c>
      <c r="Q1003" s="17" t="s">
        <v>227</v>
      </c>
      <c r="R1003" s="17" t="s">
        <v>227</v>
      </c>
      <c r="S1003" s="15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1</v>
      </c>
    </row>
    <row r="1004" spans="1:65">
      <c r="A1004" s="30"/>
      <c r="B1004" s="19" t="s">
        <v>228</v>
      </c>
      <c r="C1004" s="9" t="s">
        <v>228</v>
      </c>
      <c r="D1004" s="151" t="s">
        <v>230</v>
      </c>
      <c r="E1004" s="152" t="s">
        <v>232</v>
      </c>
      <c r="F1004" s="152" t="s">
        <v>236</v>
      </c>
      <c r="G1004" s="152" t="s">
        <v>238</v>
      </c>
      <c r="H1004" s="152" t="s">
        <v>239</v>
      </c>
      <c r="I1004" s="152" t="s">
        <v>240</v>
      </c>
      <c r="J1004" s="152" t="s">
        <v>241</v>
      </c>
      <c r="K1004" s="152" t="s">
        <v>242</v>
      </c>
      <c r="L1004" s="152" t="s">
        <v>243</v>
      </c>
      <c r="M1004" s="152" t="s">
        <v>244</v>
      </c>
      <c r="N1004" s="152" t="s">
        <v>245</v>
      </c>
      <c r="O1004" s="152" t="s">
        <v>246</v>
      </c>
      <c r="P1004" s="152" t="s">
        <v>247</v>
      </c>
      <c r="Q1004" s="152" t="s">
        <v>248</v>
      </c>
      <c r="R1004" s="152" t="s">
        <v>249</v>
      </c>
      <c r="S1004" s="15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 t="s">
        <v>3</v>
      </c>
    </row>
    <row r="1005" spans="1:65">
      <c r="A1005" s="30"/>
      <c r="B1005" s="19"/>
      <c r="C1005" s="9"/>
      <c r="D1005" s="10" t="s">
        <v>262</v>
      </c>
      <c r="E1005" s="11" t="s">
        <v>262</v>
      </c>
      <c r="F1005" s="11" t="s">
        <v>264</v>
      </c>
      <c r="G1005" s="11" t="s">
        <v>264</v>
      </c>
      <c r="H1005" s="11" t="s">
        <v>262</v>
      </c>
      <c r="I1005" s="11" t="s">
        <v>299</v>
      </c>
      <c r="J1005" s="11" t="s">
        <v>262</v>
      </c>
      <c r="K1005" s="11" t="s">
        <v>262</v>
      </c>
      <c r="L1005" s="11" t="s">
        <v>264</v>
      </c>
      <c r="M1005" s="11" t="s">
        <v>262</v>
      </c>
      <c r="N1005" s="11" t="s">
        <v>264</v>
      </c>
      <c r="O1005" s="11" t="s">
        <v>264</v>
      </c>
      <c r="P1005" s="11" t="s">
        <v>262</v>
      </c>
      <c r="Q1005" s="11" t="s">
        <v>262</v>
      </c>
      <c r="R1005" s="11" t="s">
        <v>262</v>
      </c>
      <c r="S1005" s="15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2</v>
      </c>
    </row>
    <row r="1006" spans="1:65">
      <c r="A1006" s="30"/>
      <c r="B1006" s="19"/>
      <c r="C1006" s="9"/>
      <c r="D1006" s="26" t="s">
        <v>116</v>
      </c>
      <c r="E1006" s="26" t="s">
        <v>300</v>
      </c>
      <c r="F1006" s="26" t="s">
        <v>301</v>
      </c>
      <c r="G1006" s="26" t="s">
        <v>302</v>
      </c>
      <c r="H1006" s="26" t="s">
        <v>300</v>
      </c>
      <c r="I1006" s="26" t="s">
        <v>302</v>
      </c>
      <c r="J1006" s="26" t="s">
        <v>302</v>
      </c>
      <c r="K1006" s="26" t="s">
        <v>302</v>
      </c>
      <c r="L1006" s="26" t="s">
        <v>302</v>
      </c>
      <c r="M1006" s="26" t="s">
        <v>302</v>
      </c>
      <c r="N1006" s="26" t="s">
        <v>301</v>
      </c>
      <c r="O1006" s="26" t="s">
        <v>300</v>
      </c>
      <c r="P1006" s="26" t="s">
        <v>302</v>
      </c>
      <c r="Q1006" s="26" t="s">
        <v>302</v>
      </c>
      <c r="R1006" s="26" t="s">
        <v>302</v>
      </c>
      <c r="S1006" s="15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8">
        <v>1</v>
      </c>
      <c r="C1007" s="14">
        <v>1</v>
      </c>
      <c r="D1007" s="22">
        <v>0.11</v>
      </c>
      <c r="E1007" s="22">
        <v>0.10753691845911868</v>
      </c>
      <c r="F1007" s="22">
        <v>0.12</v>
      </c>
      <c r="G1007" s="22">
        <v>0.13</v>
      </c>
      <c r="H1007" s="22">
        <v>0.09</v>
      </c>
      <c r="I1007" s="147" t="s">
        <v>96</v>
      </c>
      <c r="J1007" s="22">
        <v>0.1</v>
      </c>
      <c r="K1007" s="147" t="s">
        <v>105</v>
      </c>
      <c r="L1007" s="22">
        <v>0.11</v>
      </c>
      <c r="M1007" s="22">
        <v>0.09</v>
      </c>
      <c r="N1007" s="22">
        <v>0.10442915203843914</v>
      </c>
      <c r="O1007" s="147">
        <v>0.15</v>
      </c>
      <c r="P1007" s="22">
        <v>0.11</v>
      </c>
      <c r="Q1007" s="22">
        <v>0.12</v>
      </c>
      <c r="R1007" s="22">
        <v>0.1</v>
      </c>
      <c r="S1007" s="15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</v>
      </c>
    </row>
    <row r="1008" spans="1:65">
      <c r="A1008" s="30"/>
      <c r="B1008" s="19">
        <v>1</v>
      </c>
      <c r="C1008" s="9">
        <v>2</v>
      </c>
      <c r="D1008" s="11">
        <v>0.12</v>
      </c>
      <c r="E1008" s="11">
        <v>0.10584026403964474</v>
      </c>
      <c r="F1008" s="11">
        <v>0.11</v>
      </c>
      <c r="G1008" s="11">
        <v>0.13</v>
      </c>
      <c r="H1008" s="11">
        <v>0.11</v>
      </c>
      <c r="I1008" s="149" t="s">
        <v>96</v>
      </c>
      <c r="J1008" s="11">
        <v>0.1</v>
      </c>
      <c r="K1008" s="149" t="s">
        <v>105</v>
      </c>
      <c r="L1008" s="11">
        <v>0.107</v>
      </c>
      <c r="M1008" s="11">
        <v>0.09</v>
      </c>
      <c r="N1008" s="11">
        <v>9.1997287462573421E-2</v>
      </c>
      <c r="O1008" s="149">
        <v>0.17</v>
      </c>
      <c r="P1008" s="11">
        <v>0.1</v>
      </c>
      <c r="Q1008" s="11">
        <v>0.12</v>
      </c>
      <c r="R1008" s="11">
        <v>0.1</v>
      </c>
      <c r="S1008" s="15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28</v>
      </c>
    </row>
    <row r="1009" spans="1:65">
      <c r="A1009" s="30"/>
      <c r="B1009" s="19">
        <v>1</v>
      </c>
      <c r="C1009" s="9">
        <v>3</v>
      </c>
      <c r="D1009" s="11">
        <v>0.11</v>
      </c>
      <c r="E1009" s="11">
        <v>0.11467360110869212</v>
      </c>
      <c r="F1009" s="11">
        <v>0.12</v>
      </c>
      <c r="G1009" s="11">
        <v>0.13</v>
      </c>
      <c r="H1009" s="11">
        <v>0.09</v>
      </c>
      <c r="I1009" s="149" t="s">
        <v>96</v>
      </c>
      <c r="J1009" s="11">
        <v>0.1</v>
      </c>
      <c r="K1009" s="149" t="s">
        <v>105</v>
      </c>
      <c r="L1009" s="11">
        <v>0.111</v>
      </c>
      <c r="M1009" s="11">
        <v>0.09</v>
      </c>
      <c r="N1009" s="11">
        <v>9.9708942756528876E-2</v>
      </c>
      <c r="O1009" s="149">
        <v>0.15</v>
      </c>
      <c r="P1009" s="11">
        <v>0.1</v>
      </c>
      <c r="Q1009" s="11">
        <v>0.12</v>
      </c>
      <c r="R1009" s="11">
        <v>0.1</v>
      </c>
      <c r="S1009" s="15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16</v>
      </c>
    </row>
    <row r="1010" spans="1:65">
      <c r="A1010" s="30"/>
      <c r="B1010" s="19">
        <v>1</v>
      </c>
      <c r="C1010" s="9">
        <v>4</v>
      </c>
      <c r="D1010" s="11">
        <v>0.11</v>
      </c>
      <c r="E1010" s="11">
        <v>0.11333631370534428</v>
      </c>
      <c r="F1010" s="11">
        <v>0.12</v>
      </c>
      <c r="G1010" s="11">
        <v>0.13</v>
      </c>
      <c r="H1010" s="11">
        <v>0.1</v>
      </c>
      <c r="I1010" s="149" t="s">
        <v>96</v>
      </c>
      <c r="J1010" s="11">
        <v>0.11</v>
      </c>
      <c r="K1010" s="149" t="s">
        <v>105</v>
      </c>
      <c r="L1010" s="11">
        <v>0.1094</v>
      </c>
      <c r="M1010" s="11">
        <v>0.1</v>
      </c>
      <c r="N1010" s="11">
        <v>0.10006241136035145</v>
      </c>
      <c r="O1010" s="149">
        <v>0.15</v>
      </c>
      <c r="P1010" s="11">
        <v>0.1</v>
      </c>
      <c r="Q1010" s="11">
        <v>0.13</v>
      </c>
      <c r="R1010" s="11">
        <v>0.1</v>
      </c>
      <c r="S1010" s="15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0.10788826125739093</v>
      </c>
    </row>
    <row r="1011" spans="1:65">
      <c r="A1011" s="30"/>
      <c r="B1011" s="19">
        <v>1</v>
      </c>
      <c r="C1011" s="9">
        <v>5</v>
      </c>
      <c r="D1011" s="11">
        <v>0.11</v>
      </c>
      <c r="E1011" s="11">
        <v>0.12575807524834737</v>
      </c>
      <c r="F1011" s="11">
        <v>0.12</v>
      </c>
      <c r="G1011" s="11">
        <v>0.13</v>
      </c>
      <c r="H1011" s="11">
        <v>0.1</v>
      </c>
      <c r="I1011" s="149" t="s">
        <v>96</v>
      </c>
      <c r="J1011" s="11">
        <v>0.1</v>
      </c>
      <c r="K1011" s="149" t="s">
        <v>105</v>
      </c>
      <c r="L1011" s="11">
        <v>0.107</v>
      </c>
      <c r="M1011" s="11">
        <v>0.1</v>
      </c>
      <c r="N1011" s="11">
        <v>0.10129299974891484</v>
      </c>
      <c r="O1011" s="149">
        <v>0.16</v>
      </c>
      <c r="P1011" s="11">
        <v>0.1</v>
      </c>
      <c r="Q1011" s="11">
        <v>0.12</v>
      </c>
      <c r="R1011" s="11">
        <v>0.1</v>
      </c>
      <c r="S1011" s="15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111</v>
      </c>
    </row>
    <row r="1012" spans="1:65">
      <c r="A1012" s="30"/>
      <c r="B1012" s="19">
        <v>1</v>
      </c>
      <c r="C1012" s="9">
        <v>6</v>
      </c>
      <c r="D1012" s="11">
        <v>0.11</v>
      </c>
      <c r="E1012" s="11">
        <v>0.10932587071368274</v>
      </c>
      <c r="F1012" s="11">
        <v>0.11</v>
      </c>
      <c r="G1012" s="11">
        <v>0.13</v>
      </c>
      <c r="H1012" s="11">
        <v>0.09</v>
      </c>
      <c r="I1012" s="149" t="s">
        <v>96</v>
      </c>
      <c r="J1012" s="11">
        <v>0.1</v>
      </c>
      <c r="K1012" s="149" t="s">
        <v>105</v>
      </c>
      <c r="L1012" s="11">
        <v>0.1077</v>
      </c>
      <c r="M1012" s="11">
        <v>0.1</v>
      </c>
      <c r="N1012" s="11">
        <v>9.1892973890508559E-2</v>
      </c>
      <c r="O1012" s="149">
        <v>0.16</v>
      </c>
      <c r="P1012" s="11">
        <v>0.1</v>
      </c>
      <c r="Q1012" s="11">
        <v>0.12</v>
      </c>
      <c r="R1012" s="11">
        <v>0.1</v>
      </c>
      <c r="S1012" s="15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30"/>
      <c r="B1013" s="20" t="s">
        <v>256</v>
      </c>
      <c r="C1013" s="12"/>
      <c r="D1013" s="23">
        <v>0.11166666666666665</v>
      </c>
      <c r="E1013" s="23">
        <v>0.11274517387913831</v>
      </c>
      <c r="F1013" s="23">
        <v>0.11666666666666665</v>
      </c>
      <c r="G1013" s="23">
        <v>0.13</v>
      </c>
      <c r="H1013" s="23">
        <v>9.6666666666666665E-2</v>
      </c>
      <c r="I1013" s="23" t="s">
        <v>628</v>
      </c>
      <c r="J1013" s="23">
        <v>0.10166666666666667</v>
      </c>
      <c r="K1013" s="23" t="s">
        <v>628</v>
      </c>
      <c r="L1013" s="23">
        <v>0.10868333333333334</v>
      </c>
      <c r="M1013" s="23">
        <v>9.4999999999999987E-2</v>
      </c>
      <c r="N1013" s="23">
        <v>9.8230627876219376E-2</v>
      </c>
      <c r="O1013" s="23">
        <v>0.15666666666666668</v>
      </c>
      <c r="P1013" s="23">
        <v>0.10166666666666667</v>
      </c>
      <c r="Q1013" s="23">
        <v>0.12166666666666666</v>
      </c>
      <c r="R1013" s="23">
        <v>9.9999999999999992E-2</v>
      </c>
      <c r="S1013" s="15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3" t="s">
        <v>257</v>
      </c>
      <c r="C1014" s="29"/>
      <c r="D1014" s="11">
        <v>0.11</v>
      </c>
      <c r="E1014" s="11">
        <v>0.11133109220951351</v>
      </c>
      <c r="F1014" s="11">
        <v>0.12</v>
      </c>
      <c r="G1014" s="11">
        <v>0.13</v>
      </c>
      <c r="H1014" s="11">
        <v>9.5000000000000001E-2</v>
      </c>
      <c r="I1014" s="11" t="s">
        <v>628</v>
      </c>
      <c r="J1014" s="11">
        <v>0.1</v>
      </c>
      <c r="K1014" s="11" t="s">
        <v>628</v>
      </c>
      <c r="L1014" s="11">
        <v>0.10855000000000001</v>
      </c>
      <c r="M1014" s="11">
        <v>9.5000000000000001E-2</v>
      </c>
      <c r="N1014" s="11">
        <v>9.9885677058440162E-2</v>
      </c>
      <c r="O1014" s="11">
        <v>0.155</v>
      </c>
      <c r="P1014" s="11">
        <v>0.1</v>
      </c>
      <c r="Q1014" s="11">
        <v>0.12</v>
      </c>
      <c r="R1014" s="11">
        <v>0.1</v>
      </c>
      <c r="S1014" s="15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258</v>
      </c>
      <c r="C1015" s="29"/>
      <c r="D1015" s="24">
        <v>4.082482904638628E-3</v>
      </c>
      <c r="E1015" s="24">
        <v>7.2097048270725736E-3</v>
      </c>
      <c r="F1015" s="24">
        <v>5.1639777949432199E-3</v>
      </c>
      <c r="G1015" s="24">
        <v>0</v>
      </c>
      <c r="H1015" s="24">
        <v>8.164965809277263E-3</v>
      </c>
      <c r="I1015" s="24" t="s">
        <v>628</v>
      </c>
      <c r="J1015" s="24">
        <v>4.082482904638628E-3</v>
      </c>
      <c r="K1015" s="24" t="s">
        <v>628</v>
      </c>
      <c r="L1015" s="24">
        <v>1.6880955739135947E-3</v>
      </c>
      <c r="M1015" s="24">
        <v>5.4772255750516656E-3</v>
      </c>
      <c r="N1015" s="24">
        <v>5.1451153466053638E-3</v>
      </c>
      <c r="O1015" s="24">
        <v>8.1649658092772665E-3</v>
      </c>
      <c r="P1015" s="24">
        <v>4.0824829046386272E-3</v>
      </c>
      <c r="Q1015" s="24">
        <v>4.0824829046386332E-3</v>
      </c>
      <c r="R1015" s="24">
        <v>1.5202354861220293E-17</v>
      </c>
      <c r="S1015" s="15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3" t="s">
        <v>86</v>
      </c>
      <c r="C1016" s="29"/>
      <c r="D1016" s="13">
        <v>3.6559548399748912E-2</v>
      </c>
      <c r="E1016" s="13">
        <v>6.3946904146879979E-2</v>
      </c>
      <c r="F1016" s="13">
        <v>4.4262666813799034E-2</v>
      </c>
      <c r="G1016" s="13">
        <v>0</v>
      </c>
      <c r="H1016" s="13">
        <v>8.4465163544247546E-2</v>
      </c>
      <c r="I1016" s="13" t="s">
        <v>628</v>
      </c>
      <c r="J1016" s="13">
        <v>4.0155569553822573E-2</v>
      </c>
      <c r="K1016" s="13" t="s">
        <v>628</v>
      </c>
      <c r="L1016" s="13">
        <v>1.5532239600493127E-2</v>
      </c>
      <c r="M1016" s="13">
        <v>5.7655006053175438E-2</v>
      </c>
      <c r="N1016" s="13">
        <v>5.2377913669540366E-2</v>
      </c>
      <c r="O1016" s="13">
        <v>5.2116803037939995E-2</v>
      </c>
      <c r="P1016" s="13">
        <v>4.0155569553822559E-2</v>
      </c>
      <c r="Q1016" s="13">
        <v>3.3554654010728498E-2</v>
      </c>
      <c r="R1016" s="13">
        <v>1.5202354861220294E-16</v>
      </c>
      <c r="S1016" s="15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30"/>
      <c r="B1017" s="3" t="s">
        <v>259</v>
      </c>
      <c r="C1017" s="29"/>
      <c r="D1017" s="13">
        <v>3.502146911295112E-2</v>
      </c>
      <c r="E1017" s="13">
        <v>4.5017989586097373E-2</v>
      </c>
      <c r="F1017" s="13">
        <v>8.1365713998605704E-2</v>
      </c>
      <c r="G1017" s="13">
        <v>0.20495036702701808</v>
      </c>
      <c r="H1017" s="13">
        <v>-0.1040112655440123</v>
      </c>
      <c r="I1017" s="13" t="s">
        <v>628</v>
      </c>
      <c r="J1017" s="13">
        <v>-5.7667020658357715E-2</v>
      </c>
      <c r="K1017" s="13" t="s">
        <v>628</v>
      </c>
      <c r="L1017" s="13">
        <v>7.3694029978441655E-3</v>
      </c>
      <c r="M1017" s="13">
        <v>-0.1194593471725639</v>
      </c>
      <c r="N1017" s="13">
        <v>-8.9515145286577225E-2</v>
      </c>
      <c r="O1017" s="13">
        <v>0.45211967308384216</v>
      </c>
      <c r="P1017" s="13">
        <v>-5.7667020658357715E-2</v>
      </c>
      <c r="Q1017" s="13">
        <v>0.12770995888426029</v>
      </c>
      <c r="R1017" s="13">
        <v>-7.3115102286909317E-2</v>
      </c>
      <c r="S1017" s="15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46" t="s">
        <v>260</v>
      </c>
      <c r="C1018" s="47"/>
      <c r="D1018" s="45">
        <v>0.19</v>
      </c>
      <c r="E1018" s="45">
        <v>0.26</v>
      </c>
      <c r="F1018" s="45">
        <v>0.52</v>
      </c>
      <c r="G1018" s="45">
        <v>1.38</v>
      </c>
      <c r="H1018" s="45">
        <v>0.78</v>
      </c>
      <c r="I1018" s="45">
        <v>315.54000000000002</v>
      </c>
      <c r="J1018" s="45">
        <v>0.45</v>
      </c>
      <c r="K1018" s="45">
        <v>3.79</v>
      </c>
      <c r="L1018" s="45">
        <v>0</v>
      </c>
      <c r="M1018" s="45">
        <v>0.88</v>
      </c>
      <c r="N1018" s="45">
        <v>0.67</v>
      </c>
      <c r="O1018" s="45">
        <v>3.1</v>
      </c>
      <c r="P1018" s="45">
        <v>0.45</v>
      </c>
      <c r="Q1018" s="45">
        <v>0.84</v>
      </c>
      <c r="R1018" s="45">
        <v>0.56000000000000005</v>
      </c>
      <c r="S1018" s="15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B1019" s="31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BM1019" s="55"/>
    </row>
    <row r="1020" spans="1:65" ht="15">
      <c r="B1020" s="8" t="s">
        <v>555</v>
      </c>
      <c r="BM1020" s="28" t="s">
        <v>298</v>
      </c>
    </row>
    <row r="1021" spans="1:65" ht="15">
      <c r="A1021" s="25" t="s">
        <v>64</v>
      </c>
      <c r="B1021" s="18" t="s">
        <v>110</v>
      </c>
      <c r="C1021" s="15" t="s">
        <v>111</v>
      </c>
      <c r="D1021" s="16" t="s">
        <v>227</v>
      </c>
      <c r="E1021" s="17" t="s">
        <v>227</v>
      </c>
      <c r="F1021" s="17" t="s">
        <v>227</v>
      </c>
      <c r="G1021" s="15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</v>
      </c>
    </row>
    <row r="1022" spans="1:65">
      <c r="A1022" s="30"/>
      <c r="B1022" s="19" t="s">
        <v>228</v>
      </c>
      <c r="C1022" s="9" t="s">
        <v>228</v>
      </c>
      <c r="D1022" s="151" t="s">
        <v>230</v>
      </c>
      <c r="E1022" s="152" t="s">
        <v>232</v>
      </c>
      <c r="F1022" s="152" t="s">
        <v>238</v>
      </c>
      <c r="G1022" s="15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 t="s">
        <v>3</v>
      </c>
    </row>
    <row r="1023" spans="1:65">
      <c r="A1023" s="30"/>
      <c r="B1023" s="19"/>
      <c r="C1023" s="9"/>
      <c r="D1023" s="10" t="s">
        <v>262</v>
      </c>
      <c r="E1023" s="11" t="s">
        <v>262</v>
      </c>
      <c r="F1023" s="11" t="s">
        <v>264</v>
      </c>
      <c r="G1023" s="15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2</v>
      </c>
    </row>
    <row r="1024" spans="1:65">
      <c r="A1024" s="30"/>
      <c r="B1024" s="19"/>
      <c r="C1024" s="9"/>
      <c r="D1024" s="26" t="s">
        <v>116</v>
      </c>
      <c r="E1024" s="26" t="s">
        <v>300</v>
      </c>
      <c r="F1024" s="26" t="s">
        <v>302</v>
      </c>
      <c r="G1024" s="15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2</v>
      </c>
    </row>
    <row r="1025" spans="1:65">
      <c r="A1025" s="30"/>
      <c r="B1025" s="18">
        <v>1</v>
      </c>
      <c r="C1025" s="14">
        <v>1</v>
      </c>
      <c r="D1025" s="22">
        <v>0.11899999999999999</v>
      </c>
      <c r="E1025" s="22">
        <v>9.9584783810578698E-2</v>
      </c>
      <c r="F1025" s="22">
        <v>0.1</v>
      </c>
      <c r="G1025" s="15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</v>
      </c>
    </row>
    <row r="1026" spans="1:65">
      <c r="A1026" s="30"/>
      <c r="B1026" s="19">
        <v>1</v>
      </c>
      <c r="C1026" s="9">
        <v>2</v>
      </c>
      <c r="D1026" s="11">
        <v>0.123</v>
      </c>
      <c r="E1026" s="11">
        <v>0.10204900710257001</v>
      </c>
      <c r="F1026" s="11">
        <v>0.1</v>
      </c>
      <c r="G1026" s="15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7</v>
      </c>
    </row>
    <row r="1027" spans="1:65">
      <c r="A1027" s="30"/>
      <c r="B1027" s="19">
        <v>1</v>
      </c>
      <c r="C1027" s="9">
        <v>3</v>
      </c>
      <c r="D1027" s="11">
        <v>0.111</v>
      </c>
      <c r="E1027" s="11">
        <v>0.105208044566982</v>
      </c>
      <c r="F1027" s="11">
        <v>0.1</v>
      </c>
      <c r="G1027" s="15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16</v>
      </c>
    </row>
    <row r="1028" spans="1:65">
      <c r="A1028" s="30"/>
      <c r="B1028" s="19">
        <v>1</v>
      </c>
      <c r="C1028" s="9">
        <v>4</v>
      </c>
      <c r="D1028" s="11">
        <v>0.123</v>
      </c>
      <c r="E1028" s="11">
        <v>0.107972420320384</v>
      </c>
      <c r="F1028" s="11">
        <v>0.1</v>
      </c>
      <c r="G1028" s="15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0.107276075956994</v>
      </c>
    </row>
    <row r="1029" spans="1:65">
      <c r="A1029" s="30"/>
      <c r="B1029" s="19">
        <v>1</v>
      </c>
      <c r="C1029" s="9">
        <v>5</v>
      </c>
      <c r="D1029" s="11">
        <v>0.113</v>
      </c>
      <c r="E1029" s="11">
        <v>0.10384439176903899</v>
      </c>
      <c r="F1029" s="11">
        <v>0.1</v>
      </c>
      <c r="G1029" s="15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13</v>
      </c>
    </row>
    <row r="1030" spans="1:65">
      <c r="A1030" s="30"/>
      <c r="B1030" s="19">
        <v>1</v>
      </c>
      <c r="C1030" s="9">
        <v>6</v>
      </c>
      <c r="D1030" s="11">
        <v>0.11600000000000001</v>
      </c>
      <c r="E1030" s="11">
        <v>0.107310719656337</v>
      </c>
      <c r="F1030" s="11">
        <v>0.1</v>
      </c>
      <c r="G1030" s="15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20" t="s">
        <v>256</v>
      </c>
      <c r="C1031" s="12"/>
      <c r="D1031" s="23">
        <v>0.11749999999999999</v>
      </c>
      <c r="E1031" s="23">
        <v>0.10432822787098178</v>
      </c>
      <c r="F1031" s="23">
        <v>9.9999999999999992E-2</v>
      </c>
      <c r="G1031" s="15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3" t="s">
        <v>257</v>
      </c>
      <c r="C1032" s="29"/>
      <c r="D1032" s="11">
        <v>0.11749999999999999</v>
      </c>
      <c r="E1032" s="11">
        <v>0.1045262181680105</v>
      </c>
      <c r="F1032" s="11">
        <v>0.1</v>
      </c>
      <c r="G1032" s="15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258</v>
      </c>
      <c r="C1033" s="29"/>
      <c r="D1033" s="24">
        <v>5.0497524691810371E-3</v>
      </c>
      <c r="E1033" s="24">
        <v>3.1899429310076458E-3</v>
      </c>
      <c r="F1033" s="24">
        <v>1.5202354861220293E-17</v>
      </c>
      <c r="G1033" s="15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3" t="s">
        <v>86</v>
      </c>
      <c r="C1034" s="29"/>
      <c r="D1034" s="13">
        <v>4.2976616758987556E-2</v>
      </c>
      <c r="E1034" s="13">
        <v>3.0576029096866388E-2</v>
      </c>
      <c r="F1034" s="13">
        <v>1.5202354861220294E-16</v>
      </c>
      <c r="G1034" s="15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30"/>
      <c r="B1035" s="3" t="s">
        <v>259</v>
      </c>
      <c r="C1035" s="29"/>
      <c r="D1035" s="13">
        <v>9.5304791415978585E-2</v>
      </c>
      <c r="E1035" s="13">
        <v>-2.7479081982771048E-2</v>
      </c>
      <c r="F1035" s="13">
        <v>-6.7825709433209647E-2</v>
      </c>
      <c r="G1035" s="15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30"/>
      <c r="B1036" s="46" t="s">
        <v>260</v>
      </c>
      <c r="C1036" s="47"/>
      <c r="D1036" s="45">
        <v>2.0499999999999998</v>
      </c>
      <c r="E1036" s="45">
        <v>0</v>
      </c>
      <c r="F1036" s="45">
        <v>0.67</v>
      </c>
      <c r="G1036" s="15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B1037" s="31"/>
      <c r="C1037" s="20"/>
      <c r="D1037" s="20"/>
      <c r="E1037" s="20"/>
      <c r="F1037" s="20"/>
      <c r="BM1037" s="55"/>
    </row>
    <row r="1038" spans="1:65" ht="15">
      <c r="B1038" s="8" t="s">
        <v>556</v>
      </c>
      <c r="BM1038" s="28" t="s">
        <v>66</v>
      </c>
    </row>
    <row r="1039" spans="1:65" ht="15">
      <c r="A1039" s="25" t="s">
        <v>32</v>
      </c>
      <c r="B1039" s="18" t="s">
        <v>110</v>
      </c>
      <c r="C1039" s="15" t="s">
        <v>111</v>
      </c>
      <c r="D1039" s="16" t="s">
        <v>227</v>
      </c>
      <c r="E1039" s="17" t="s">
        <v>227</v>
      </c>
      <c r="F1039" s="17" t="s">
        <v>227</v>
      </c>
      <c r="G1039" s="17" t="s">
        <v>227</v>
      </c>
      <c r="H1039" s="17" t="s">
        <v>227</v>
      </c>
      <c r="I1039" s="17" t="s">
        <v>227</v>
      </c>
      <c r="J1039" s="17" t="s">
        <v>227</v>
      </c>
      <c r="K1039" s="17" t="s">
        <v>227</v>
      </c>
      <c r="L1039" s="17" t="s">
        <v>227</v>
      </c>
      <c r="M1039" s="17" t="s">
        <v>227</v>
      </c>
      <c r="N1039" s="17" t="s">
        <v>227</v>
      </c>
      <c r="O1039" s="17" t="s">
        <v>227</v>
      </c>
      <c r="P1039" s="17" t="s">
        <v>227</v>
      </c>
      <c r="Q1039" s="17" t="s">
        <v>227</v>
      </c>
      <c r="R1039" s="17" t="s">
        <v>227</v>
      </c>
      <c r="S1039" s="15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</v>
      </c>
    </row>
    <row r="1040" spans="1:65">
      <c r="A1040" s="30"/>
      <c r="B1040" s="19" t="s">
        <v>228</v>
      </c>
      <c r="C1040" s="9" t="s">
        <v>228</v>
      </c>
      <c r="D1040" s="151" t="s">
        <v>230</v>
      </c>
      <c r="E1040" s="152" t="s">
        <v>232</v>
      </c>
      <c r="F1040" s="152" t="s">
        <v>236</v>
      </c>
      <c r="G1040" s="152" t="s">
        <v>238</v>
      </c>
      <c r="H1040" s="152" t="s">
        <v>239</v>
      </c>
      <c r="I1040" s="152" t="s">
        <v>241</v>
      </c>
      <c r="J1040" s="152" t="s">
        <v>242</v>
      </c>
      <c r="K1040" s="152" t="s">
        <v>243</v>
      </c>
      <c r="L1040" s="152" t="s">
        <v>244</v>
      </c>
      <c r="M1040" s="152" t="s">
        <v>245</v>
      </c>
      <c r="N1040" s="152" t="s">
        <v>246</v>
      </c>
      <c r="O1040" s="152" t="s">
        <v>247</v>
      </c>
      <c r="P1040" s="152" t="s">
        <v>248</v>
      </c>
      <c r="Q1040" s="152" t="s">
        <v>249</v>
      </c>
      <c r="R1040" s="152" t="s">
        <v>250</v>
      </c>
      <c r="S1040" s="15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 t="s">
        <v>3</v>
      </c>
    </row>
    <row r="1041" spans="1:65">
      <c r="A1041" s="30"/>
      <c r="B1041" s="19"/>
      <c r="C1041" s="9"/>
      <c r="D1041" s="10" t="s">
        <v>262</v>
      </c>
      <c r="E1041" s="11" t="s">
        <v>262</v>
      </c>
      <c r="F1041" s="11" t="s">
        <v>264</v>
      </c>
      <c r="G1041" s="11" t="s">
        <v>264</v>
      </c>
      <c r="H1041" s="11" t="s">
        <v>262</v>
      </c>
      <c r="I1041" s="11" t="s">
        <v>262</v>
      </c>
      <c r="J1041" s="11" t="s">
        <v>262</v>
      </c>
      <c r="K1041" s="11" t="s">
        <v>264</v>
      </c>
      <c r="L1041" s="11" t="s">
        <v>262</v>
      </c>
      <c r="M1041" s="11" t="s">
        <v>264</v>
      </c>
      <c r="N1041" s="11" t="s">
        <v>264</v>
      </c>
      <c r="O1041" s="11" t="s">
        <v>262</v>
      </c>
      <c r="P1041" s="11" t="s">
        <v>262</v>
      </c>
      <c r="Q1041" s="11" t="s">
        <v>262</v>
      </c>
      <c r="R1041" s="11" t="s">
        <v>262</v>
      </c>
      <c r="S1041" s="15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2</v>
      </c>
    </row>
    <row r="1042" spans="1:65">
      <c r="A1042" s="30"/>
      <c r="B1042" s="19"/>
      <c r="C1042" s="9"/>
      <c r="D1042" s="26" t="s">
        <v>116</v>
      </c>
      <c r="E1042" s="26" t="s">
        <v>300</v>
      </c>
      <c r="F1042" s="26" t="s">
        <v>301</v>
      </c>
      <c r="G1042" s="26" t="s">
        <v>302</v>
      </c>
      <c r="H1042" s="26" t="s">
        <v>300</v>
      </c>
      <c r="I1042" s="26" t="s">
        <v>302</v>
      </c>
      <c r="J1042" s="26" t="s">
        <v>302</v>
      </c>
      <c r="K1042" s="26" t="s">
        <v>302</v>
      </c>
      <c r="L1042" s="26" t="s">
        <v>302</v>
      </c>
      <c r="M1042" s="26" t="s">
        <v>301</v>
      </c>
      <c r="N1042" s="26" t="s">
        <v>300</v>
      </c>
      <c r="O1042" s="26" t="s">
        <v>302</v>
      </c>
      <c r="P1042" s="26" t="s">
        <v>302</v>
      </c>
      <c r="Q1042" s="26" t="s">
        <v>302</v>
      </c>
      <c r="R1042" s="26" t="s">
        <v>304</v>
      </c>
      <c r="S1042" s="15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3</v>
      </c>
    </row>
    <row r="1043" spans="1:65">
      <c r="A1043" s="30"/>
      <c r="B1043" s="18">
        <v>1</v>
      </c>
      <c r="C1043" s="14">
        <v>1</v>
      </c>
      <c r="D1043" s="22">
        <v>0.9</v>
      </c>
      <c r="E1043" s="22">
        <v>0.90724820951895868</v>
      </c>
      <c r="F1043" s="22">
        <v>0.91</v>
      </c>
      <c r="G1043" s="147">
        <v>0.9</v>
      </c>
      <c r="H1043" s="22">
        <v>0.84</v>
      </c>
      <c r="I1043" s="22">
        <v>0.92</v>
      </c>
      <c r="J1043" s="147">
        <v>0.9</v>
      </c>
      <c r="K1043" s="22">
        <v>0.97699999999999987</v>
      </c>
      <c r="L1043" s="22">
        <v>0.77</v>
      </c>
      <c r="M1043" s="22">
        <v>0.91493090956406198</v>
      </c>
      <c r="N1043" s="22">
        <v>1.04</v>
      </c>
      <c r="O1043" s="22">
        <v>0.93</v>
      </c>
      <c r="P1043" s="22">
        <v>0.9900000000000001</v>
      </c>
      <c r="Q1043" s="22">
        <v>0.83</v>
      </c>
      <c r="R1043" s="147">
        <v>1.1499999999999999</v>
      </c>
      <c r="S1043" s="15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1</v>
      </c>
    </row>
    <row r="1044" spans="1:65">
      <c r="A1044" s="30"/>
      <c r="B1044" s="19">
        <v>1</v>
      </c>
      <c r="C1044" s="9">
        <v>2</v>
      </c>
      <c r="D1044" s="11">
        <v>0.94</v>
      </c>
      <c r="E1044" s="11">
        <v>0.91871567931108944</v>
      </c>
      <c r="F1044" s="11">
        <v>0.93</v>
      </c>
      <c r="G1044" s="149">
        <v>0.9</v>
      </c>
      <c r="H1044" s="11">
        <v>0.85</v>
      </c>
      <c r="I1044" s="11">
        <v>0.89</v>
      </c>
      <c r="J1044" s="149">
        <v>0.9</v>
      </c>
      <c r="K1044" s="11">
        <v>0.96299999999999997</v>
      </c>
      <c r="L1044" s="11">
        <v>0.76</v>
      </c>
      <c r="M1044" s="11">
        <v>0.90751560609499293</v>
      </c>
      <c r="N1044" s="11">
        <v>1.04</v>
      </c>
      <c r="O1044" s="11">
        <v>0.89</v>
      </c>
      <c r="P1044" s="11">
        <v>1.03</v>
      </c>
      <c r="Q1044" s="11">
        <v>0.85</v>
      </c>
      <c r="R1044" s="149">
        <v>1.1299999999999999</v>
      </c>
      <c r="S1044" s="15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30</v>
      </c>
    </row>
    <row r="1045" spans="1:65">
      <c r="A1045" s="30"/>
      <c r="B1045" s="19">
        <v>1</v>
      </c>
      <c r="C1045" s="9">
        <v>3</v>
      </c>
      <c r="D1045" s="11">
        <v>0.91</v>
      </c>
      <c r="E1045" s="11">
        <v>0.92381819840189938</v>
      </c>
      <c r="F1045" s="11">
        <v>0.92</v>
      </c>
      <c r="G1045" s="149">
        <v>0.9</v>
      </c>
      <c r="H1045" s="11">
        <v>0.87</v>
      </c>
      <c r="I1045" s="11">
        <v>0.9</v>
      </c>
      <c r="J1045" s="149">
        <v>0.9</v>
      </c>
      <c r="K1045" s="11">
        <v>0.98599999999999999</v>
      </c>
      <c r="L1045" s="11">
        <v>0.78</v>
      </c>
      <c r="M1045" s="11">
        <v>0.91605158933536401</v>
      </c>
      <c r="N1045" s="11">
        <v>1.05</v>
      </c>
      <c r="O1045" s="11">
        <v>0.88</v>
      </c>
      <c r="P1045" s="11">
        <v>0.98</v>
      </c>
      <c r="Q1045" s="11">
        <v>0.85</v>
      </c>
      <c r="R1045" s="148">
        <v>1.2</v>
      </c>
      <c r="S1045" s="15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16</v>
      </c>
    </row>
    <row r="1046" spans="1:65">
      <c r="A1046" s="30"/>
      <c r="B1046" s="19">
        <v>1</v>
      </c>
      <c r="C1046" s="9">
        <v>4</v>
      </c>
      <c r="D1046" s="11">
        <v>0.93</v>
      </c>
      <c r="E1046" s="11">
        <v>0.9324782057635379</v>
      </c>
      <c r="F1046" s="11">
        <v>0.92</v>
      </c>
      <c r="G1046" s="149">
        <v>0.9</v>
      </c>
      <c r="H1046" s="11">
        <v>0.89</v>
      </c>
      <c r="I1046" s="11">
        <v>0.92</v>
      </c>
      <c r="J1046" s="149">
        <v>0.9</v>
      </c>
      <c r="K1046" s="11">
        <v>0.96299999999999997</v>
      </c>
      <c r="L1046" s="11">
        <v>0.82</v>
      </c>
      <c r="M1046" s="11">
        <v>0.90649070033964496</v>
      </c>
      <c r="N1046" s="11">
        <v>1.01</v>
      </c>
      <c r="O1046" s="11">
        <v>0.89</v>
      </c>
      <c r="P1046" s="11">
        <v>1.01</v>
      </c>
      <c r="Q1046" s="11">
        <v>0.84</v>
      </c>
      <c r="R1046" s="149">
        <v>1.17</v>
      </c>
      <c r="S1046" s="15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0.91528547916271341</v>
      </c>
    </row>
    <row r="1047" spans="1:65">
      <c r="A1047" s="30"/>
      <c r="B1047" s="19">
        <v>1</v>
      </c>
      <c r="C1047" s="9">
        <v>5</v>
      </c>
      <c r="D1047" s="11">
        <v>0.89</v>
      </c>
      <c r="E1047" s="11">
        <v>0.92086601146718572</v>
      </c>
      <c r="F1047" s="11">
        <v>0.87</v>
      </c>
      <c r="G1047" s="149">
        <v>0.9</v>
      </c>
      <c r="H1047" s="11">
        <v>0.87</v>
      </c>
      <c r="I1047" s="11">
        <v>0.9</v>
      </c>
      <c r="J1047" s="149">
        <v>0.9</v>
      </c>
      <c r="K1047" s="11">
        <v>0.94899999999999995</v>
      </c>
      <c r="L1047" s="11">
        <v>0.87</v>
      </c>
      <c r="M1047" s="11">
        <v>0.92881310990787791</v>
      </c>
      <c r="N1047" s="11">
        <v>1.04</v>
      </c>
      <c r="O1047" s="11">
        <v>0.92</v>
      </c>
      <c r="P1047" s="11">
        <v>1.05</v>
      </c>
      <c r="Q1047" s="11">
        <v>0.84</v>
      </c>
      <c r="R1047" s="149">
        <v>1.1499999999999999</v>
      </c>
      <c r="S1047" s="15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112</v>
      </c>
    </row>
    <row r="1048" spans="1:65">
      <c r="A1048" s="30"/>
      <c r="B1048" s="19">
        <v>1</v>
      </c>
      <c r="C1048" s="9">
        <v>6</v>
      </c>
      <c r="D1048" s="11">
        <v>0.9</v>
      </c>
      <c r="E1048" s="11">
        <v>0.9284977839586539</v>
      </c>
      <c r="F1048" s="11">
        <v>0.89</v>
      </c>
      <c r="G1048" s="149">
        <v>0.9</v>
      </c>
      <c r="H1048" s="11">
        <v>0.86</v>
      </c>
      <c r="I1048" s="11">
        <v>0.91</v>
      </c>
      <c r="J1048" s="149">
        <v>0.9</v>
      </c>
      <c r="K1048" s="11">
        <v>0.96699999999999997</v>
      </c>
      <c r="L1048" s="11">
        <v>0.8</v>
      </c>
      <c r="M1048" s="11">
        <v>0.93012849605210501</v>
      </c>
      <c r="N1048" s="11">
        <v>1.04</v>
      </c>
      <c r="O1048" s="11">
        <v>0.86</v>
      </c>
      <c r="P1048" s="11">
        <v>1.01</v>
      </c>
      <c r="Q1048" s="11">
        <v>0.86</v>
      </c>
      <c r="R1048" s="149">
        <v>1.1499999999999999</v>
      </c>
      <c r="S1048" s="15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A1049" s="30"/>
      <c r="B1049" s="20" t="s">
        <v>256</v>
      </c>
      <c r="C1049" s="12"/>
      <c r="D1049" s="23">
        <v>0.91166666666666674</v>
      </c>
      <c r="E1049" s="23">
        <v>0.92193734807022087</v>
      </c>
      <c r="F1049" s="23">
        <v>0.90666666666666662</v>
      </c>
      <c r="G1049" s="23">
        <v>0.9</v>
      </c>
      <c r="H1049" s="23">
        <v>0.8633333333333334</v>
      </c>
      <c r="I1049" s="23">
        <v>0.90666666666666673</v>
      </c>
      <c r="J1049" s="23">
        <v>0.9</v>
      </c>
      <c r="K1049" s="23">
        <v>0.96749999999999992</v>
      </c>
      <c r="L1049" s="23">
        <v>0.79999999999999993</v>
      </c>
      <c r="M1049" s="23">
        <v>0.91732173521567451</v>
      </c>
      <c r="N1049" s="23">
        <v>1.0366666666666666</v>
      </c>
      <c r="O1049" s="23">
        <v>0.89500000000000013</v>
      </c>
      <c r="P1049" s="23">
        <v>1.0116666666666665</v>
      </c>
      <c r="Q1049" s="23">
        <v>0.84500000000000008</v>
      </c>
      <c r="R1049" s="23">
        <v>1.1583333333333332</v>
      </c>
      <c r="S1049" s="15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257</v>
      </c>
      <c r="C1050" s="29"/>
      <c r="D1050" s="11">
        <v>0.90500000000000003</v>
      </c>
      <c r="E1050" s="11">
        <v>0.92234210493454261</v>
      </c>
      <c r="F1050" s="11">
        <v>0.91500000000000004</v>
      </c>
      <c r="G1050" s="11">
        <v>0.9</v>
      </c>
      <c r="H1050" s="11">
        <v>0.86499999999999999</v>
      </c>
      <c r="I1050" s="11">
        <v>0.90500000000000003</v>
      </c>
      <c r="J1050" s="11">
        <v>0.9</v>
      </c>
      <c r="K1050" s="11">
        <v>0.96499999999999997</v>
      </c>
      <c r="L1050" s="11">
        <v>0.79</v>
      </c>
      <c r="M1050" s="11">
        <v>0.91549124944971294</v>
      </c>
      <c r="N1050" s="11">
        <v>1.04</v>
      </c>
      <c r="O1050" s="11">
        <v>0.89</v>
      </c>
      <c r="P1050" s="11">
        <v>1.01</v>
      </c>
      <c r="Q1050" s="11">
        <v>0.84499999999999997</v>
      </c>
      <c r="R1050" s="11">
        <v>1.1499999999999999</v>
      </c>
      <c r="S1050" s="15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258</v>
      </c>
      <c r="C1051" s="29"/>
      <c r="D1051" s="24">
        <v>1.9407902170679503E-2</v>
      </c>
      <c r="E1051" s="24">
        <v>8.7747854790407222E-3</v>
      </c>
      <c r="F1051" s="24">
        <v>2.2509257354845529E-2</v>
      </c>
      <c r="G1051" s="24">
        <v>0</v>
      </c>
      <c r="H1051" s="24">
        <v>1.7511900715418277E-2</v>
      </c>
      <c r="I1051" s="24">
        <v>1.2110601416389978E-2</v>
      </c>
      <c r="J1051" s="24">
        <v>0</v>
      </c>
      <c r="K1051" s="24">
        <v>1.2771061036577965E-2</v>
      </c>
      <c r="L1051" s="24">
        <v>4.0496913462633163E-2</v>
      </c>
      <c r="M1051" s="24">
        <v>1.0167257428717626E-2</v>
      </c>
      <c r="N1051" s="24">
        <v>1.3662601021279476E-2</v>
      </c>
      <c r="O1051" s="24">
        <v>2.588435821108959E-2</v>
      </c>
      <c r="P1051" s="24">
        <v>2.5625508125043429E-2</v>
      </c>
      <c r="Q1051" s="24">
        <v>1.0488088481701525E-2</v>
      </c>
      <c r="R1051" s="24">
        <v>2.4013884872437191E-2</v>
      </c>
      <c r="S1051" s="204"/>
      <c r="T1051" s="205"/>
      <c r="U1051" s="205"/>
      <c r="V1051" s="205"/>
      <c r="W1051" s="205"/>
      <c r="X1051" s="205"/>
      <c r="Y1051" s="205"/>
      <c r="Z1051" s="205"/>
      <c r="AA1051" s="205"/>
      <c r="AB1051" s="205"/>
      <c r="AC1051" s="205"/>
      <c r="AD1051" s="205"/>
      <c r="AE1051" s="205"/>
      <c r="AF1051" s="205"/>
      <c r="AG1051" s="205"/>
      <c r="AH1051" s="205"/>
      <c r="AI1051" s="205"/>
      <c r="AJ1051" s="205"/>
      <c r="AK1051" s="205"/>
      <c r="AL1051" s="205"/>
      <c r="AM1051" s="205"/>
      <c r="AN1051" s="205"/>
      <c r="AO1051" s="205"/>
      <c r="AP1051" s="205"/>
      <c r="AQ1051" s="205"/>
      <c r="AR1051" s="205"/>
      <c r="AS1051" s="205"/>
      <c r="AT1051" s="205"/>
      <c r="AU1051" s="205"/>
      <c r="AV1051" s="205"/>
      <c r="AW1051" s="205"/>
      <c r="AX1051" s="205"/>
      <c r="AY1051" s="205"/>
      <c r="AZ1051" s="205"/>
      <c r="BA1051" s="205"/>
      <c r="BB1051" s="205"/>
      <c r="BC1051" s="205"/>
      <c r="BD1051" s="205"/>
      <c r="BE1051" s="205"/>
      <c r="BF1051" s="205"/>
      <c r="BG1051" s="205"/>
      <c r="BH1051" s="205"/>
      <c r="BI1051" s="205"/>
      <c r="BJ1051" s="205"/>
      <c r="BK1051" s="205"/>
      <c r="BL1051" s="205"/>
      <c r="BM1051" s="56"/>
    </row>
    <row r="1052" spans="1:65">
      <c r="A1052" s="30"/>
      <c r="B1052" s="3" t="s">
        <v>86</v>
      </c>
      <c r="C1052" s="29"/>
      <c r="D1052" s="13">
        <v>2.1288375324328521E-2</v>
      </c>
      <c r="E1052" s="13">
        <v>9.5177676632885212E-3</v>
      </c>
      <c r="F1052" s="13">
        <v>2.4826386788432572E-2</v>
      </c>
      <c r="G1052" s="13">
        <v>0</v>
      </c>
      <c r="H1052" s="13">
        <v>2.0284054882723872E-2</v>
      </c>
      <c r="I1052" s="13">
        <v>1.3357280973959534E-2</v>
      </c>
      <c r="J1052" s="13">
        <v>0</v>
      </c>
      <c r="K1052" s="13">
        <v>1.3200063086902291E-2</v>
      </c>
      <c r="L1052" s="13">
        <v>5.0621141828291458E-2</v>
      </c>
      <c r="M1052" s="13">
        <v>1.1083632970200111E-2</v>
      </c>
      <c r="N1052" s="13">
        <v>1.3179357898340332E-2</v>
      </c>
      <c r="O1052" s="13">
        <v>2.8921070626915738E-2</v>
      </c>
      <c r="P1052" s="13">
        <v>2.5329991556879834E-2</v>
      </c>
      <c r="Q1052" s="13">
        <v>1.2411939031599437E-2</v>
      </c>
      <c r="R1052" s="13">
        <v>2.0731411400665204E-2</v>
      </c>
      <c r="S1052" s="15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259</v>
      </c>
      <c r="C1053" s="29"/>
      <c r="D1053" s="13">
        <v>-3.9537527672318662E-3</v>
      </c>
      <c r="E1053" s="13">
        <v>7.2675346205561819E-3</v>
      </c>
      <c r="F1053" s="13">
        <v>-9.4165292602818029E-3</v>
      </c>
      <c r="G1053" s="13">
        <v>-1.6700231251015052E-2</v>
      </c>
      <c r="H1053" s="13">
        <v>-5.6760592200047699E-2</v>
      </c>
      <c r="I1053" s="13">
        <v>-9.4165292602816919E-3</v>
      </c>
      <c r="J1053" s="13">
        <v>-1.6700231251015052E-2</v>
      </c>
      <c r="K1053" s="13">
        <v>5.7047251405158761E-2</v>
      </c>
      <c r="L1053" s="13">
        <v>-0.12595576111201345</v>
      </c>
      <c r="M1053" s="13">
        <v>2.2247223399893823E-3</v>
      </c>
      <c r="N1053" s="13">
        <v>0.132615659559016</v>
      </c>
      <c r="O1053" s="13">
        <v>-2.2163007744064767E-2</v>
      </c>
      <c r="P1053" s="13">
        <v>0.10530177709376631</v>
      </c>
      <c r="Q1053" s="13">
        <v>-7.6790772674564023E-2</v>
      </c>
      <c r="R1053" s="13">
        <v>0.26554322088989712</v>
      </c>
      <c r="S1053" s="15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46" t="s">
        <v>260</v>
      </c>
      <c r="C1054" s="47"/>
      <c r="D1054" s="45">
        <v>0</v>
      </c>
      <c r="E1054" s="45">
        <v>0.14000000000000001</v>
      </c>
      <c r="F1054" s="45">
        <v>7.0000000000000007E-2</v>
      </c>
      <c r="G1054" s="45" t="s">
        <v>261</v>
      </c>
      <c r="H1054" s="45">
        <v>0.67</v>
      </c>
      <c r="I1054" s="45">
        <v>7.0000000000000007E-2</v>
      </c>
      <c r="J1054" s="45" t="s">
        <v>261</v>
      </c>
      <c r="K1054" s="45">
        <v>0.78</v>
      </c>
      <c r="L1054" s="45">
        <v>1.56</v>
      </c>
      <c r="M1054" s="45">
        <v>0.08</v>
      </c>
      <c r="N1054" s="45">
        <v>1.74</v>
      </c>
      <c r="O1054" s="45">
        <v>0.23</v>
      </c>
      <c r="P1054" s="45">
        <v>1.4</v>
      </c>
      <c r="Q1054" s="45">
        <v>0.93</v>
      </c>
      <c r="R1054" s="45">
        <v>3.44</v>
      </c>
      <c r="S1054" s="15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B1055" s="31" t="s">
        <v>315</v>
      </c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BM1055" s="55"/>
    </row>
    <row r="1056" spans="1:65">
      <c r="BM1056" s="55"/>
    </row>
    <row r="1057" spans="1:65" ht="15">
      <c r="B1057" s="8" t="s">
        <v>557</v>
      </c>
      <c r="BM1057" s="28" t="s">
        <v>66</v>
      </c>
    </row>
    <row r="1058" spans="1:65" ht="15">
      <c r="A1058" s="25" t="s">
        <v>65</v>
      </c>
      <c r="B1058" s="18" t="s">
        <v>110</v>
      </c>
      <c r="C1058" s="15" t="s">
        <v>111</v>
      </c>
      <c r="D1058" s="16" t="s">
        <v>227</v>
      </c>
      <c r="E1058" s="17" t="s">
        <v>227</v>
      </c>
      <c r="F1058" s="17" t="s">
        <v>227</v>
      </c>
      <c r="G1058" s="17" t="s">
        <v>227</v>
      </c>
      <c r="H1058" s="17" t="s">
        <v>227</v>
      </c>
      <c r="I1058" s="17" t="s">
        <v>227</v>
      </c>
      <c r="J1058" s="17" t="s">
        <v>227</v>
      </c>
      <c r="K1058" s="17" t="s">
        <v>227</v>
      </c>
      <c r="L1058" s="17" t="s">
        <v>227</v>
      </c>
      <c r="M1058" s="17" t="s">
        <v>227</v>
      </c>
      <c r="N1058" s="17" t="s">
        <v>227</v>
      </c>
      <c r="O1058" s="17" t="s">
        <v>227</v>
      </c>
      <c r="P1058" s="17" t="s">
        <v>227</v>
      </c>
      <c r="Q1058" s="17" t="s">
        <v>227</v>
      </c>
      <c r="R1058" s="17" t="s">
        <v>227</v>
      </c>
      <c r="S1058" s="17" t="s">
        <v>227</v>
      </c>
      <c r="T1058" s="15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1</v>
      </c>
    </row>
    <row r="1059" spans="1:65">
      <c r="A1059" s="30"/>
      <c r="B1059" s="19" t="s">
        <v>228</v>
      </c>
      <c r="C1059" s="9" t="s">
        <v>228</v>
      </c>
      <c r="D1059" s="151" t="s">
        <v>230</v>
      </c>
      <c r="E1059" s="152" t="s">
        <v>232</v>
      </c>
      <c r="F1059" s="152" t="s">
        <v>234</v>
      </c>
      <c r="G1059" s="152" t="s">
        <v>235</v>
      </c>
      <c r="H1059" s="152" t="s">
        <v>236</v>
      </c>
      <c r="I1059" s="152" t="s">
        <v>238</v>
      </c>
      <c r="J1059" s="152" t="s">
        <v>239</v>
      </c>
      <c r="K1059" s="152" t="s">
        <v>240</v>
      </c>
      <c r="L1059" s="152" t="s">
        <v>241</v>
      </c>
      <c r="M1059" s="152" t="s">
        <v>242</v>
      </c>
      <c r="N1059" s="152" t="s">
        <v>244</v>
      </c>
      <c r="O1059" s="152" t="s">
        <v>245</v>
      </c>
      <c r="P1059" s="152" t="s">
        <v>246</v>
      </c>
      <c r="Q1059" s="152" t="s">
        <v>247</v>
      </c>
      <c r="R1059" s="152" t="s">
        <v>248</v>
      </c>
      <c r="S1059" s="152" t="s">
        <v>249</v>
      </c>
      <c r="T1059" s="15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 t="s">
        <v>3</v>
      </c>
    </row>
    <row r="1060" spans="1:65">
      <c r="A1060" s="30"/>
      <c r="B1060" s="19"/>
      <c r="C1060" s="9"/>
      <c r="D1060" s="10" t="s">
        <v>299</v>
      </c>
      <c r="E1060" s="11" t="s">
        <v>262</v>
      </c>
      <c r="F1060" s="11" t="s">
        <v>299</v>
      </c>
      <c r="G1060" s="11" t="s">
        <v>299</v>
      </c>
      <c r="H1060" s="11" t="s">
        <v>264</v>
      </c>
      <c r="I1060" s="11" t="s">
        <v>264</v>
      </c>
      <c r="J1060" s="11" t="s">
        <v>264</v>
      </c>
      <c r="K1060" s="11" t="s">
        <v>299</v>
      </c>
      <c r="L1060" s="11" t="s">
        <v>262</v>
      </c>
      <c r="M1060" s="11" t="s">
        <v>262</v>
      </c>
      <c r="N1060" s="11" t="s">
        <v>262</v>
      </c>
      <c r="O1060" s="11" t="s">
        <v>264</v>
      </c>
      <c r="P1060" s="11" t="s">
        <v>264</v>
      </c>
      <c r="Q1060" s="11" t="s">
        <v>262</v>
      </c>
      <c r="R1060" s="11" t="s">
        <v>262</v>
      </c>
      <c r="S1060" s="11" t="s">
        <v>262</v>
      </c>
      <c r="T1060" s="15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1</v>
      </c>
    </row>
    <row r="1061" spans="1:65">
      <c r="A1061" s="30"/>
      <c r="B1061" s="19"/>
      <c r="C1061" s="9"/>
      <c r="D1061" s="26" t="s">
        <v>116</v>
      </c>
      <c r="E1061" s="26" t="s">
        <v>300</v>
      </c>
      <c r="F1061" s="26" t="s">
        <v>300</v>
      </c>
      <c r="G1061" s="26" t="s">
        <v>302</v>
      </c>
      <c r="H1061" s="26" t="s">
        <v>301</v>
      </c>
      <c r="I1061" s="26" t="s">
        <v>302</v>
      </c>
      <c r="J1061" s="26" t="s">
        <v>300</v>
      </c>
      <c r="K1061" s="26" t="s">
        <v>302</v>
      </c>
      <c r="L1061" s="26" t="s">
        <v>302</v>
      </c>
      <c r="M1061" s="26" t="s">
        <v>302</v>
      </c>
      <c r="N1061" s="26" t="s">
        <v>302</v>
      </c>
      <c r="O1061" s="26" t="s">
        <v>301</v>
      </c>
      <c r="P1061" s="26" t="s">
        <v>300</v>
      </c>
      <c r="Q1061" s="26" t="s">
        <v>302</v>
      </c>
      <c r="R1061" s="26" t="s">
        <v>302</v>
      </c>
      <c r="S1061" s="26" t="s">
        <v>302</v>
      </c>
      <c r="T1061" s="15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2</v>
      </c>
    </row>
    <row r="1062" spans="1:65">
      <c r="A1062" s="30"/>
      <c r="B1062" s="18">
        <v>1</v>
      </c>
      <c r="C1062" s="14">
        <v>1</v>
      </c>
      <c r="D1062" s="212">
        <v>35</v>
      </c>
      <c r="E1062" s="212">
        <v>34.589034578617209</v>
      </c>
      <c r="F1062" s="212">
        <v>32.481999999999999</v>
      </c>
      <c r="G1062" s="212">
        <v>33</v>
      </c>
      <c r="H1062" s="212">
        <v>39</v>
      </c>
      <c r="I1062" s="212">
        <v>31</v>
      </c>
      <c r="J1062" s="212">
        <v>30</v>
      </c>
      <c r="K1062" s="212">
        <v>36.900366666666663</v>
      </c>
      <c r="L1062" s="212">
        <v>34</v>
      </c>
      <c r="M1062" s="212">
        <v>35</v>
      </c>
      <c r="N1062" s="212">
        <v>32</v>
      </c>
      <c r="O1062" s="212">
        <v>35.666322770918143</v>
      </c>
      <c r="P1062" s="212">
        <v>35</v>
      </c>
      <c r="Q1062" s="212">
        <v>36</v>
      </c>
      <c r="R1062" s="212">
        <v>34</v>
      </c>
      <c r="S1062" s="212">
        <v>33</v>
      </c>
      <c r="T1062" s="215"/>
      <c r="U1062" s="216"/>
      <c r="V1062" s="216"/>
      <c r="W1062" s="216"/>
      <c r="X1062" s="216"/>
      <c r="Y1062" s="216"/>
      <c r="Z1062" s="216"/>
      <c r="AA1062" s="216"/>
      <c r="AB1062" s="216"/>
      <c r="AC1062" s="216"/>
      <c r="AD1062" s="216"/>
      <c r="AE1062" s="216"/>
      <c r="AF1062" s="216"/>
      <c r="AG1062" s="216"/>
      <c r="AH1062" s="216"/>
      <c r="AI1062" s="216"/>
      <c r="AJ1062" s="216"/>
      <c r="AK1062" s="216"/>
      <c r="AL1062" s="216"/>
      <c r="AM1062" s="216"/>
      <c r="AN1062" s="216"/>
      <c r="AO1062" s="216"/>
      <c r="AP1062" s="216"/>
      <c r="AQ1062" s="216"/>
      <c r="AR1062" s="216"/>
      <c r="AS1062" s="216"/>
      <c r="AT1062" s="216"/>
      <c r="AU1062" s="216"/>
      <c r="AV1062" s="216"/>
      <c r="AW1062" s="216"/>
      <c r="AX1062" s="216"/>
      <c r="AY1062" s="216"/>
      <c r="AZ1062" s="216"/>
      <c r="BA1062" s="216"/>
      <c r="BB1062" s="216"/>
      <c r="BC1062" s="216"/>
      <c r="BD1062" s="216"/>
      <c r="BE1062" s="216"/>
      <c r="BF1062" s="216"/>
      <c r="BG1062" s="216"/>
      <c r="BH1062" s="216"/>
      <c r="BI1062" s="216"/>
      <c r="BJ1062" s="216"/>
      <c r="BK1062" s="216"/>
      <c r="BL1062" s="216"/>
      <c r="BM1062" s="217">
        <v>1</v>
      </c>
    </row>
    <row r="1063" spans="1:65">
      <c r="A1063" s="30"/>
      <c r="B1063" s="19">
        <v>1</v>
      </c>
      <c r="C1063" s="9">
        <v>2</v>
      </c>
      <c r="D1063" s="218">
        <v>36</v>
      </c>
      <c r="E1063" s="218">
        <v>34.90283402319497</v>
      </c>
      <c r="F1063" s="218">
        <v>33.046999999999997</v>
      </c>
      <c r="G1063" s="218">
        <v>30</v>
      </c>
      <c r="H1063" s="218">
        <v>39</v>
      </c>
      <c r="I1063" s="218">
        <v>32</v>
      </c>
      <c r="J1063" s="218">
        <v>30</v>
      </c>
      <c r="K1063" s="218">
        <v>36.477700000000006</v>
      </c>
      <c r="L1063" s="218">
        <v>33</v>
      </c>
      <c r="M1063" s="218">
        <v>36</v>
      </c>
      <c r="N1063" s="218">
        <v>32</v>
      </c>
      <c r="O1063" s="218">
        <v>34.807236294072744</v>
      </c>
      <c r="P1063" s="218">
        <v>35</v>
      </c>
      <c r="Q1063" s="218">
        <v>34</v>
      </c>
      <c r="R1063" s="218">
        <v>35</v>
      </c>
      <c r="S1063" s="218">
        <v>32</v>
      </c>
      <c r="T1063" s="215"/>
      <c r="U1063" s="216"/>
      <c r="V1063" s="216"/>
      <c r="W1063" s="216"/>
      <c r="X1063" s="216"/>
      <c r="Y1063" s="216"/>
      <c r="Z1063" s="216"/>
      <c r="AA1063" s="216"/>
      <c r="AB1063" s="216"/>
      <c r="AC1063" s="216"/>
      <c r="AD1063" s="216"/>
      <c r="AE1063" s="216"/>
      <c r="AF1063" s="216"/>
      <c r="AG1063" s="216"/>
      <c r="AH1063" s="216"/>
      <c r="AI1063" s="216"/>
      <c r="AJ1063" s="216"/>
      <c r="AK1063" s="216"/>
      <c r="AL1063" s="216"/>
      <c r="AM1063" s="216"/>
      <c r="AN1063" s="216"/>
      <c r="AO1063" s="216"/>
      <c r="AP1063" s="216"/>
      <c r="AQ1063" s="216"/>
      <c r="AR1063" s="216"/>
      <c r="AS1063" s="216"/>
      <c r="AT1063" s="216"/>
      <c r="AU1063" s="216"/>
      <c r="AV1063" s="216"/>
      <c r="AW1063" s="216"/>
      <c r="AX1063" s="216"/>
      <c r="AY1063" s="216"/>
      <c r="AZ1063" s="216"/>
      <c r="BA1063" s="216"/>
      <c r="BB1063" s="216"/>
      <c r="BC1063" s="216"/>
      <c r="BD1063" s="216"/>
      <c r="BE1063" s="216"/>
      <c r="BF1063" s="216"/>
      <c r="BG1063" s="216"/>
      <c r="BH1063" s="216"/>
      <c r="BI1063" s="216"/>
      <c r="BJ1063" s="216"/>
      <c r="BK1063" s="216"/>
      <c r="BL1063" s="216"/>
      <c r="BM1063" s="217">
        <v>31</v>
      </c>
    </row>
    <row r="1064" spans="1:65">
      <c r="A1064" s="30"/>
      <c r="B1064" s="19">
        <v>1</v>
      </c>
      <c r="C1064" s="9">
        <v>3</v>
      </c>
      <c r="D1064" s="218">
        <v>36</v>
      </c>
      <c r="E1064" s="218">
        <v>34.358695703746697</v>
      </c>
      <c r="F1064" s="218">
        <v>32.432000000000002</v>
      </c>
      <c r="G1064" s="218">
        <v>34</v>
      </c>
      <c r="H1064" s="218">
        <v>38</v>
      </c>
      <c r="I1064" s="218">
        <v>33</v>
      </c>
      <c r="J1064" s="218">
        <v>30</v>
      </c>
      <c r="K1064" s="218">
        <v>37.061750000000004</v>
      </c>
      <c r="L1064" s="218">
        <v>34</v>
      </c>
      <c r="M1064" s="218">
        <v>35</v>
      </c>
      <c r="N1064" s="218">
        <v>32</v>
      </c>
      <c r="O1064" s="218">
        <v>35.347927909402244</v>
      </c>
      <c r="P1064" s="218">
        <v>36</v>
      </c>
      <c r="Q1064" s="218">
        <v>36</v>
      </c>
      <c r="R1064" s="218">
        <v>32</v>
      </c>
      <c r="S1064" s="218">
        <v>32</v>
      </c>
      <c r="T1064" s="215"/>
      <c r="U1064" s="216"/>
      <c r="V1064" s="216"/>
      <c r="W1064" s="216"/>
      <c r="X1064" s="216"/>
      <c r="Y1064" s="216"/>
      <c r="Z1064" s="216"/>
      <c r="AA1064" s="216"/>
      <c r="AB1064" s="216"/>
      <c r="AC1064" s="216"/>
      <c r="AD1064" s="216"/>
      <c r="AE1064" s="216"/>
      <c r="AF1064" s="216"/>
      <c r="AG1064" s="216"/>
      <c r="AH1064" s="216"/>
      <c r="AI1064" s="216"/>
      <c r="AJ1064" s="216"/>
      <c r="AK1064" s="216"/>
      <c r="AL1064" s="216"/>
      <c r="AM1064" s="216"/>
      <c r="AN1064" s="216"/>
      <c r="AO1064" s="216"/>
      <c r="AP1064" s="216"/>
      <c r="AQ1064" s="216"/>
      <c r="AR1064" s="216"/>
      <c r="AS1064" s="216"/>
      <c r="AT1064" s="216"/>
      <c r="AU1064" s="216"/>
      <c r="AV1064" s="216"/>
      <c r="AW1064" s="216"/>
      <c r="AX1064" s="216"/>
      <c r="AY1064" s="216"/>
      <c r="AZ1064" s="216"/>
      <c r="BA1064" s="216"/>
      <c r="BB1064" s="216"/>
      <c r="BC1064" s="216"/>
      <c r="BD1064" s="216"/>
      <c r="BE1064" s="216"/>
      <c r="BF1064" s="216"/>
      <c r="BG1064" s="216"/>
      <c r="BH1064" s="216"/>
      <c r="BI1064" s="216"/>
      <c r="BJ1064" s="216"/>
      <c r="BK1064" s="216"/>
      <c r="BL1064" s="216"/>
      <c r="BM1064" s="217">
        <v>16</v>
      </c>
    </row>
    <row r="1065" spans="1:65">
      <c r="A1065" s="30"/>
      <c r="B1065" s="19">
        <v>1</v>
      </c>
      <c r="C1065" s="9">
        <v>4</v>
      </c>
      <c r="D1065" s="218">
        <v>35</v>
      </c>
      <c r="E1065" s="218">
        <v>35.347350952084206</v>
      </c>
      <c r="F1065" s="218">
        <v>32.610999999999997</v>
      </c>
      <c r="G1065" s="218">
        <v>33</v>
      </c>
      <c r="H1065" s="218">
        <v>37</v>
      </c>
      <c r="I1065" s="218">
        <v>32</v>
      </c>
      <c r="J1065" s="218">
        <v>30</v>
      </c>
      <c r="K1065" s="218">
        <v>35.713000000000001</v>
      </c>
      <c r="L1065" s="218">
        <v>34</v>
      </c>
      <c r="M1065" s="218">
        <v>34</v>
      </c>
      <c r="N1065" s="218">
        <v>33</v>
      </c>
      <c r="O1065" s="218">
        <v>34.77149030316891</v>
      </c>
      <c r="P1065" s="218">
        <v>36</v>
      </c>
      <c r="Q1065" s="218">
        <v>35</v>
      </c>
      <c r="R1065" s="218">
        <v>35</v>
      </c>
      <c r="S1065" s="218">
        <v>32</v>
      </c>
      <c r="T1065" s="215"/>
      <c r="U1065" s="216"/>
      <c r="V1065" s="216"/>
      <c r="W1065" s="216"/>
      <c r="X1065" s="216"/>
      <c r="Y1065" s="216"/>
      <c r="Z1065" s="216"/>
      <c r="AA1065" s="216"/>
      <c r="AB1065" s="216"/>
      <c r="AC1065" s="216"/>
      <c r="AD1065" s="216"/>
      <c r="AE1065" s="216"/>
      <c r="AF1065" s="216"/>
      <c r="AG1065" s="216"/>
      <c r="AH1065" s="216"/>
      <c r="AI1065" s="216"/>
      <c r="AJ1065" s="216"/>
      <c r="AK1065" s="216"/>
      <c r="AL1065" s="216"/>
      <c r="AM1065" s="216"/>
      <c r="AN1065" s="216"/>
      <c r="AO1065" s="216"/>
      <c r="AP1065" s="216"/>
      <c r="AQ1065" s="216"/>
      <c r="AR1065" s="216"/>
      <c r="AS1065" s="216"/>
      <c r="AT1065" s="216"/>
      <c r="AU1065" s="216"/>
      <c r="AV1065" s="216"/>
      <c r="AW1065" s="216"/>
      <c r="AX1065" s="216"/>
      <c r="AY1065" s="216"/>
      <c r="AZ1065" s="216"/>
      <c r="BA1065" s="216"/>
      <c r="BB1065" s="216"/>
      <c r="BC1065" s="216"/>
      <c r="BD1065" s="216"/>
      <c r="BE1065" s="216"/>
      <c r="BF1065" s="216"/>
      <c r="BG1065" s="216"/>
      <c r="BH1065" s="216"/>
      <c r="BI1065" s="216"/>
      <c r="BJ1065" s="216"/>
      <c r="BK1065" s="216"/>
      <c r="BL1065" s="216"/>
      <c r="BM1065" s="217">
        <v>34.094135179915533</v>
      </c>
    </row>
    <row r="1066" spans="1:65">
      <c r="A1066" s="30"/>
      <c r="B1066" s="19">
        <v>1</v>
      </c>
      <c r="C1066" s="9">
        <v>5</v>
      </c>
      <c r="D1066" s="218">
        <v>35</v>
      </c>
      <c r="E1066" s="218">
        <v>34.579998069142547</v>
      </c>
      <c r="F1066" s="218">
        <v>32.725000000000001</v>
      </c>
      <c r="G1066" s="218">
        <v>30</v>
      </c>
      <c r="H1066" s="218">
        <v>37</v>
      </c>
      <c r="I1066" s="218">
        <v>32</v>
      </c>
      <c r="J1066" s="218">
        <v>30</v>
      </c>
      <c r="K1066" s="218">
        <v>36.83605</v>
      </c>
      <c r="L1066" s="218">
        <v>33</v>
      </c>
      <c r="M1066" s="218">
        <v>37</v>
      </c>
      <c r="N1066" s="218">
        <v>33</v>
      </c>
      <c r="O1066" s="218">
        <v>36.436501597481332</v>
      </c>
      <c r="P1066" s="218">
        <v>37</v>
      </c>
      <c r="Q1066" s="218">
        <v>36</v>
      </c>
      <c r="R1066" s="218">
        <v>34</v>
      </c>
      <c r="S1066" s="218">
        <v>32</v>
      </c>
      <c r="T1066" s="215"/>
      <c r="U1066" s="216"/>
      <c r="V1066" s="216"/>
      <c r="W1066" s="216"/>
      <c r="X1066" s="216"/>
      <c r="Y1066" s="216"/>
      <c r="Z1066" s="216"/>
      <c r="AA1066" s="216"/>
      <c r="AB1066" s="216"/>
      <c r="AC1066" s="216"/>
      <c r="AD1066" s="216"/>
      <c r="AE1066" s="216"/>
      <c r="AF1066" s="216"/>
      <c r="AG1066" s="216"/>
      <c r="AH1066" s="216"/>
      <c r="AI1066" s="216"/>
      <c r="AJ1066" s="216"/>
      <c r="AK1066" s="216"/>
      <c r="AL1066" s="216"/>
      <c r="AM1066" s="216"/>
      <c r="AN1066" s="216"/>
      <c r="AO1066" s="216"/>
      <c r="AP1066" s="216"/>
      <c r="AQ1066" s="216"/>
      <c r="AR1066" s="216"/>
      <c r="AS1066" s="216"/>
      <c r="AT1066" s="216"/>
      <c r="AU1066" s="216"/>
      <c r="AV1066" s="216"/>
      <c r="AW1066" s="216"/>
      <c r="AX1066" s="216"/>
      <c r="AY1066" s="216"/>
      <c r="AZ1066" s="216"/>
      <c r="BA1066" s="216"/>
      <c r="BB1066" s="216"/>
      <c r="BC1066" s="216"/>
      <c r="BD1066" s="216"/>
      <c r="BE1066" s="216"/>
      <c r="BF1066" s="216"/>
      <c r="BG1066" s="216"/>
      <c r="BH1066" s="216"/>
      <c r="BI1066" s="216"/>
      <c r="BJ1066" s="216"/>
      <c r="BK1066" s="216"/>
      <c r="BL1066" s="216"/>
      <c r="BM1066" s="217">
        <v>113</v>
      </c>
    </row>
    <row r="1067" spans="1:65">
      <c r="A1067" s="30"/>
      <c r="B1067" s="19">
        <v>1</v>
      </c>
      <c r="C1067" s="9">
        <v>6</v>
      </c>
      <c r="D1067" s="218">
        <v>34</v>
      </c>
      <c r="E1067" s="218">
        <v>35.013910373520098</v>
      </c>
      <c r="F1067" s="218">
        <v>33.313000000000002</v>
      </c>
      <c r="G1067" s="218">
        <v>32</v>
      </c>
      <c r="H1067" s="218">
        <v>38</v>
      </c>
      <c r="I1067" s="218">
        <v>31</v>
      </c>
      <c r="J1067" s="218">
        <v>29</v>
      </c>
      <c r="K1067" s="218">
        <v>35.93</v>
      </c>
      <c r="L1067" s="218">
        <v>34</v>
      </c>
      <c r="M1067" s="218">
        <v>35</v>
      </c>
      <c r="N1067" s="218">
        <v>34</v>
      </c>
      <c r="O1067" s="218">
        <v>35.686808029875728</v>
      </c>
      <c r="P1067" s="218">
        <v>36</v>
      </c>
      <c r="Q1067" s="218">
        <v>35</v>
      </c>
      <c r="R1067" s="218">
        <v>35</v>
      </c>
      <c r="S1067" s="218">
        <v>32</v>
      </c>
      <c r="T1067" s="215"/>
      <c r="U1067" s="216"/>
      <c r="V1067" s="216"/>
      <c r="W1067" s="216"/>
      <c r="X1067" s="216"/>
      <c r="Y1067" s="216"/>
      <c r="Z1067" s="216"/>
      <c r="AA1067" s="216"/>
      <c r="AB1067" s="216"/>
      <c r="AC1067" s="216"/>
      <c r="AD1067" s="216"/>
      <c r="AE1067" s="216"/>
      <c r="AF1067" s="216"/>
      <c r="AG1067" s="216"/>
      <c r="AH1067" s="216"/>
      <c r="AI1067" s="216"/>
      <c r="AJ1067" s="216"/>
      <c r="AK1067" s="216"/>
      <c r="AL1067" s="216"/>
      <c r="AM1067" s="216"/>
      <c r="AN1067" s="216"/>
      <c r="AO1067" s="216"/>
      <c r="AP1067" s="216"/>
      <c r="AQ1067" s="216"/>
      <c r="AR1067" s="216"/>
      <c r="AS1067" s="216"/>
      <c r="AT1067" s="216"/>
      <c r="AU1067" s="216"/>
      <c r="AV1067" s="216"/>
      <c r="AW1067" s="216"/>
      <c r="AX1067" s="216"/>
      <c r="AY1067" s="216"/>
      <c r="AZ1067" s="216"/>
      <c r="BA1067" s="216"/>
      <c r="BB1067" s="216"/>
      <c r="BC1067" s="216"/>
      <c r="BD1067" s="216"/>
      <c r="BE1067" s="216"/>
      <c r="BF1067" s="216"/>
      <c r="BG1067" s="216"/>
      <c r="BH1067" s="216"/>
      <c r="BI1067" s="216"/>
      <c r="BJ1067" s="216"/>
      <c r="BK1067" s="216"/>
      <c r="BL1067" s="216"/>
      <c r="BM1067" s="221"/>
    </row>
    <row r="1068" spans="1:65">
      <c r="A1068" s="30"/>
      <c r="B1068" s="20" t="s">
        <v>256</v>
      </c>
      <c r="C1068" s="12"/>
      <c r="D1068" s="222">
        <v>35.166666666666664</v>
      </c>
      <c r="E1068" s="222">
        <v>34.798637283384288</v>
      </c>
      <c r="F1068" s="222">
        <v>32.768333333333338</v>
      </c>
      <c r="G1068" s="222">
        <v>32</v>
      </c>
      <c r="H1068" s="222">
        <v>38</v>
      </c>
      <c r="I1068" s="222">
        <v>31.833333333333332</v>
      </c>
      <c r="J1068" s="222">
        <v>29.833333333333332</v>
      </c>
      <c r="K1068" s="222">
        <v>36.486477777777779</v>
      </c>
      <c r="L1068" s="222">
        <v>33.666666666666664</v>
      </c>
      <c r="M1068" s="222">
        <v>35.333333333333336</v>
      </c>
      <c r="N1068" s="222">
        <v>32.666666666666664</v>
      </c>
      <c r="O1068" s="222">
        <v>35.452714484153184</v>
      </c>
      <c r="P1068" s="222">
        <v>35.833333333333336</v>
      </c>
      <c r="Q1068" s="222">
        <v>35.333333333333336</v>
      </c>
      <c r="R1068" s="222">
        <v>34.166666666666664</v>
      </c>
      <c r="S1068" s="222">
        <v>32.166666666666664</v>
      </c>
      <c r="T1068" s="215"/>
      <c r="U1068" s="216"/>
      <c r="V1068" s="216"/>
      <c r="W1068" s="216"/>
      <c r="X1068" s="216"/>
      <c r="Y1068" s="216"/>
      <c r="Z1068" s="216"/>
      <c r="AA1068" s="216"/>
      <c r="AB1068" s="216"/>
      <c r="AC1068" s="216"/>
      <c r="AD1068" s="216"/>
      <c r="AE1068" s="216"/>
      <c r="AF1068" s="216"/>
      <c r="AG1068" s="216"/>
      <c r="AH1068" s="216"/>
      <c r="AI1068" s="216"/>
      <c r="AJ1068" s="216"/>
      <c r="AK1068" s="216"/>
      <c r="AL1068" s="216"/>
      <c r="AM1068" s="216"/>
      <c r="AN1068" s="216"/>
      <c r="AO1068" s="216"/>
      <c r="AP1068" s="216"/>
      <c r="AQ1068" s="216"/>
      <c r="AR1068" s="216"/>
      <c r="AS1068" s="216"/>
      <c r="AT1068" s="216"/>
      <c r="AU1068" s="216"/>
      <c r="AV1068" s="216"/>
      <c r="AW1068" s="216"/>
      <c r="AX1068" s="216"/>
      <c r="AY1068" s="216"/>
      <c r="AZ1068" s="216"/>
      <c r="BA1068" s="216"/>
      <c r="BB1068" s="216"/>
      <c r="BC1068" s="216"/>
      <c r="BD1068" s="216"/>
      <c r="BE1068" s="216"/>
      <c r="BF1068" s="216"/>
      <c r="BG1068" s="216"/>
      <c r="BH1068" s="216"/>
      <c r="BI1068" s="216"/>
      <c r="BJ1068" s="216"/>
      <c r="BK1068" s="216"/>
      <c r="BL1068" s="216"/>
      <c r="BM1068" s="221"/>
    </row>
    <row r="1069" spans="1:65">
      <c r="A1069" s="30"/>
      <c r="B1069" s="3" t="s">
        <v>257</v>
      </c>
      <c r="C1069" s="29"/>
      <c r="D1069" s="218">
        <v>35</v>
      </c>
      <c r="E1069" s="218">
        <v>34.745934300906086</v>
      </c>
      <c r="F1069" s="218">
        <v>32.667999999999999</v>
      </c>
      <c r="G1069" s="218">
        <v>32.5</v>
      </c>
      <c r="H1069" s="218">
        <v>38</v>
      </c>
      <c r="I1069" s="218">
        <v>32</v>
      </c>
      <c r="J1069" s="218">
        <v>30</v>
      </c>
      <c r="K1069" s="218">
        <v>36.656874999999999</v>
      </c>
      <c r="L1069" s="218">
        <v>34</v>
      </c>
      <c r="M1069" s="218">
        <v>35</v>
      </c>
      <c r="N1069" s="218">
        <v>32.5</v>
      </c>
      <c r="O1069" s="218">
        <v>35.507125340160194</v>
      </c>
      <c r="P1069" s="218">
        <v>36</v>
      </c>
      <c r="Q1069" s="218">
        <v>35.5</v>
      </c>
      <c r="R1069" s="218">
        <v>34.5</v>
      </c>
      <c r="S1069" s="218">
        <v>32</v>
      </c>
      <c r="T1069" s="215"/>
      <c r="U1069" s="216"/>
      <c r="V1069" s="216"/>
      <c r="W1069" s="216"/>
      <c r="X1069" s="216"/>
      <c r="Y1069" s="216"/>
      <c r="Z1069" s="216"/>
      <c r="AA1069" s="216"/>
      <c r="AB1069" s="216"/>
      <c r="AC1069" s="216"/>
      <c r="AD1069" s="216"/>
      <c r="AE1069" s="216"/>
      <c r="AF1069" s="216"/>
      <c r="AG1069" s="216"/>
      <c r="AH1069" s="216"/>
      <c r="AI1069" s="216"/>
      <c r="AJ1069" s="216"/>
      <c r="AK1069" s="216"/>
      <c r="AL1069" s="216"/>
      <c r="AM1069" s="216"/>
      <c r="AN1069" s="216"/>
      <c r="AO1069" s="216"/>
      <c r="AP1069" s="216"/>
      <c r="AQ1069" s="216"/>
      <c r="AR1069" s="216"/>
      <c r="AS1069" s="216"/>
      <c r="AT1069" s="216"/>
      <c r="AU1069" s="216"/>
      <c r="AV1069" s="216"/>
      <c r="AW1069" s="216"/>
      <c r="AX1069" s="216"/>
      <c r="AY1069" s="216"/>
      <c r="AZ1069" s="216"/>
      <c r="BA1069" s="216"/>
      <c r="BB1069" s="216"/>
      <c r="BC1069" s="216"/>
      <c r="BD1069" s="216"/>
      <c r="BE1069" s="216"/>
      <c r="BF1069" s="216"/>
      <c r="BG1069" s="216"/>
      <c r="BH1069" s="216"/>
      <c r="BI1069" s="216"/>
      <c r="BJ1069" s="216"/>
      <c r="BK1069" s="216"/>
      <c r="BL1069" s="216"/>
      <c r="BM1069" s="221"/>
    </row>
    <row r="1070" spans="1:65">
      <c r="A1070" s="30"/>
      <c r="B1070" s="3" t="s">
        <v>258</v>
      </c>
      <c r="C1070" s="29"/>
      <c r="D1070" s="24">
        <v>0.752772652709081</v>
      </c>
      <c r="E1070" s="24">
        <v>0.3587676539170882</v>
      </c>
      <c r="F1070" s="24">
        <v>0.34526955653035324</v>
      </c>
      <c r="G1070" s="24">
        <v>1.6733200530681511</v>
      </c>
      <c r="H1070" s="24">
        <v>0.89442719099991586</v>
      </c>
      <c r="I1070" s="24">
        <v>0.752772652709081</v>
      </c>
      <c r="J1070" s="24">
        <v>0.40824829046386302</v>
      </c>
      <c r="K1070" s="24">
        <v>0.55361635088115213</v>
      </c>
      <c r="L1070" s="24">
        <v>0.51639777949432231</v>
      </c>
      <c r="M1070" s="24">
        <v>1.0327955589886444</v>
      </c>
      <c r="N1070" s="24">
        <v>0.81649658092772603</v>
      </c>
      <c r="O1070" s="24">
        <v>0.62609169896260275</v>
      </c>
      <c r="P1070" s="24">
        <v>0.752772652709081</v>
      </c>
      <c r="Q1070" s="24">
        <v>0.81649658092772603</v>
      </c>
      <c r="R1070" s="24">
        <v>1.169045194450012</v>
      </c>
      <c r="S1070" s="24">
        <v>0.40824829046386302</v>
      </c>
      <c r="T1070" s="15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3" t="s">
        <v>86</v>
      </c>
      <c r="C1071" s="29"/>
      <c r="D1071" s="13">
        <v>2.1405857423007043E-2</v>
      </c>
      <c r="E1071" s="13">
        <v>1.0309819059736377E-2</v>
      </c>
      <c r="F1071" s="13">
        <v>1.0536683480912055E-2</v>
      </c>
      <c r="G1071" s="13">
        <v>5.2291251658379723E-2</v>
      </c>
      <c r="H1071" s="13">
        <v>2.3537557657892522E-2</v>
      </c>
      <c r="I1071" s="13">
        <v>2.3647308462065374E-2</v>
      </c>
      <c r="J1071" s="13">
        <v>1.3684300239012169E-2</v>
      </c>
      <c r="K1071" s="13">
        <v>1.5173192497586988E-2</v>
      </c>
      <c r="L1071" s="13">
        <v>1.5338547905771951E-2</v>
      </c>
      <c r="M1071" s="13">
        <v>2.9230062990244651E-2</v>
      </c>
      <c r="N1071" s="13">
        <v>2.4994793293705901E-2</v>
      </c>
      <c r="O1071" s="13">
        <v>1.7659908643736042E-2</v>
      </c>
      <c r="P1071" s="13">
        <v>2.1007608912811563E-2</v>
      </c>
      <c r="Q1071" s="13">
        <v>2.3108393799841302E-2</v>
      </c>
      <c r="R1071" s="13">
        <v>3.4215956910732058E-2</v>
      </c>
      <c r="S1071" s="13">
        <v>1.2691656698358436E-2</v>
      </c>
      <c r="T1071" s="15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259</v>
      </c>
      <c r="C1072" s="29"/>
      <c r="D1072" s="13">
        <v>3.145794668471158E-2</v>
      </c>
      <c r="E1072" s="13">
        <v>2.0663439613619161E-2</v>
      </c>
      <c r="F1072" s="13">
        <v>-3.8886507593928088E-2</v>
      </c>
      <c r="G1072" s="13">
        <v>-6.1422152779788464E-2</v>
      </c>
      <c r="H1072" s="13">
        <v>0.11456119357400119</v>
      </c>
      <c r="I1072" s="13">
        <v>-6.6310579067393793E-2</v>
      </c>
      <c r="J1072" s="13">
        <v>-0.12497169451865697</v>
      </c>
      <c r="K1072" s="13">
        <v>7.0168742666086192E-2</v>
      </c>
      <c r="L1072" s="13">
        <v>-1.2537889903735833E-2</v>
      </c>
      <c r="M1072" s="13">
        <v>3.634637297231702E-2</v>
      </c>
      <c r="N1072" s="13">
        <v>-4.1868447629367478E-2</v>
      </c>
      <c r="O1072" s="13">
        <v>3.9847888707790879E-2</v>
      </c>
      <c r="P1072" s="13">
        <v>5.1011651835132676E-2</v>
      </c>
      <c r="Q1072" s="13">
        <v>3.634637297231702E-2</v>
      </c>
      <c r="R1072" s="13">
        <v>2.1273889590800454E-3</v>
      </c>
      <c r="S1072" s="13">
        <v>-5.6533726492183245E-2</v>
      </c>
      <c r="T1072" s="15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46" t="s">
        <v>260</v>
      </c>
      <c r="C1073" s="47"/>
      <c r="D1073" s="45">
        <v>0.3</v>
      </c>
      <c r="E1073" s="45">
        <v>0.14000000000000001</v>
      </c>
      <c r="F1073" s="45">
        <v>0.75</v>
      </c>
      <c r="G1073" s="45">
        <v>1.0900000000000001</v>
      </c>
      <c r="H1073" s="45">
        <v>1.55</v>
      </c>
      <c r="I1073" s="45">
        <v>1.17</v>
      </c>
      <c r="J1073" s="45">
        <v>2.0499999999999998</v>
      </c>
      <c r="K1073" s="45">
        <v>0.88</v>
      </c>
      <c r="L1073" s="45">
        <v>0.36</v>
      </c>
      <c r="M1073" s="45">
        <v>0.37</v>
      </c>
      <c r="N1073" s="45">
        <v>0.8</v>
      </c>
      <c r="O1073" s="45">
        <v>0.43</v>
      </c>
      <c r="P1073" s="45">
        <v>0.59</v>
      </c>
      <c r="Q1073" s="45">
        <v>0.37</v>
      </c>
      <c r="R1073" s="45">
        <v>0.14000000000000001</v>
      </c>
      <c r="S1073" s="45">
        <v>1.02</v>
      </c>
      <c r="T1073" s="15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B1074" s="31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BM1074" s="55"/>
    </row>
    <row r="1075" spans="1:65" ht="15">
      <c r="B1075" s="8" t="s">
        <v>558</v>
      </c>
      <c r="BM1075" s="28" t="s">
        <v>66</v>
      </c>
    </row>
    <row r="1076" spans="1:65" ht="15">
      <c r="A1076" s="25" t="s">
        <v>35</v>
      </c>
      <c r="B1076" s="18" t="s">
        <v>110</v>
      </c>
      <c r="C1076" s="15" t="s">
        <v>111</v>
      </c>
      <c r="D1076" s="16" t="s">
        <v>227</v>
      </c>
      <c r="E1076" s="17" t="s">
        <v>227</v>
      </c>
      <c r="F1076" s="17" t="s">
        <v>227</v>
      </c>
      <c r="G1076" s="17" t="s">
        <v>227</v>
      </c>
      <c r="H1076" s="17" t="s">
        <v>227</v>
      </c>
      <c r="I1076" s="17" t="s">
        <v>227</v>
      </c>
      <c r="J1076" s="17" t="s">
        <v>227</v>
      </c>
      <c r="K1076" s="17" t="s">
        <v>227</v>
      </c>
      <c r="L1076" s="17" t="s">
        <v>227</v>
      </c>
      <c r="M1076" s="17" t="s">
        <v>227</v>
      </c>
      <c r="N1076" s="17" t="s">
        <v>227</v>
      </c>
      <c r="O1076" s="17" t="s">
        <v>227</v>
      </c>
      <c r="P1076" s="17" t="s">
        <v>227</v>
      </c>
      <c r="Q1076" s="17" t="s">
        <v>227</v>
      </c>
      <c r="R1076" s="17" t="s">
        <v>227</v>
      </c>
      <c r="S1076" s="15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</v>
      </c>
    </row>
    <row r="1077" spans="1:65">
      <c r="A1077" s="30"/>
      <c r="B1077" s="19" t="s">
        <v>228</v>
      </c>
      <c r="C1077" s="9" t="s">
        <v>228</v>
      </c>
      <c r="D1077" s="151" t="s">
        <v>230</v>
      </c>
      <c r="E1077" s="152" t="s">
        <v>232</v>
      </c>
      <c r="F1077" s="152" t="s">
        <v>235</v>
      </c>
      <c r="G1077" s="152" t="s">
        <v>236</v>
      </c>
      <c r="H1077" s="152" t="s">
        <v>238</v>
      </c>
      <c r="I1077" s="152" t="s">
        <v>239</v>
      </c>
      <c r="J1077" s="152" t="s">
        <v>240</v>
      </c>
      <c r="K1077" s="152" t="s">
        <v>241</v>
      </c>
      <c r="L1077" s="152" t="s">
        <v>242</v>
      </c>
      <c r="M1077" s="152" t="s">
        <v>244</v>
      </c>
      <c r="N1077" s="152" t="s">
        <v>245</v>
      </c>
      <c r="O1077" s="152" t="s">
        <v>246</v>
      </c>
      <c r="P1077" s="152" t="s">
        <v>247</v>
      </c>
      <c r="Q1077" s="152" t="s">
        <v>248</v>
      </c>
      <c r="R1077" s="152" t="s">
        <v>249</v>
      </c>
      <c r="S1077" s="15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 t="s">
        <v>3</v>
      </c>
    </row>
    <row r="1078" spans="1:65">
      <c r="A1078" s="30"/>
      <c r="B1078" s="19"/>
      <c r="C1078" s="9"/>
      <c r="D1078" s="10" t="s">
        <v>262</v>
      </c>
      <c r="E1078" s="11" t="s">
        <v>262</v>
      </c>
      <c r="F1078" s="11" t="s">
        <v>299</v>
      </c>
      <c r="G1078" s="11" t="s">
        <v>264</v>
      </c>
      <c r="H1078" s="11" t="s">
        <v>264</v>
      </c>
      <c r="I1078" s="11" t="s">
        <v>262</v>
      </c>
      <c r="J1078" s="11" t="s">
        <v>299</v>
      </c>
      <c r="K1078" s="11" t="s">
        <v>262</v>
      </c>
      <c r="L1078" s="11" t="s">
        <v>262</v>
      </c>
      <c r="M1078" s="11" t="s">
        <v>262</v>
      </c>
      <c r="N1078" s="11" t="s">
        <v>264</v>
      </c>
      <c r="O1078" s="11" t="s">
        <v>264</v>
      </c>
      <c r="P1078" s="11" t="s">
        <v>262</v>
      </c>
      <c r="Q1078" s="11" t="s">
        <v>262</v>
      </c>
      <c r="R1078" s="11" t="s">
        <v>262</v>
      </c>
      <c r="S1078" s="15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2</v>
      </c>
    </row>
    <row r="1079" spans="1:65">
      <c r="A1079" s="30"/>
      <c r="B1079" s="19"/>
      <c r="C1079" s="9"/>
      <c r="D1079" s="26" t="s">
        <v>116</v>
      </c>
      <c r="E1079" s="26" t="s">
        <v>300</v>
      </c>
      <c r="F1079" s="26" t="s">
        <v>302</v>
      </c>
      <c r="G1079" s="26" t="s">
        <v>301</v>
      </c>
      <c r="H1079" s="26" t="s">
        <v>302</v>
      </c>
      <c r="I1079" s="26" t="s">
        <v>300</v>
      </c>
      <c r="J1079" s="26" t="s">
        <v>302</v>
      </c>
      <c r="K1079" s="26" t="s">
        <v>302</v>
      </c>
      <c r="L1079" s="26" t="s">
        <v>302</v>
      </c>
      <c r="M1079" s="26" t="s">
        <v>302</v>
      </c>
      <c r="N1079" s="26" t="s">
        <v>301</v>
      </c>
      <c r="O1079" s="26" t="s">
        <v>300</v>
      </c>
      <c r="P1079" s="26" t="s">
        <v>302</v>
      </c>
      <c r="Q1079" s="26" t="s">
        <v>302</v>
      </c>
      <c r="R1079" s="26" t="s">
        <v>302</v>
      </c>
      <c r="S1079" s="15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2</v>
      </c>
    </row>
    <row r="1080" spans="1:65">
      <c r="A1080" s="30"/>
      <c r="B1080" s="18">
        <v>1</v>
      </c>
      <c r="C1080" s="14">
        <v>1</v>
      </c>
      <c r="D1080" s="22">
        <v>0.53</v>
      </c>
      <c r="E1080" s="147" t="s">
        <v>102</v>
      </c>
      <c r="F1080" s="147">
        <v>1</v>
      </c>
      <c r="G1080" s="147">
        <v>0.3</v>
      </c>
      <c r="H1080" s="147">
        <v>0.4</v>
      </c>
      <c r="I1080" s="147">
        <v>0.3</v>
      </c>
      <c r="J1080" s="147" t="s">
        <v>104</v>
      </c>
      <c r="K1080" s="22">
        <v>0.57999999999999996</v>
      </c>
      <c r="L1080" s="147">
        <v>0.5</v>
      </c>
      <c r="M1080" s="22">
        <v>0.56000000000000005</v>
      </c>
      <c r="N1080" s="22">
        <v>0.51235382906904248</v>
      </c>
      <c r="O1080" s="147">
        <v>0.4</v>
      </c>
      <c r="P1080" s="22">
        <v>0.57999999999999996</v>
      </c>
      <c r="Q1080" s="22">
        <v>0.71</v>
      </c>
      <c r="R1080" s="22">
        <v>0.44</v>
      </c>
      <c r="S1080" s="15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</v>
      </c>
    </row>
    <row r="1081" spans="1:65">
      <c r="A1081" s="30"/>
      <c r="B1081" s="19">
        <v>1</v>
      </c>
      <c r="C1081" s="9">
        <v>2</v>
      </c>
      <c r="D1081" s="11">
        <v>0.56000000000000005</v>
      </c>
      <c r="E1081" s="149" t="s">
        <v>102</v>
      </c>
      <c r="F1081" s="149">
        <v>1</v>
      </c>
      <c r="G1081" s="149">
        <v>0.3</v>
      </c>
      <c r="H1081" s="149">
        <v>0.4</v>
      </c>
      <c r="I1081" s="149">
        <v>0.31</v>
      </c>
      <c r="J1081" s="149" t="s">
        <v>104</v>
      </c>
      <c r="K1081" s="11">
        <v>0.59</v>
      </c>
      <c r="L1081" s="149">
        <v>0.5</v>
      </c>
      <c r="M1081" s="11">
        <v>0.6</v>
      </c>
      <c r="N1081" s="11">
        <v>0.4723202102744305</v>
      </c>
      <c r="O1081" s="149">
        <v>0.6</v>
      </c>
      <c r="P1081" s="11">
        <v>0.57999999999999996</v>
      </c>
      <c r="Q1081" s="11">
        <v>0.69</v>
      </c>
      <c r="R1081" s="11">
        <v>0.44</v>
      </c>
      <c r="S1081" s="15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32</v>
      </c>
    </row>
    <row r="1082" spans="1:65">
      <c r="A1082" s="30"/>
      <c r="B1082" s="19">
        <v>1</v>
      </c>
      <c r="C1082" s="9">
        <v>3</v>
      </c>
      <c r="D1082" s="11">
        <v>0.55000000000000004</v>
      </c>
      <c r="E1082" s="149" t="s">
        <v>102</v>
      </c>
      <c r="F1082" s="149" t="s">
        <v>102</v>
      </c>
      <c r="G1082" s="149">
        <v>0.3</v>
      </c>
      <c r="H1082" s="149">
        <v>0.5</v>
      </c>
      <c r="I1082" s="149">
        <v>0.31</v>
      </c>
      <c r="J1082" s="149" t="s">
        <v>104</v>
      </c>
      <c r="K1082" s="11">
        <v>0.56999999999999995</v>
      </c>
      <c r="L1082" s="149">
        <v>0.4</v>
      </c>
      <c r="M1082" s="11">
        <v>0.56999999999999995</v>
      </c>
      <c r="N1082" s="11">
        <v>0.54495420417596363</v>
      </c>
      <c r="O1082" s="149">
        <v>0.5</v>
      </c>
      <c r="P1082" s="11">
        <v>0.53</v>
      </c>
      <c r="Q1082" s="11">
        <v>0.62</v>
      </c>
      <c r="R1082" s="11">
        <v>0.51</v>
      </c>
      <c r="S1082" s="15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16</v>
      </c>
    </row>
    <row r="1083" spans="1:65">
      <c r="A1083" s="30"/>
      <c r="B1083" s="19">
        <v>1</v>
      </c>
      <c r="C1083" s="9">
        <v>4</v>
      </c>
      <c r="D1083" s="11">
        <v>0.56999999999999995</v>
      </c>
      <c r="E1083" s="149" t="s">
        <v>102</v>
      </c>
      <c r="F1083" s="149">
        <v>1</v>
      </c>
      <c r="G1083" s="149">
        <v>0.4</v>
      </c>
      <c r="H1083" s="149">
        <v>0.4</v>
      </c>
      <c r="I1083" s="149">
        <v>0.31</v>
      </c>
      <c r="J1083" s="149" t="s">
        <v>104</v>
      </c>
      <c r="K1083" s="11">
        <v>0.61</v>
      </c>
      <c r="L1083" s="149">
        <v>0.4</v>
      </c>
      <c r="M1083" s="11">
        <v>0.59</v>
      </c>
      <c r="N1083" s="11">
        <v>0.54049353563901148</v>
      </c>
      <c r="O1083" s="149">
        <v>0.4</v>
      </c>
      <c r="P1083" s="11">
        <v>0.55000000000000004</v>
      </c>
      <c r="Q1083" s="11">
        <v>0.68</v>
      </c>
      <c r="R1083" s="11">
        <v>0.46</v>
      </c>
      <c r="S1083" s="15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0.56372949450084386</v>
      </c>
    </row>
    <row r="1084" spans="1:65">
      <c r="A1084" s="30"/>
      <c r="B1084" s="19">
        <v>1</v>
      </c>
      <c r="C1084" s="9">
        <v>5</v>
      </c>
      <c r="D1084" s="11">
        <v>0.53</v>
      </c>
      <c r="E1084" s="149" t="s">
        <v>102</v>
      </c>
      <c r="F1084" s="149" t="s">
        <v>102</v>
      </c>
      <c r="G1084" s="149">
        <v>0.4</v>
      </c>
      <c r="H1084" s="149">
        <v>0.4</v>
      </c>
      <c r="I1084" s="149">
        <v>0.31</v>
      </c>
      <c r="J1084" s="149" t="s">
        <v>104</v>
      </c>
      <c r="K1084" s="148">
        <v>0.66</v>
      </c>
      <c r="L1084" s="149">
        <v>0.4</v>
      </c>
      <c r="M1084" s="11">
        <v>0.57999999999999996</v>
      </c>
      <c r="N1084" s="11">
        <v>0.52000183915626053</v>
      </c>
      <c r="O1084" s="149">
        <v>0.6</v>
      </c>
      <c r="P1084" s="11">
        <v>0.57999999999999996</v>
      </c>
      <c r="Q1084" s="11">
        <v>0.66</v>
      </c>
      <c r="R1084" s="11">
        <v>0.48</v>
      </c>
      <c r="S1084" s="15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114</v>
      </c>
    </row>
    <row r="1085" spans="1:65">
      <c r="A1085" s="30"/>
      <c r="B1085" s="19">
        <v>1</v>
      </c>
      <c r="C1085" s="9">
        <v>6</v>
      </c>
      <c r="D1085" s="11">
        <v>0.56000000000000005</v>
      </c>
      <c r="E1085" s="149" t="s">
        <v>102</v>
      </c>
      <c r="F1085" s="149">
        <v>1</v>
      </c>
      <c r="G1085" s="149">
        <v>0.3</v>
      </c>
      <c r="H1085" s="149">
        <v>0.4</v>
      </c>
      <c r="I1085" s="149">
        <v>0.3</v>
      </c>
      <c r="J1085" s="149" t="s">
        <v>104</v>
      </c>
      <c r="K1085" s="11">
        <v>0.59</v>
      </c>
      <c r="L1085" s="149">
        <v>0.4</v>
      </c>
      <c r="M1085" s="11">
        <v>0.6</v>
      </c>
      <c r="N1085" s="11">
        <v>0.54851515072073054</v>
      </c>
      <c r="O1085" s="149">
        <v>0.5</v>
      </c>
      <c r="P1085" s="11">
        <v>0.56000000000000005</v>
      </c>
      <c r="Q1085" s="11">
        <v>0.66</v>
      </c>
      <c r="R1085" s="11">
        <v>0.48</v>
      </c>
      <c r="S1085" s="15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30"/>
      <c r="B1086" s="20" t="s">
        <v>256</v>
      </c>
      <c r="C1086" s="12"/>
      <c r="D1086" s="23">
        <v>0.55000000000000004</v>
      </c>
      <c r="E1086" s="23" t="s">
        <v>628</v>
      </c>
      <c r="F1086" s="23">
        <v>1</v>
      </c>
      <c r="G1086" s="23">
        <v>0.33333333333333331</v>
      </c>
      <c r="H1086" s="23">
        <v>0.41666666666666669</v>
      </c>
      <c r="I1086" s="23">
        <v>0.3066666666666667</v>
      </c>
      <c r="J1086" s="23" t="s">
        <v>628</v>
      </c>
      <c r="K1086" s="23">
        <v>0.6</v>
      </c>
      <c r="L1086" s="23">
        <v>0.43333333333333329</v>
      </c>
      <c r="M1086" s="23">
        <v>0.58333333333333337</v>
      </c>
      <c r="N1086" s="23">
        <v>0.52310646150590656</v>
      </c>
      <c r="O1086" s="23">
        <v>0.5</v>
      </c>
      <c r="P1086" s="23">
        <v>0.56333333333333335</v>
      </c>
      <c r="Q1086" s="23">
        <v>0.67</v>
      </c>
      <c r="R1086" s="23">
        <v>0.46833333333333332</v>
      </c>
      <c r="S1086" s="15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3" t="s">
        <v>257</v>
      </c>
      <c r="C1087" s="29"/>
      <c r="D1087" s="11">
        <v>0.55500000000000005</v>
      </c>
      <c r="E1087" s="11" t="s">
        <v>628</v>
      </c>
      <c r="F1087" s="11">
        <v>1</v>
      </c>
      <c r="G1087" s="11">
        <v>0.3</v>
      </c>
      <c r="H1087" s="11">
        <v>0.4</v>
      </c>
      <c r="I1087" s="11">
        <v>0.31</v>
      </c>
      <c r="J1087" s="11" t="s">
        <v>628</v>
      </c>
      <c r="K1087" s="11">
        <v>0.59</v>
      </c>
      <c r="L1087" s="11">
        <v>0.4</v>
      </c>
      <c r="M1087" s="11">
        <v>0.58499999999999996</v>
      </c>
      <c r="N1087" s="11">
        <v>0.53024768739763606</v>
      </c>
      <c r="O1087" s="11">
        <v>0.5</v>
      </c>
      <c r="P1087" s="11">
        <v>0.57000000000000006</v>
      </c>
      <c r="Q1087" s="11">
        <v>0.67</v>
      </c>
      <c r="R1087" s="11">
        <v>0.47</v>
      </c>
      <c r="S1087" s="15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258</v>
      </c>
      <c r="C1088" s="29"/>
      <c r="D1088" s="24">
        <v>1.6733200530681499E-2</v>
      </c>
      <c r="E1088" s="24" t="s">
        <v>628</v>
      </c>
      <c r="F1088" s="24">
        <v>0</v>
      </c>
      <c r="G1088" s="24">
        <v>5.1639777949432607E-2</v>
      </c>
      <c r="H1088" s="24">
        <v>4.0824829046386291E-2</v>
      </c>
      <c r="I1088" s="24">
        <v>5.1639777949432268E-3</v>
      </c>
      <c r="J1088" s="24" t="s">
        <v>628</v>
      </c>
      <c r="K1088" s="24">
        <v>3.2249030993194226E-2</v>
      </c>
      <c r="L1088" s="24">
        <v>5.1639777949433252E-2</v>
      </c>
      <c r="M1088" s="24">
        <v>1.6329931618554505E-2</v>
      </c>
      <c r="N1088" s="24">
        <v>2.8739299896502205E-2</v>
      </c>
      <c r="O1088" s="24">
        <v>8.944271909999163E-2</v>
      </c>
      <c r="P1088" s="24">
        <v>2.0655911179772855E-2</v>
      </c>
      <c r="Q1088" s="24">
        <v>3.0983866769659325E-2</v>
      </c>
      <c r="R1088" s="24">
        <v>2.7141603981096375E-2</v>
      </c>
      <c r="S1088" s="15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86</v>
      </c>
      <c r="C1089" s="29"/>
      <c r="D1089" s="13">
        <v>3.042400096487545E-2</v>
      </c>
      <c r="E1089" s="13" t="s">
        <v>628</v>
      </c>
      <c r="F1089" s="13">
        <v>0</v>
      </c>
      <c r="G1089" s="13">
        <v>0.15491933384829784</v>
      </c>
      <c r="H1089" s="13">
        <v>9.7979589711327086E-2</v>
      </c>
      <c r="I1089" s="13">
        <v>1.683905802698878E-2</v>
      </c>
      <c r="J1089" s="13" t="s">
        <v>628</v>
      </c>
      <c r="K1089" s="13">
        <v>5.3748384988657048E-2</v>
      </c>
      <c r="L1089" s="13">
        <v>0.11916871834484598</v>
      </c>
      <c r="M1089" s="13">
        <v>2.7994168488950578E-2</v>
      </c>
      <c r="N1089" s="13">
        <v>5.4939676741457534E-2</v>
      </c>
      <c r="O1089" s="13">
        <v>0.17888543819998326</v>
      </c>
      <c r="P1089" s="13">
        <v>3.6667297952259502E-2</v>
      </c>
      <c r="Q1089" s="13">
        <v>4.6244577268148242E-2</v>
      </c>
      <c r="R1089" s="13">
        <v>5.7953602806611479E-2</v>
      </c>
      <c r="S1089" s="15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3" t="s">
        <v>259</v>
      </c>
      <c r="C1090" s="29"/>
      <c r="D1090" s="13">
        <v>-2.4354756376550157E-2</v>
      </c>
      <c r="E1090" s="13" t="s">
        <v>628</v>
      </c>
      <c r="F1090" s="13">
        <v>0.77390044295172689</v>
      </c>
      <c r="G1090" s="13">
        <v>-0.40869985234942441</v>
      </c>
      <c r="H1090" s="13">
        <v>-0.26087481543678048</v>
      </c>
      <c r="I1090" s="13">
        <v>-0.45600386416147043</v>
      </c>
      <c r="J1090" s="13" t="s">
        <v>628</v>
      </c>
      <c r="K1090" s="13">
        <v>6.4340265771036131E-2</v>
      </c>
      <c r="L1090" s="13">
        <v>-0.23130980805425172</v>
      </c>
      <c r="M1090" s="13">
        <v>3.477525838850748E-2</v>
      </c>
      <c r="N1090" s="13">
        <v>-7.2061216223761937E-2</v>
      </c>
      <c r="O1090" s="13">
        <v>-0.11304977852413656</v>
      </c>
      <c r="P1090" s="13">
        <v>-7.0275047052714701E-4</v>
      </c>
      <c r="Q1090" s="13">
        <v>0.18851329677765705</v>
      </c>
      <c r="R1090" s="13">
        <v>-0.16922329255094126</v>
      </c>
      <c r="S1090" s="15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46" t="s">
        <v>260</v>
      </c>
      <c r="C1091" s="47"/>
      <c r="D1091" s="45">
        <v>0.09</v>
      </c>
      <c r="E1091" s="45">
        <v>0.76</v>
      </c>
      <c r="F1091" s="45" t="s">
        <v>261</v>
      </c>
      <c r="G1091" s="45" t="s">
        <v>261</v>
      </c>
      <c r="H1091" s="45" t="s">
        <v>261</v>
      </c>
      <c r="I1091" s="45">
        <v>3.37</v>
      </c>
      <c r="J1091" s="45">
        <v>26.21</v>
      </c>
      <c r="K1091" s="45">
        <v>0.57999999999999996</v>
      </c>
      <c r="L1091" s="45" t="s">
        <v>261</v>
      </c>
      <c r="M1091" s="45">
        <v>0.36</v>
      </c>
      <c r="N1091" s="45">
        <v>0.45</v>
      </c>
      <c r="O1091" s="45" t="s">
        <v>261</v>
      </c>
      <c r="P1091" s="45">
        <v>0.09</v>
      </c>
      <c r="Q1091" s="45">
        <v>1.53</v>
      </c>
      <c r="R1091" s="45">
        <v>1.19</v>
      </c>
      <c r="S1091" s="15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B1092" s="155" t="s">
        <v>316</v>
      </c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BM1092" s="55"/>
    </row>
    <row r="1093" spans="1:65">
      <c r="BM1093" s="55"/>
    </row>
    <row r="1094" spans="1:65" ht="15">
      <c r="B1094" s="8" t="s">
        <v>559</v>
      </c>
      <c r="BM1094" s="28" t="s">
        <v>66</v>
      </c>
    </row>
    <row r="1095" spans="1:65" ht="15">
      <c r="A1095" s="25" t="s">
        <v>38</v>
      </c>
      <c r="B1095" s="18" t="s">
        <v>110</v>
      </c>
      <c r="C1095" s="15" t="s">
        <v>111</v>
      </c>
      <c r="D1095" s="16" t="s">
        <v>227</v>
      </c>
      <c r="E1095" s="17" t="s">
        <v>227</v>
      </c>
      <c r="F1095" s="17" t="s">
        <v>227</v>
      </c>
      <c r="G1095" s="17" t="s">
        <v>227</v>
      </c>
      <c r="H1095" s="17" t="s">
        <v>227</v>
      </c>
      <c r="I1095" s="17" t="s">
        <v>227</v>
      </c>
      <c r="J1095" s="17" t="s">
        <v>227</v>
      </c>
      <c r="K1095" s="17" t="s">
        <v>227</v>
      </c>
      <c r="L1095" s="17" t="s">
        <v>227</v>
      </c>
      <c r="M1095" s="17" t="s">
        <v>227</v>
      </c>
      <c r="N1095" s="17" t="s">
        <v>227</v>
      </c>
      <c r="O1095" s="17" t="s">
        <v>227</v>
      </c>
      <c r="P1095" s="17" t="s">
        <v>227</v>
      </c>
      <c r="Q1095" s="17" t="s">
        <v>227</v>
      </c>
      <c r="R1095" s="17" t="s">
        <v>227</v>
      </c>
      <c r="S1095" s="15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1</v>
      </c>
    </row>
    <row r="1096" spans="1:65">
      <c r="A1096" s="30"/>
      <c r="B1096" s="19" t="s">
        <v>228</v>
      </c>
      <c r="C1096" s="9" t="s">
        <v>228</v>
      </c>
      <c r="D1096" s="151" t="s">
        <v>230</v>
      </c>
      <c r="E1096" s="152" t="s">
        <v>232</v>
      </c>
      <c r="F1096" s="152" t="s">
        <v>235</v>
      </c>
      <c r="G1096" s="152" t="s">
        <v>236</v>
      </c>
      <c r="H1096" s="152" t="s">
        <v>238</v>
      </c>
      <c r="I1096" s="152" t="s">
        <v>239</v>
      </c>
      <c r="J1096" s="152" t="s">
        <v>240</v>
      </c>
      <c r="K1096" s="152" t="s">
        <v>241</v>
      </c>
      <c r="L1096" s="152" t="s">
        <v>244</v>
      </c>
      <c r="M1096" s="152" t="s">
        <v>245</v>
      </c>
      <c r="N1096" s="152" t="s">
        <v>246</v>
      </c>
      <c r="O1096" s="152" t="s">
        <v>247</v>
      </c>
      <c r="P1096" s="152" t="s">
        <v>248</v>
      </c>
      <c r="Q1096" s="152" t="s">
        <v>249</v>
      </c>
      <c r="R1096" s="152" t="s">
        <v>250</v>
      </c>
      <c r="S1096" s="15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 t="s">
        <v>3</v>
      </c>
    </row>
    <row r="1097" spans="1:65">
      <c r="A1097" s="30"/>
      <c r="B1097" s="19"/>
      <c r="C1097" s="9"/>
      <c r="D1097" s="10" t="s">
        <v>262</v>
      </c>
      <c r="E1097" s="11" t="s">
        <v>262</v>
      </c>
      <c r="F1097" s="11" t="s">
        <v>299</v>
      </c>
      <c r="G1097" s="11" t="s">
        <v>264</v>
      </c>
      <c r="H1097" s="11" t="s">
        <v>264</v>
      </c>
      <c r="I1097" s="11" t="s">
        <v>262</v>
      </c>
      <c r="J1097" s="11" t="s">
        <v>299</v>
      </c>
      <c r="K1097" s="11" t="s">
        <v>262</v>
      </c>
      <c r="L1097" s="11" t="s">
        <v>262</v>
      </c>
      <c r="M1097" s="11" t="s">
        <v>264</v>
      </c>
      <c r="N1097" s="11" t="s">
        <v>264</v>
      </c>
      <c r="O1097" s="11" t="s">
        <v>262</v>
      </c>
      <c r="P1097" s="11" t="s">
        <v>262</v>
      </c>
      <c r="Q1097" s="11" t="s">
        <v>262</v>
      </c>
      <c r="R1097" s="11" t="s">
        <v>262</v>
      </c>
      <c r="S1097" s="15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2</v>
      </c>
    </row>
    <row r="1098" spans="1:65">
      <c r="A1098" s="30"/>
      <c r="B1098" s="19"/>
      <c r="C1098" s="9"/>
      <c r="D1098" s="26" t="s">
        <v>116</v>
      </c>
      <c r="E1098" s="26" t="s">
        <v>300</v>
      </c>
      <c r="F1098" s="26" t="s">
        <v>302</v>
      </c>
      <c r="G1098" s="26" t="s">
        <v>301</v>
      </c>
      <c r="H1098" s="26" t="s">
        <v>302</v>
      </c>
      <c r="I1098" s="26" t="s">
        <v>300</v>
      </c>
      <c r="J1098" s="26" t="s">
        <v>302</v>
      </c>
      <c r="K1098" s="26" t="s">
        <v>302</v>
      </c>
      <c r="L1098" s="26" t="s">
        <v>302</v>
      </c>
      <c r="M1098" s="26" t="s">
        <v>301</v>
      </c>
      <c r="N1098" s="26" t="s">
        <v>300</v>
      </c>
      <c r="O1098" s="26" t="s">
        <v>302</v>
      </c>
      <c r="P1098" s="26" t="s">
        <v>302</v>
      </c>
      <c r="Q1098" s="26" t="s">
        <v>302</v>
      </c>
      <c r="R1098" s="26" t="s">
        <v>304</v>
      </c>
      <c r="S1098" s="15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3</v>
      </c>
    </row>
    <row r="1099" spans="1:65">
      <c r="A1099" s="30"/>
      <c r="B1099" s="18">
        <v>1</v>
      </c>
      <c r="C1099" s="14">
        <v>1</v>
      </c>
      <c r="D1099" s="22">
        <v>8.93</v>
      </c>
      <c r="E1099" s="22">
        <v>8.9482497061051909</v>
      </c>
      <c r="F1099" s="147">
        <v>10</v>
      </c>
      <c r="G1099" s="22">
        <v>8.8000000000000007</v>
      </c>
      <c r="H1099" s="22">
        <v>8.4600000000000009</v>
      </c>
      <c r="I1099" s="22">
        <v>8.0299999999999994</v>
      </c>
      <c r="J1099" s="22">
        <v>9.1199999999999992</v>
      </c>
      <c r="K1099" s="22">
        <v>8.76</v>
      </c>
      <c r="L1099" s="22">
        <v>9.02</v>
      </c>
      <c r="M1099" s="22">
        <v>9.0108598986009447</v>
      </c>
      <c r="N1099" s="22">
        <v>8.8000000000000007</v>
      </c>
      <c r="O1099" s="22">
        <v>9.4499999999999993</v>
      </c>
      <c r="P1099" s="147">
        <v>9.64</v>
      </c>
      <c r="Q1099" s="22">
        <v>9.0500000000000007</v>
      </c>
      <c r="R1099" s="147">
        <v>10.91</v>
      </c>
      <c r="S1099" s="15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>
        <v>1</v>
      </c>
      <c r="C1100" s="9">
        <v>2</v>
      </c>
      <c r="D1100" s="11">
        <v>9.08</v>
      </c>
      <c r="E1100" s="11">
        <v>9.0751180039731896</v>
      </c>
      <c r="F1100" s="149">
        <v>9</v>
      </c>
      <c r="G1100" s="11">
        <v>8.76</v>
      </c>
      <c r="H1100" s="11">
        <v>8.74</v>
      </c>
      <c r="I1100" s="11">
        <v>8.1300000000000008</v>
      </c>
      <c r="J1100" s="11">
        <v>9.0433333333333348</v>
      </c>
      <c r="K1100" s="11">
        <v>8.75</v>
      </c>
      <c r="L1100" s="11">
        <v>9.0500000000000007</v>
      </c>
      <c r="M1100" s="11">
        <v>8.8382806738496118</v>
      </c>
      <c r="N1100" s="11">
        <v>8.8000000000000007</v>
      </c>
      <c r="O1100" s="11">
        <v>9.07</v>
      </c>
      <c r="P1100" s="149">
        <v>9.93</v>
      </c>
      <c r="Q1100" s="11">
        <v>9.0299999999999994</v>
      </c>
      <c r="R1100" s="149">
        <v>10.94</v>
      </c>
      <c r="S1100" s="15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33</v>
      </c>
    </row>
    <row r="1101" spans="1:65">
      <c r="A1101" s="30"/>
      <c r="B1101" s="19">
        <v>1</v>
      </c>
      <c r="C1101" s="9">
        <v>3</v>
      </c>
      <c r="D1101" s="11">
        <v>9.06</v>
      </c>
      <c r="E1101" s="11">
        <v>8.9747152048695007</v>
      </c>
      <c r="F1101" s="149">
        <v>10</v>
      </c>
      <c r="G1101" s="11">
        <v>8.6</v>
      </c>
      <c r="H1101" s="11">
        <v>8.9600000000000009</v>
      </c>
      <c r="I1101" s="11">
        <v>8.39</v>
      </c>
      <c r="J1101" s="11">
        <v>9.3533333333333335</v>
      </c>
      <c r="K1101" s="11">
        <v>8.66</v>
      </c>
      <c r="L1101" s="11">
        <v>9.01</v>
      </c>
      <c r="M1101" s="11">
        <v>8.9222032338612056</v>
      </c>
      <c r="N1101" s="11">
        <v>9.1</v>
      </c>
      <c r="O1101" s="11">
        <v>9.39</v>
      </c>
      <c r="P1101" s="149">
        <v>9.5500000000000007</v>
      </c>
      <c r="Q1101" s="11">
        <v>8.7200000000000006</v>
      </c>
      <c r="R1101" s="149">
        <v>11.02</v>
      </c>
      <c r="S1101" s="15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16</v>
      </c>
    </row>
    <row r="1102" spans="1:65">
      <c r="A1102" s="30"/>
      <c r="B1102" s="19">
        <v>1</v>
      </c>
      <c r="C1102" s="9">
        <v>4</v>
      </c>
      <c r="D1102" s="148">
        <v>9.41</v>
      </c>
      <c r="E1102" s="11">
        <v>9.1924895265128495</v>
      </c>
      <c r="F1102" s="149">
        <v>10</v>
      </c>
      <c r="G1102" s="11">
        <v>8.33</v>
      </c>
      <c r="H1102" s="11">
        <v>8.59</v>
      </c>
      <c r="I1102" s="11">
        <v>8.4</v>
      </c>
      <c r="J1102" s="11">
        <v>8.83</v>
      </c>
      <c r="K1102" s="11">
        <v>8.82</v>
      </c>
      <c r="L1102" s="11">
        <v>9.82</v>
      </c>
      <c r="M1102" s="11">
        <v>8.7967319427712294</v>
      </c>
      <c r="N1102" s="11">
        <v>9</v>
      </c>
      <c r="O1102" s="11">
        <v>9.01</v>
      </c>
      <c r="P1102" s="149">
        <v>10.050000000000001</v>
      </c>
      <c r="Q1102" s="11">
        <v>8.9700000000000006</v>
      </c>
      <c r="R1102" s="149">
        <v>10.59</v>
      </c>
      <c r="S1102" s="15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8.9008134174960514</v>
      </c>
    </row>
    <row r="1103" spans="1:65">
      <c r="A1103" s="30"/>
      <c r="B1103" s="19">
        <v>1</v>
      </c>
      <c r="C1103" s="9">
        <v>5</v>
      </c>
      <c r="D1103" s="11">
        <v>8.9499999999999993</v>
      </c>
      <c r="E1103" s="11">
        <v>9.1175011665055745</v>
      </c>
      <c r="F1103" s="149">
        <v>9</v>
      </c>
      <c r="G1103" s="11">
        <v>8.4700000000000006</v>
      </c>
      <c r="H1103" s="11">
        <v>8.58</v>
      </c>
      <c r="I1103" s="11">
        <v>8.32</v>
      </c>
      <c r="J1103" s="11">
        <v>9.31</v>
      </c>
      <c r="K1103" s="11">
        <v>8.73</v>
      </c>
      <c r="L1103" s="11">
        <v>9.59</v>
      </c>
      <c r="M1103" s="11">
        <v>9.0685118693270166</v>
      </c>
      <c r="N1103" s="11">
        <v>9.1</v>
      </c>
      <c r="O1103" s="11">
        <v>9.4499999999999993</v>
      </c>
      <c r="P1103" s="149">
        <v>10.65</v>
      </c>
      <c r="Q1103" s="11">
        <v>8.86</v>
      </c>
      <c r="R1103" s="149">
        <v>10.55</v>
      </c>
      <c r="S1103" s="15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115</v>
      </c>
    </row>
    <row r="1104" spans="1:65">
      <c r="A1104" s="30"/>
      <c r="B1104" s="19">
        <v>1</v>
      </c>
      <c r="C1104" s="9">
        <v>6</v>
      </c>
      <c r="D1104" s="11">
        <v>9.0500000000000007</v>
      </c>
      <c r="E1104" s="11">
        <v>9.103323160935183</v>
      </c>
      <c r="F1104" s="149">
        <v>9</v>
      </c>
      <c r="G1104" s="11">
        <v>8.42</v>
      </c>
      <c r="H1104" s="11">
        <v>8.6300000000000008</v>
      </c>
      <c r="I1104" s="11">
        <v>8.1</v>
      </c>
      <c r="J1104" s="11">
        <v>8.7633333333333336</v>
      </c>
      <c r="K1104" s="11">
        <v>8.74</v>
      </c>
      <c r="L1104" s="11">
        <v>9.41</v>
      </c>
      <c r="M1104" s="11">
        <v>9.1465816724042366</v>
      </c>
      <c r="N1104" s="11">
        <v>9.1</v>
      </c>
      <c r="O1104" s="11">
        <v>9.2799999999999994</v>
      </c>
      <c r="P1104" s="149">
        <v>10.35</v>
      </c>
      <c r="Q1104" s="11">
        <v>8.91</v>
      </c>
      <c r="R1104" s="149">
        <v>10.39</v>
      </c>
      <c r="S1104" s="15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20" t="s">
        <v>256</v>
      </c>
      <c r="C1105" s="12"/>
      <c r="D1105" s="23">
        <v>9.08</v>
      </c>
      <c r="E1105" s="23">
        <v>9.0685661281502483</v>
      </c>
      <c r="F1105" s="23">
        <v>9.5</v>
      </c>
      <c r="G1105" s="23">
        <v>8.5633333333333344</v>
      </c>
      <c r="H1105" s="23">
        <v>8.66</v>
      </c>
      <c r="I1105" s="23">
        <v>8.2283333333333335</v>
      </c>
      <c r="J1105" s="23">
        <v>9.07</v>
      </c>
      <c r="K1105" s="23">
        <v>8.7433333333333341</v>
      </c>
      <c r="L1105" s="23">
        <v>9.3166666666666647</v>
      </c>
      <c r="M1105" s="23">
        <v>8.9638615484690423</v>
      </c>
      <c r="N1105" s="23">
        <v>8.9833333333333343</v>
      </c>
      <c r="O1105" s="23">
        <v>9.2750000000000004</v>
      </c>
      <c r="P1105" s="23">
        <v>10.028333333333334</v>
      </c>
      <c r="Q1105" s="23">
        <v>8.923333333333332</v>
      </c>
      <c r="R1105" s="23">
        <v>10.733333333333334</v>
      </c>
      <c r="S1105" s="15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257</v>
      </c>
      <c r="C1106" s="29"/>
      <c r="D1106" s="11">
        <v>9.0549999999999997</v>
      </c>
      <c r="E1106" s="11">
        <v>9.0892205824541854</v>
      </c>
      <c r="F1106" s="11">
        <v>9.5</v>
      </c>
      <c r="G1106" s="11">
        <v>8.5350000000000001</v>
      </c>
      <c r="H1106" s="11">
        <v>8.61</v>
      </c>
      <c r="I1106" s="11">
        <v>8.2250000000000014</v>
      </c>
      <c r="J1106" s="11">
        <v>9.081666666666667</v>
      </c>
      <c r="K1106" s="11">
        <v>8.745000000000001</v>
      </c>
      <c r="L1106" s="11">
        <v>9.23</v>
      </c>
      <c r="M1106" s="11">
        <v>8.9665315662310761</v>
      </c>
      <c r="N1106" s="11">
        <v>9.0500000000000007</v>
      </c>
      <c r="O1106" s="11">
        <v>9.3350000000000009</v>
      </c>
      <c r="P1106" s="11">
        <v>9.99</v>
      </c>
      <c r="Q1106" s="11">
        <v>8.9400000000000013</v>
      </c>
      <c r="R1106" s="11">
        <v>10.75</v>
      </c>
      <c r="S1106" s="15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3" t="s">
        <v>258</v>
      </c>
      <c r="C1107" s="29"/>
      <c r="D1107" s="24">
        <v>0.17297398648351739</v>
      </c>
      <c r="E1107" s="24">
        <v>9.1963756186618006E-2</v>
      </c>
      <c r="F1107" s="24">
        <v>0.54772255750516607</v>
      </c>
      <c r="G1107" s="24">
        <v>0.18959606184377006</v>
      </c>
      <c r="H1107" s="24">
        <v>0.1723948955160797</v>
      </c>
      <c r="I1107" s="24">
        <v>0.16092441289831316</v>
      </c>
      <c r="J1107" s="24">
        <v>0.24196418467753994</v>
      </c>
      <c r="K1107" s="24">
        <v>5.1639777949432218E-2</v>
      </c>
      <c r="L1107" s="24">
        <v>0.34349187278109905</v>
      </c>
      <c r="M1107" s="24">
        <v>0.1356358762337927</v>
      </c>
      <c r="N1107" s="24">
        <v>0.14719601443879693</v>
      </c>
      <c r="O1107" s="24">
        <v>0.19326148090087669</v>
      </c>
      <c r="P1107" s="24">
        <v>0.41944805002129459</v>
      </c>
      <c r="Q1107" s="24">
        <v>0.12258330500792777</v>
      </c>
      <c r="R1107" s="24">
        <v>0.25617702212857901</v>
      </c>
      <c r="S1107" s="204"/>
      <c r="T1107" s="205"/>
      <c r="U1107" s="205"/>
      <c r="V1107" s="205"/>
      <c r="W1107" s="205"/>
      <c r="X1107" s="205"/>
      <c r="Y1107" s="205"/>
      <c r="Z1107" s="205"/>
      <c r="AA1107" s="205"/>
      <c r="AB1107" s="205"/>
      <c r="AC1107" s="205"/>
      <c r="AD1107" s="205"/>
      <c r="AE1107" s="205"/>
      <c r="AF1107" s="205"/>
      <c r="AG1107" s="205"/>
      <c r="AH1107" s="205"/>
      <c r="AI1107" s="205"/>
      <c r="AJ1107" s="205"/>
      <c r="AK1107" s="205"/>
      <c r="AL1107" s="205"/>
      <c r="AM1107" s="205"/>
      <c r="AN1107" s="205"/>
      <c r="AO1107" s="205"/>
      <c r="AP1107" s="205"/>
      <c r="AQ1107" s="205"/>
      <c r="AR1107" s="205"/>
      <c r="AS1107" s="205"/>
      <c r="AT1107" s="205"/>
      <c r="AU1107" s="205"/>
      <c r="AV1107" s="205"/>
      <c r="AW1107" s="205"/>
      <c r="AX1107" s="205"/>
      <c r="AY1107" s="205"/>
      <c r="AZ1107" s="205"/>
      <c r="BA1107" s="205"/>
      <c r="BB1107" s="205"/>
      <c r="BC1107" s="205"/>
      <c r="BD1107" s="205"/>
      <c r="BE1107" s="205"/>
      <c r="BF1107" s="205"/>
      <c r="BG1107" s="205"/>
      <c r="BH1107" s="205"/>
      <c r="BI1107" s="205"/>
      <c r="BJ1107" s="205"/>
      <c r="BK1107" s="205"/>
      <c r="BL1107" s="205"/>
      <c r="BM1107" s="56"/>
    </row>
    <row r="1108" spans="1:65">
      <c r="A1108" s="30"/>
      <c r="B1108" s="3" t="s">
        <v>86</v>
      </c>
      <c r="C1108" s="29"/>
      <c r="D1108" s="13">
        <v>1.9049998511400594E-2</v>
      </c>
      <c r="E1108" s="13">
        <v>1.0140936823644933E-2</v>
      </c>
      <c r="F1108" s="13">
        <v>5.7655006053175376E-2</v>
      </c>
      <c r="G1108" s="13">
        <v>2.2140450974360067E-2</v>
      </c>
      <c r="H1108" s="13">
        <v>1.9907031814789804E-2</v>
      </c>
      <c r="I1108" s="13">
        <v>1.9557352185332774E-2</v>
      </c>
      <c r="J1108" s="13">
        <v>2.6677418376796023E-2</v>
      </c>
      <c r="K1108" s="13">
        <v>5.9061888619251482E-3</v>
      </c>
      <c r="L1108" s="13">
        <v>3.6868537328919405E-2</v>
      </c>
      <c r="M1108" s="13">
        <v>1.513141133432145E-2</v>
      </c>
      <c r="N1108" s="13">
        <v>1.638545615274177E-2</v>
      </c>
      <c r="O1108" s="13">
        <v>2.0836817347803415E-2</v>
      </c>
      <c r="P1108" s="13">
        <v>4.1826297160175628E-2</v>
      </c>
      <c r="Q1108" s="13">
        <v>1.3737389429353134E-2</v>
      </c>
      <c r="R1108" s="13">
        <v>2.3867424421917298E-2</v>
      </c>
      <c r="S1108" s="15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30"/>
      <c r="B1109" s="3" t="s">
        <v>259</v>
      </c>
      <c r="C1109" s="29"/>
      <c r="D1109" s="13">
        <v>2.0131483955357021E-2</v>
      </c>
      <c r="E1109" s="13">
        <v>1.8846896658281986E-2</v>
      </c>
      <c r="F1109" s="13">
        <v>6.7318182552410955E-2</v>
      </c>
      <c r="G1109" s="13">
        <v>-3.7915645271177412E-2</v>
      </c>
      <c r="H1109" s="13">
        <v>-2.7055214641696912E-2</v>
      </c>
      <c r="I1109" s="13">
        <v>-7.55526548664468E-2</v>
      </c>
      <c r="J1109" s="13">
        <v>1.9007991131617663E-2</v>
      </c>
      <c r="K1109" s="13">
        <v>-1.7692774443868631E-2</v>
      </c>
      <c r="L1109" s="13">
        <v>4.6720814117188869E-2</v>
      </c>
      <c r="M1109" s="13">
        <v>7.0834122698335555E-3</v>
      </c>
      <c r="N1109" s="13">
        <v>9.2710533258764105E-3</v>
      </c>
      <c r="O1109" s="13">
        <v>4.2039594018274951E-2</v>
      </c>
      <c r="P1109" s="13">
        <v>0.12667605340664179</v>
      </c>
      <c r="Q1109" s="13">
        <v>2.5300963834400392E-3</v>
      </c>
      <c r="R1109" s="13">
        <v>0.20588229748026809</v>
      </c>
      <c r="S1109" s="15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30"/>
      <c r="B1110" s="46" t="s">
        <v>260</v>
      </c>
      <c r="C1110" s="47"/>
      <c r="D1110" s="45">
        <v>0.14000000000000001</v>
      </c>
      <c r="E1110" s="45">
        <v>0.11</v>
      </c>
      <c r="F1110" s="45" t="s">
        <v>261</v>
      </c>
      <c r="G1110" s="45">
        <v>1.17</v>
      </c>
      <c r="H1110" s="45">
        <v>0.93</v>
      </c>
      <c r="I1110" s="45">
        <v>2.02</v>
      </c>
      <c r="J1110" s="45">
        <v>0.11</v>
      </c>
      <c r="K1110" s="45">
        <v>0.72</v>
      </c>
      <c r="L1110" s="45">
        <v>0.74</v>
      </c>
      <c r="M1110" s="45">
        <v>0.16</v>
      </c>
      <c r="N1110" s="45">
        <v>0.11</v>
      </c>
      <c r="O1110" s="45">
        <v>0.63</v>
      </c>
      <c r="P1110" s="45">
        <v>2.54</v>
      </c>
      <c r="Q1110" s="45">
        <v>0.26</v>
      </c>
      <c r="R1110" s="45">
        <v>4.33</v>
      </c>
      <c r="S1110" s="15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B1111" s="31" t="s">
        <v>313</v>
      </c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BM1111" s="55"/>
    </row>
    <row r="1112" spans="1:65">
      <c r="BM1112" s="55"/>
    </row>
    <row r="1113" spans="1:65" ht="15">
      <c r="B1113" s="8" t="s">
        <v>560</v>
      </c>
      <c r="BM1113" s="28" t="s">
        <v>66</v>
      </c>
    </row>
    <row r="1114" spans="1:65" ht="15">
      <c r="A1114" s="25" t="s">
        <v>41</v>
      </c>
      <c r="B1114" s="18" t="s">
        <v>110</v>
      </c>
      <c r="C1114" s="15" t="s">
        <v>111</v>
      </c>
      <c r="D1114" s="16" t="s">
        <v>227</v>
      </c>
      <c r="E1114" s="17" t="s">
        <v>227</v>
      </c>
      <c r="F1114" s="17" t="s">
        <v>227</v>
      </c>
      <c r="G1114" s="17" t="s">
        <v>227</v>
      </c>
      <c r="H1114" s="17" t="s">
        <v>227</v>
      </c>
      <c r="I1114" s="15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1</v>
      </c>
    </row>
    <row r="1115" spans="1:65">
      <c r="A1115" s="30"/>
      <c r="B1115" s="19" t="s">
        <v>228</v>
      </c>
      <c r="C1115" s="9" t="s">
        <v>228</v>
      </c>
      <c r="D1115" s="151" t="s">
        <v>230</v>
      </c>
      <c r="E1115" s="152" t="s">
        <v>232</v>
      </c>
      <c r="F1115" s="152" t="s">
        <v>238</v>
      </c>
      <c r="G1115" s="152" t="s">
        <v>246</v>
      </c>
      <c r="H1115" s="152" t="s">
        <v>250</v>
      </c>
      <c r="I1115" s="15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 t="s">
        <v>3</v>
      </c>
    </row>
    <row r="1116" spans="1:65">
      <c r="A1116" s="30"/>
      <c r="B1116" s="19"/>
      <c r="C1116" s="9"/>
      <c r="D1116" s="10" t="s">
        <v>262</v>
      </c>
      <c r="E1116" s="11" t="s">
        <v>262</v>
      </c>
      <c r="F1116" s="11" t="s">
        <v>264</v>
      </c>
      <c r="G1116" s="11" t="s">
        <v>264</v>
      </c>
      <c r="H1116" s="11" t="s">
        <v>262</v>
      </c>
      <c r="I1116" s="15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2</v>
      </c>
    </row>
    <row r="1117" spans="1:65">
      <c r="A1117" s="30"/>
      <c r="B1117" s="19"/>
      <c r="C1117" s="9"/>
      <c r="D1117" s="26" t="s">
        <v>116</v>
      </c>
      <c r="E1117" s="26" t="s">
        <v>300</v>
      </c>
      <c r="F1117" s="26" t="s">
        <v>302</v>
      </c>
      <c r="G1117" s="26" t="s">
        <v>300</v>
      </c>
      <c r="H1117" s="26" t="s">
        <v>304</v>
      </c>
      <c r="I1117" s="15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3</v>
      </c>
    </row>
    <row r="1118" spans="1:65">
      <c r="A1118" s="30"/>
      <c r="B1118" s="18">
        <v>1</v>
      </c>
      <c r="C1118" s="14">
        <v>1</v>
      </c>
      <c r="D1118" s="22">
        <v>0.66400000000000003</v>
      </c>
      <c r="E1118" s="22">
        <v>0.63005760318126602</v>
      </c>
      <c r="F1118" s="22">
        <v>0.6</v>
      </c>
      <c r="G1118" s="22">
        <v>0.6</v>
      </c>
      <c r="H1118" s="22">
        <v>0.7</v>
      </c>
      <c r="I1118" s="15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>
        <v>1</v>
      </c>
      <c r="C1119" s="9">
        <v>2</v>
      </c>
      <c r="D1119" s="11">
        <v>0.65800000000000003</v>
      </c>
      <c r="E1119" s="11">
        <v>0.59476690965804202</v>
      </c>
      <c r="F1119" s="11">
        <v>0.7</v>
      </c>
      <c r="G1119" s="11">
        <v>0.6</v>
      </c>
      <c r="H1119" s="11">
        <v>0.7</v>
      </c>
      <c r="I1119" s="15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34</v>
      </c>
    </row>
    <row r="1120" spans="1:65">
      <c r="A1120" s="30"/>
      <c r="B1120" s="19">
        <v>1</v>
      </c>
      <c r="C1120" s="9">
        <v>3</v>
      </c>
      <c r="D1120" s="11">
        <v>0.65800000000000003</v>
      </c>
      <c r="E1120" s="11">
        <v>0.59652276755449696</v>
      </c>
      <c r="F1120" s="11">
        <v>0.7</v>
      </c>
      <c r="G1120" s="11">
        <v>0.6</v>
      </c>
      <c r="H1120" s="11">
        <v>0.7</v>
      </c>
      <c r="I1120" s="15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16</v>
      </c>
    </row>
    <row r="1121" spans="1:65">
      <c r="A1121" s="30"/>
      <c r="B1121" s="19">
        <v>1</v>
      </c>
      <c r="C1121" s="9">
        <v>4</v>
      </c>
      <c r="D1121" s="11">
        <v>0.64100000000000001</v>
      </c>
      <c r="E1121" s="11">
        <v>0.631757570349192</v>
      </c>
      <c r="F1121" s="11">
        <v>0.6</v>
      </c>
      <c r="G1121" s="11">
        <v>0.6</v>
      </c>
      <c r="H1121" s="11">
        <v>0.7</v>
      </c>
      <c r="I1121" s="15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0.64124700630727027</v>
      </c>
    </row>
    <row r="1122" spans="1:65">
      <c r="A1122" s="30"/>
      <c r="B1122" s="19">
        <v>1</v>
      </c>
      <c r="C1122" s="9">
        <v>5</v>
      </c>
      <c r="D1122" s="11">
        <v>0.64400000000000002</v>
      </c>
      <c r="E1122" s="11">
        <v>0.62358367474603205</v>
      </c>
      <c r="F1122" s="11">
        <v>0.6</v>
      </c>
      <c r="G1122" s="11">
        <v>0.6</v>
      </c>
      <c r="H1122" s="11">
        <v>0.7</v>
      </c>
      <c r="I1122" s="15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116</v>
      </c>
    </row>
    <row r="1123" spans="1:65">
      <c r="A1123" s="30"/>
      <c r="B1123" s="19">
        <v>1</v>
      </c>
      <c r="C1123" s="9">
        <v>6</v>
      </c>
      <c r="D1123" s="11">
        <v>0.65300000000000002</v>
      </c>
      <c r="E1123" s="11">
        <v>0.64272166372907802</v>
      </c>
      <c r="F1123" s="11">
        <v>0.6</v>
      </c>
      <c r="G1123" s="11">
        <v>0.6</v>
      </c>
      <c r="H1123" s="11">
        <v>0.7</v>
      </c>
      <c r="I1123" s="15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30"/>
      <c r="B1124" s="20" t="s">
        <v>256</v>
      </c>
      <c r="C1124" s="12"/>
      <c r="D1124" s="23">
        <v>0.65300000000000002</v>
      </c>
      <c r="E1124" s="23">
        <v>0.61990169820301777</v>
      </c>
      <c r="F1124" s="23">
        <v>0.6333333333333333</v>
      </c>
      <c r="G1124" s="23">
        <v>0.6</v>
      </c>
      <c r="H1124" s="23">
        <v>0.70000000000000007</v>
      </c>
      <c r="I1124" s="15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30"/>
      <c r="B1125" s="3" t="s">
        <v>257</v>
      </c>
      <c r="C1125" s="29"/>
      <c r="D1125" s="11">
        <v>0.65549999999999997</v>
      </c>
      <c r="E1125" s="11">
        <v>0.62682063896364903</v>
      </c>
      <c r="F1125" s="11">
        <v>0.6</v>
      </c>
      <c r="G1125" s="11">
        <v>0.6</v>
      </c>
      <c r="H1125" s="11">
        <v>0.7</v>
      </c>
      <c r="I1125" s="15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30"/>
      <c r="B1126" s="3" t="s">
        <v>258</v>
      </c>
      <c r="C1126" s="29"/>
      <c r="D1126" s="24">
        <v>8.8994381845148036E-3</v>
      </c>
      <c r="E1126" s="24">
        <v>1.9780515067189291E-2</v>
      </c>
      <c r="F1126" s="24">
        <v>5.1639777949432218E-2</v>
      </c>
      <c r="G1126" s="24">
        <v>0</v>
      </c>
      <c r="H1126" s="24">
        <v>1.2161883888976234E-16</v>
      </c>
      <c r="I1126" s="204"/>
      <c r="J1126" s="205"/>
      <c r="K1126" s="205"/>
      <c r="L1126" s="205"/>
      <c r="M1126" s="205"/>
      <c r="N1126" s="205"/>
      <c r="O1126" s="205"/>
      <c r="P1126" s="205"/>
      <c r="Q1126" s="205"/>
      <c r="R1126" s="205"/>
      <c r="S1126" s="205"/>
      <c r="T1126" s="205"/>
      <c r="U1126" s="205"/>
      <c r="V1126" s="205"/>
      <c r="W1126" s="205"/>
      <c r="X1126" s="205"/>
      <c r="Y1126" s="205"/>
      <c r="Z1126" s="205"/>
      <c r="AA1126" s="205"/>
      <c r="AB1126" s="205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05"/>
      <c r="AT1126" s="205"/>
      <c r="AU1126" s="205"/>
      <c r="AV1126" s="205"/>
      <c r="AW1126" s="205"/>
      <c r="AX1126" s="205"/>
      <c r="AY1126" s="205"/>
      <c r="AZ1126" s="205"/>
      <c r="BA1126" s="205"/>
      <c r="BB1126" s="205"/>
      <c r="BC1126" s="205"/>
      <c r="BD1126" s="205"/>
      <c r="BE1126" s="205"/>
      <c r="BF1126" s="205"/>
      <c r="BG1126" s="205"/>
      <c r="BH1126" s="205"/>
      <c r="BI1126" s="205"/>
      <c r="BJ1126" s="205"/>
      <c r="BK1126" s="205"/>
      <c r="BL1126" s="205"/>
      <c r="BM1126" s="56"/>
    </row>
    <row r="1127" spans="1:65">
      <c r="A1127" s="30"/>
      <c r="B1127" s="3" t="s">
        <v>86</v>
      </c>
      <c r="C1127" s="29"/>
      <c r="D1127" s="13">
        <v>1.3628542395887906E-2</v>
      </c>
      <c r="E1127" s="13">
        <v>3.190911579130918E-2</v>
      </c>
      <c r="F1127" s="13">
        <v>8.1536491499103511E-2</v>
      </c>
      <c r="G1127" s="13">
        <v>0</v>
      </c>
      <c r="H1127" s="13">
        <v>1.7374119841394619E-16</v>
      </c>
      <c r="I1127" s="15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30"/>
      <c r="B1128" s="3" t="s">
        <v>259</v>
      </c>
      <c r="C1128" s="29"/>
      <c r="D1128" s="13">
        <v>1.832834083766155E-2</v>
      </c>
      <c r="E1128" s="13">
        <v>-3.3287185584183976E-2</v>
      </c>
      <c r="F1128" s="13">
        <v>-1.2341068100277353E-2</v>
      </c>
      <c r="G1128" s="13">
        <v>-6.432311714763117E-2</v>
      </c>
      <c r="H1128" s="13">
        <v>9.1623029994430505E-2</v>
      </c>
      <c r="I1128" s="15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30"/>
      <c r="B1129" s="46" t="s">
        <v>260</v>
      </c>
      <c r="C1129" s="47"/>
      <c r="D1129" s="45">
        <v>0.67</v>
      </c>
      <c r="E1129" s="45">
        <v>0.46</v>
      </c>
      <c r="F1129" s="45">
        <v>0</v>
      </c>
      <c r="G1129" s="45">
        <v>1.1399999999999999</v>
      </c>
      <c r="H1129" s="45">
        <v>2.29</v>
      </c>
      <c r="I1129" s="15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B1130" s="31"/>
      <c r="C1130" s="20"/>
      <c r="D1130" s="20"/>
      <c r="E1130" s="20"/>
      <c r="F1130" s="20"/>
      <c r="G1130" s="20"/>
      <c r="H1130" s="20"/>
      <c r="BM1130" s="55"/>
    </row>
    <row r="1131" spans="1:65" ht="15">
      <c r="B1131" s="8" t="s">
        <v>561</v>
      </c>
      <c r="BM1131" s="28" t="s">
        <v>66</v>
      </c>
    </row>
    <row r="1132" spans="1:65" ht="15">
      <c r="A1132" s="25" t="s">
        <v>44</v>
      </c>
      <c r="B1132" s="18" t="s">
        <v>110</v>
      </c>
      <c r="C1132" s="15" t="s">
        <v>111</v>
      </c>
      <c r="D1132" s="16" t="s">
        <v>227</v>
      </c>
      <c r="E1132" s="17" t="s">
        <v>227</v>
      </c>
      <c r="F1132" s="17" t="s">
        <v>227</v>
      </c>
      <c r="G1132" s="17" t="s">
        <v>227</v>
      </c>
      <c r="H1132" s="17" t="s">
        <v>227</v>
      </c>
      <c r="I1132" s="17" t="s">
        <v>227</v>
      </c>
      <c r="J1132" s="17" t="s">
        <v>227</v>
      </c>
      <c r="K1132" s="17" t="s">
        <v>227</v>
      </c>
      <c r="L1132" s="17" t="s">
        <v>227</v>
      </c>
      <c r="M1132" s="17" t="s">
        <v>227</v>
      </c>
      <c r="N1132" s="17" t="s">
        <v>227</v>
      </c>
      <c r="O1132" s="17" t="s">
        <v>227</v>
      </c>
      <c r="P1132" s="17" t="s">
        <v>227</v>
      </c>
      <c r="Q1132" s="17" t="s">
        <v>227</v>
      </c>
      <c r="R1132" s="17" t="s">
        <v>227</v>
      </c>
      <c r="S1132" s="17" t="s">
        <v>227</v>
      </c>
      <c r="T1132" s="17" t="s">
        <v>227</v>
      </c>
      <c r="U1132" s="17" t="s">
        <v>227</v>
      </c>
      <c r="V1132" s="17" t="s">
        <v>227</v>
      </c>
      <c r="W1132" s="15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1</v>
      </c>
    </row>
    <row r="1133" spans="1:65">
      <c r="A1133" s="30"/>
      <c r="B1133" s="19" t="s">
        <v>228</v>
      </c>
      <c r="C1133" s="9" t="s">
        <v>228</v>
      </c>
      <c r="D1133" s="151" t="s">
        <v>230</v>
      </c>
      <c r="E1133" s="152" t="s">
        <v>231</v>
      </c>
      <c r="F1133" s="152" t="s">
        <v>232</v>
      </c>
      <c r="G1133" s="152" t="s">
        <v>234</v>
      </c>
      <c r="H1133" s="152" t="s">
        <v>235</v>
      </c>
      <c r="I1133" s="152" t="s">
        <v>236</v>
      </c>
      <c r="J1133" s="152" t="s">
        <v>238</v>
      </c>
      <c r="K1133" s="152" t="s">
        <v>239</v>
      </c>
      <c r="L1133" s="152" t="s">
        <v>240</v>
      </c>
      <c r="M1133" s="152" t="s">
        <v>241</v>
      </c>
      <c r="N1133" s="152" t="s">
        <v>242</v>
      </c>
      <c r="O1133" s="152" t="s">
        <v>243</v>
      </c>
      <c r="P1133" s="152" t="s">
        <v>244</v>
      </c>
      <c r="Q1133" s="152" t="s">
        <v>245</v>
      </c>
      <c r="R1133" s="152" t="s">
        <v>246</v>
      </c>
      <c r="S1133" s="152" t="s">
        <v>247</v>
      </c>
      <c r="T1133" s="152" t="s">
        <v>248</v>
      </c>
      <c r="U1133" s="152" t="s">
        <v>249</v>
      </c>
      <c r="V1133" s="152" t="s">
        <v>250</v>
      </c>
      <c r="W1133" s="15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 t="s">
        <v>3</v>
      </c>
    </row>
    <row r="1134" spans="1:65">
      <c r="A1134" s="30"/>
      <c r="B1134" s="19"/>
      <c r="C1134" s="9"/>
      <c r="D1134" s="10" t="s">
        <v>262</v>
      </c>
      <c r="E1134" s="11" t="s">
        <v>299</v>
      </c>
      <c r="F1134" s="11" t="s">
        <v>262</v>
      </c>
      <c r="G1134" s="11" t="s">
        <v>299</v>
      </c>
      <c r="H1134" s="11" t="s">
        <v>299</v>
      </c>
      <c r="I1134" s="11" t="s">
        <v>264</v>
      </c>
      <c r="J1134" s="11" t="s">
        <v>264</v>
      </c>
      <c r="K1134" s="11" t="s">
        <v>262</v>
      </c>
      <c r="L1134" s="11" t="s">
        <v>299</v>
      </c>
      <c r="M1134" s="11" t="s">
        <v>262</v>
      </c>
      <c r="N1134" s="11" t="s">
        <v>262</v>
      </c>
      <c r="O1134" s="11" t="s">
        <v>264</v>
      </c>
      <c r="P1134" s="11" t="s">
        <v>262</v>
      </c>
      <c r="Q1134" s="11" t="s">
        <v>264</v>
      </c>
      <c r="R1134" s="11" t="s">
        <v>264</v>
      </c>
      <c r="S1134" s="11" t="s">
        <v>262</v>
      </c>
      <c r="T1134" s="11" t="s">
        <v>262</v>
      </c>
      <c r="U1134" s="11" t="s">
        <v>262</v>
      </c>
      <c r="V1134" s="11" t="s">
        <v>299</v>
      </c>
      <c r="W1134" s="15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>
        <v>1</v>
      </c>
    </row>
    <row r="1135" spans="1:65">
      <c r="A1135" s="30"/>
      <c r="B1135" s="19"/>
      <c r="C1135" s="9"/>
      <c r="D1135" s="26" t="s">
        <v>116</v>
      </c>
      <c r="E1135" s="26" t="s">
        <v>302</v>
      </c>
      <c r="F1135" s="26" t="s">
        <v>300</v>
      </c>
      <c r="G1135" s="26" t="s">
        <v>300</v>
      </c>
      <c r="H1135" s="26" t="s">
        <v>302</v>
      </c>
      <c r="I1135" s="26" t="s">
        <v>301</v>
      </c>
      <c r="J1135" s="26" t="s">
        <v>302</v>
      </c>
      <c r="K1135" s="26" t="s">
        <v>300</v>
      </c>
      <c r="L1135" s="26" t="s">
        <v>302</v>
      </c>
      <c r="M1135" s="26" t="s">
        <v>302</v>
      </c>
      <c r="N1135" s="26" t="s">
        <v>302</v>
      </c>
      <c r="O1135" s="26" t="s">
        <v>302</v>
      </c>
      <c r="P1135" s="26" t="s">
        <v>302</v>
      </c>
      <c r="Q1135" s="26" t="s">
        <v>301</v>
      </c>
      <c r="R1135" s="26" t="s">
        <v>300</v>
      </c>
      <c r="S1135" s="26" t="s">
        <v>302</v>
      </c>
      <c r="T1135" s="26" t="s">
        <v>302</v>
      </c>
      <c r="U1135" s="26" t="s">
        <v>302</v>
      </c>
      <c r="V1135" s="26" t="s">
        <v>304</v>
      </c>
      <c r="W1135" s="15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>
        <v>2</v>
      </c>
    </row>
    <row r="1136" spans="1:65">
      <c r="A1136" s="30"/>
      <c r="B1136" s="18">
        <v>1</v>
      </c>
      <c r="C1136" s="14">
        <v>1</v>
      </c>
      <c r="D1136" s="212">
        <v>46</v>
      </c>
      <c r="E1136" s="212">
        <v>54</v>
      </c>
      <c r="F1136" s="212">
        <v>46.652638177884342</v>
      </c>
      <c r="G1136" s="213">
        <v>37.061</v>
      </c>
      <c r="H1136" s="212">
        <v>43</v>
      </c>
      <c r="I1136" s="212">
        <v>51</v>
      </c>
      <c r="J1136" s="212">
        <v>54.8</v>
      </c>
      <c r="K1136" s="212">
        <v>43</v>
      </c>
      <c r="L1136" s="212">
        <v>41.146666666666668</v>
      </c>
      <c r="M1136" s="212">
        <v>47</v>
      </c>
      <c r="N1136" s="212">
        <v>47</v>
      </c>
      <c r="O1136" s="212">
        <v>43.957999999999998</v>
      </c>
      <c r="P1136" s="212">
        <v>44</v>
      </c>
      <c r="Q1136" s="212">
        <v>48.02130027175636</v>
      </c>
      <c r="R1136" s="212">
        <v>52.9</v>
      </c>
      <c r="S1136" s="212">
        <v>49</v>
      </c>
      <c r="T1136" s="212">
        <v>46</v>
      </c>
      <c r="U1136" s="212">
        <v>45</v>
      </c>
      <c r="V1136" s="212">
        <v>40</v>
      </c>
      <c r="W1136" s="215"/>
      <c r="X1136" s="216"/>
      <c r="Y1136" s="216"/>
      <c r="Z1136" s="216"/>
      <c r="AA1136" s="216"/>
      <c r="AB1136" s="216"/>
      <c r="AC1136" s="216"/>
      <c r="AD1136" s="216"/>
      <c r="AE1136" s="216"/>
      <c r="AF1136" s="216"/>
      <c r="AG1136" s="216"/>
      <c r="AH1136" s="216"/>
      <c r="AI1136" s="216"/>
      <c r="AJ1136" s="216"/>
      <c r="AK1136" s="216"/>
      <c r="AL1136" s="216"/>
      <c r="AM1136" s="216"/>
      <c r="AN1136" s="216"/>
      <c r="AO1136" s="216"/>
      <c r="AP1136" s="216"/>
      <c r="AQ1136" s="216"/>
      <c r="AR1136" s="216"/>
      <c r="AS1136" s="216"/>
      <c r="AT1136" s="216"/>
      <c r="AU1136" s="216"/>
      <c r="AV1136" s="216"/>
      <c r="AW1136" s="216"/>
      <c r="AX1136" s="216"/>
      <c r="AY1136" s="216"/>
      <c r="AZ1136" s="216"/>
      <c r="BA1136" s="216"/>
      <c r="BB1136" s="216"/>
      <c r="BC1136" s="216"/>
      <c r="BD1136" s="216"/>
      <c r="BE1136" s="216"/>
      <c r="BF1136" s="216"/>
      <c r="BG1136" s="216"/>
      <c r="BH1136" s="216"/>
      <c r="BI1136" s="216"/>
      <c r="BJ1136" s="216"/>
      <c r="BK1136" s="216"/>
      <c r="BL1136" s="216"/>
      <c r="BM1136" s="217">
        <v>1</v>
      </c>
    </row>
    <row r="1137" spans="1:65">
      <c r="A1137" s="30"/>
      <c r="B1137" s="19">
        <v>1</v>
      </c>
      <c r="C1137" s="9">
        <v>2</v>
      </c>
      <c r="D1137" s="218">
        <v>47</v>
      </c>
      <c r="E1137" s="218">
        <v>55.998000000000005</v>
      </c>
      <c r="F1137" s="218">
        <v>47.046516955463318</v>
      </c>
      <c r="G1137" s="219">
        <v>39.097000000000001</v>
      </c>
      <c r="H1137" s="218">
        <v>40</v>
      </c>
      <c r="I1137" s="218">
        <v>50</v>
      </c>
      <c r="J1137" s="218">
        <v>53.4</v>
      </c>
      <c r="K1137" s="218">
        <v>46</v>
      </c>
      <c r="L1137" s="218">
        <v>41.123333333333335</v>
      </c>
      <c r="M1137" s="218">
        <v>46</v>
      </c>
      <c r="N1137" s="218">
        <v>47</v>
      </c>
      <c r="O1137" s="218">
        <v>43.951000000000001</v>
      </c>
      <c r="P1137" s="218">
        <v>44</v>
      </c>
      <c r="Q1137" s="218">
        <v>46.622103139330093</v>
      </c>
      <c r="R1137" s="218">
        <v>52.1</v>
      </c>
      <c r="S1137" s="218">
        <v>47</v>
      </c>
      <c r="T1137" s="218">
        <v>47</v>
      </c>
      <c r="U1137" s="218">
        <v>43</v>
      </c>
      <c r="V1137" s="218">
        <v>40</v>
      </c>
      <c r="W1137" s="215"/>
      <c r="X1137" s="216"/>
      <c r="Y1137" s="216"/>
      <c r="Z1137" s="216"/>
      <c r="AA1137" s="216"/>
      <c r="AB1137" s="216"/>
      <c r="AC1137" s="216"/>
      <c r="AD1137" s="216"/>
      <c r="AE1137" s="216"/>
      <c r="AF1137" s="216"/>
      <c r="AG1137" s="216"/>
      <c r="AH1137" s="216"/>
      <c r="AI1137" s="216"/>
      <c r="AJ1137" s="216"/>
      <c r="AK1137" s="216"/>
      <c r="AL1137" s="216"/>
      <c r="AM1137" s="216"/>
      <c r="AN1137" s="216"/>
      <c r="AO1137" s="216"/>
      <c r="AP1137" s="216"/>
      <c r="AQ1137" s="216"/>
      <c r="AR1137" s="216"/>
      <c r="AS1137" s="216"/>
      <c r="AT1137" s="216"/>
      <c r="AU1137" s="216"/>
      <c r="AV1137" s="216"/>
      <c r="AW1137" s="216"/>
      <c r="AX1137" s="216"/>
      <c r="AY1137" s="216"/>
      <c r="AZ1137" s="216"/>
      <c r="BA1137" s="216"/>
      <c r="BB1137" s="216"/>
      <c r="BC1137" s="216"/>
      <c r="BD1137" s="216"/>
      <c r="BE1137" s="216"/>
      <c r="BF1137" s="216"/>
      <c r="BG1137" s="216"/>
      <c r="BH1137" s="216"/>
      <c r="BI1137" s="216"/>
      <c r="BJ1137" s="216"/>
      <c r="BK1137" s="216"/>
      <c r="BL1137" s="216"/>
      <c r="BM1137" s="217">
        <v>35</v>
      </c>
    </row>
    <row r="1138" spans="1:65">
      <c r="A1138" s="30"/>
      <c r="B1138" s="19">
        <v>1</v>
      </c>
      <c r="C1138" s="9">
        <v>3</v>
      </c>
      <c r="D1138" s="218">
        <v>47</v>
      </c>
      <c r="E1138" s="218">
        <v>53.330400000000004</v>
      </c>
      <c r="F1138" s="218">
        <v>46.539287393467788</v>
      </c>
      <c r="G1138" s="219">
        <v>37.33</v>
      </c>
      <c r="H1138" s="218">
        <v>48</v>
      </c>
      <c r="I1138" s="218">
        <v>50</v>
      </c>
      <c r="J1138" s="218">
        <v>52.6</v>
      </c>
      <c r="K1138" s="218">
        <v>45</v>
      </c>
      <c r="L1138" s="218">
        <v>42.493333333333339</v>
      </c>
      <c r="M1138" s="218">
        <v>46</v>
      </c>
      <c r="N1138" s="218">
        <v>46</v>
      </c>
      <c r="O1138" s="218">
        <v>44.575000000000003</v>
      </c>
      <c r="P1138" s="218">
        <v>44</v>
      </c>
      <c r="Q1138" s="218">
        <v>46.130991933727593</v>
      </c>
      <c r="R1138" s="218">
        <v>54</v>
      </c>
      <c r="S1138" s="218">
        <v>49</v>
      </c>
      <c r="T1138" s="218">
        <v>44</v>
      </c>
      <c r="U1138" s="218">
        <v>43</v>
      </c>
      <c r="V1138" s="218">
        <v>40</v>
      </c>
      <c r="W1138" s="215"/>
      <c r="X1138" s="216"/>
      <c r="Y1138" s="216"/>
      <c r="Z1138" s="216"/>
      <c r="AA1138" s="216"/>
      <c r="AB1138" s="216"/>
      <c r="AC1138" s="216"/>
      <c r="AD1138" s="216"/>
      <c r="AE1138" s="216"/>
      <c r="AF1138" s="216"/>
      <c r="AG1138" s="216"/>
      <c r="AH1138" s="216"/>
      <c r="AI1138" s="216"/>
      <c r="AJ1138" s="216"/>
      <c r="AK1138" s="216"/>
      <c r="AL1138" s="216"/>
      <c r="AM1138" s="216"/>
      <c r="AN1138" s="216"/>
      <c r="AO1138" s="216"/>
      <c r="AP1138" s="216"/>
      <c r="AQ1138" s="216"/>
      <c r="AR1138" s="216"/>
      <c r="AS1138" s="216"/>
      <c r="AT1138" s="216"/>
      <c r="AU1138" s="216"/>
      <c r="AV1138" s="216"/>
      <c r="AW1138" s="216"/>
      <c r="AX1138" s="216"/>
      <c r="AY1138" s="216"/>
      <c r="AZ1138" s="216"/>
      <c r="BA1138" s="216"/>
      <c r="BB1138" s="216"/>
      <c r="BC1138" s="216"/>
      <c r="BD1138" s="216"/>
      <c r="BE1138" s="216"/>
      <c r="BF1138" s="216"/>
      <c r="BG1138" s="216"/>
      <c r="BH1138" s="216"/>
      <c r="BI1138" s="216"/>
      <c r="BJ1138" s="216"/>
      <c r="BK1138" s="216"/>
      <c r="BL1138" s="216"/>
      <c r="BM1138" s="217">
        <v>16</v>
      </c>
    </row>
    <row r="1139" spans="1:65">
      <c r="A1139" s="30"/>
      <c r="B1139" s="19">
        <v>1</v>
      </c>
      <c r="C1139" s="9">
        <v>4</v>
      </c>
      <c r="D1139" s="218">
        <v>48</v>
      </c>
      <c r="E1139" s="218">
        <v>52.369200000000006</v>
      </c>
      <c r="F1139" s="218">
        <v>47.637065272188131</v>
      </c>
      <c r="G1139" s="219">
        <v>37.226999999999997</v>
      </c>
      <c r="H1139" s="218">
        <v>44</v>
      </c>
      <c r="I1139" s="218">
        <v>50</v>
      </c>
      <c r="J1139" s="218">
        <v>53.9</v>
      </c>
      <c r="K1139" s="218">
        <v>44</v>
      </c>
      <c r="L1139" s="218">
        <v>40.083333333333336</v>
      </c>
      <c r="M1139" s="218">
        <v>47</v>
      </c>
      <c r="N1139" s="218">
        <v>44</v>
      </c>
      <c r="O1139" s="218">
        <v>44.273000000000003</v>
      </c>
      <c r="P1139" s="218">
        <v>46</v>
      </c>
      <c r="Q1139" s="218">
        <v>46.627195561794878</v>
      </c>
      <c r="R1139" s="218">
        <v>53.1</v>
      </c>
      <c r="S1139" s="218">
        <v>48</v>
      </c>
      <c r="T1139" s="218">
        <v>46</v>
      </c>
      <c r="U1139" s="218">
        <v>43</v>
      </c>
      <c r="V1139" s="218">
        <v>39</v>
      </c>
      <c r="W1139" s="215"/>
      <c r="X1139" s="216"/>
      <c r="Y1139" s="216"/>
      <c r="Z1139" s="216"/>
      <c r="AA1139" s="216"/>
      <c r="AB1139" s="216"/>
      <c r="AC1139" s="216"/>
      <c r="AD1139" s="216"/>
      <c r="AE1139" s="216"/>
      <c r="AF1139" s="216"/>
      <c r="AG1139" s="216"/>
      <c r="AH1139" s="216"/>
      <c r="AI1139" s="216"/>
      <c r="AJ1139" s="216"/>
      <c r="AK1139" s="216"/>
      <c r="AL1139" s="216"/>
      <c r="AM1139" s="216"/>
      <c r="AN1139" s="216"/>
      <c r="AO1139" s="216"/>
      <c r="AP1139" s="216"/>
      <c r="AQ1139" s="216"/>
      <c r="AR1139" s="216"/>
      <c r="AS1139" s="216"/>
      <c r="AT1139" s="216"/>
      <c r="AU1139" s="216"/>
      <c r="AV1139" s="216"/>
      <c r="AW1139" s="216"/>
      <c r="AX1139" s="216"/>
      <c r="AY1139" s="216"/>
      <c r="AZ1139" s="216"/>
      <c r="BA1139" s="216"/>
      <c r="BB1139" s="216"/>
      <c r="BC1139" s="216"/>
      <c r="BD1139" s="216"/>
      <c r="BE1139" s="216"/>
      <c r="BF1139" s="216"/>
      <c r="BG1139" s="216"/>
      <c r="BH1139" s="216"/>
      <c r="BI1139" s="216"/>
      <c r="BJ1139" s="216"/>
      <c r="BK1139" s="216"/>
      <c r="BL1139" s="216"/>
      <c r="BM1139" s="217">
        <v>46.646048279154385</v>
      </c>
    </row>
    <row r="1140" spans="1:65">
      <c r="A1140" s="30"/>
      <c r="B1140" s="19">
        <v>1</v>
      </c>
      <c r="C1140" s="9">
        <v>5</v>
      </c>
      <c r="D1140" s="218">
        <v>46</v>
      </c>
      <c r="E1140" s="218">
        <v>54.259200000000007</v>
      </c>
      <c r="F1140" s="218">
        <v>46.974363916045007</v>
      </c>
      <c r="G1140" s="219">
        <v>37.731000000000002</v>
      </c>
      <c r="H1140" s="218">
        <v>45</v>
      </c>
      <c r="I1140" s="218">
        <v>50</v>
      </c>
      <c r="J1140" s="218">
        <v>52.8</v>
      </c>
      <c r="K1140" s="218">
        <v>44</v>
      </c>
      <c r="L1140" s="218">
        <v>42.423333333333339</v>
      </c>
      <c r="M1140" s="218">
        <v>46</v>
      </c>
      <c r="N1140" s="218">
        <v>48</v>
      </c>
      <c r="O1140" s="218">
        <v>43.091999999999999</v>
      </c>
      <c r="P1140" s="218">
        <v>45</v>
      </c>
      <c r="Q1140" s="218">
        <v>47.889553892705756</v>
      </c>
      <c r="R1140" s="218">
        <v>54.5</v>
      </c>
      <c r="S1140" s="218">
        <v>49</v>
      </c>
      <c r="T1140" s="218">
        <v>45</v>
      </c>
      <c r="U1140" s="218">
        <v>43</v>
      </c>
      <c r="V1140" s="218">
        <v>38</v>
      </c>
      <c r="W1140" s="215"/>
      <c r="X1140" s="216"/>
      <c r="Y1140" s="216"/>
      <c r="Z1140" s="216"/>
      <c r="AA1140" s="216"/>
      <c r="AB1140" s="216"/>
      <c r="AC1140" s="216"/>
      <c r="AD1140" s="216"/>
      <c r="AE1140" s="216"/>
      <c r="AF1140" s="216"/>
      <c r="AG1140" s="216"/>
      <c r="AH1140" s="216"/>
      <c r="AI1140" s="216"/>
      <c r="AJ1140" s="216"/>
      <c r="AK1140" s="216"/>
      <c r="AL1140" s="216"/>
      <c r="AM1140" s="216"/>
      <c r="AN1140" s="216"/>
      <c r="AO1140" s="216"/>
      <c r="AP1140" s="216"/>
      <c r="AQ1140" s="216"/>
      <c r="AR1140" s="216"/>
      <c r="AS1140" s="216"/>
      <c r="AT1140" s="216"/>
      <c r="AU1140" s="216"/>
      <c r="AV1140" s="216"/>
      <c r="AW1140" s="216"/>
      <c r="AX1140" s="216"/>
      <c r="AY1140" s="216"/>
      <c r="AZ1140" s="216"/>
      <c r="BA1140" s="216"/>
      <c r="BB1140" s="216"/>
      <c r="BC1140" s="216"/>
      <c r="BD1140" s="216"/>
      <c r="BE1140" s="216"/>
      <c r="BF1140" s="216"/>
      <c r="BG1140" s="216"/>
      <c r="BH1140" s="216"/>
      <c r="BI1140" s="216"/>
      <c r="BJ1140" s="216"/>
      <c r="BK1140" s="216"/>
      <c r="BL1140" s="216"/>
      <c r="BM1140" s="217">
        <v>117</v>
      </c>
    </row>
    <row r="1141" spans="1:65">
      <c r="A1141" s="30"/>
      <c r="B1141" s="19">
        <v>1</v>
      </c>
      <c r="C1141" s="9">
        <v>6</v>
      </c>
      <c r="D1141" s="218">
        <v>47</v>
      </c>
      <c r="E1141" s="218">
        <v>53.5032</v>
      </c>
      <c r="F1141" s="218">
        <v>47.529653393393673</v>
      </c>
      <c r="G1141" s="219">
        <v>38.927</v>
      </c>
      <c r="H1141" s="218">
        <v>42</v>
      </c>
      <c r="I1141" s="218">
        <v>50</v>
      </c>
      <c r="J1141" s="218">
        <v>52.2</v>
      </c>
      <c r="K1141" s="218">
        <v>43</v>
      </c>
      <c r="L1141" s="218">
        <v>39.729999999999997</v>
      </c>
      <c r="M1141" s="218">
        <v>47</v>
      </c>
      <c r="N1141" s="218">
        <v>45</v>
      </c>
      <c r="O1141" s="218">
        <v>44.429000000000002</v>
      </c>
      <c r="P1141" s="218">
        <v>47</v>
      </c>
      <c r="Q1141" s="218">
        <v>48.964544240916368</v>
      </c>
      <c r="R1141" s="218">
        <v>53.1</v>
      </c>
      <c r="S1141" s="218">
        <v>48</v>
      </c>
      <c r="T1141" s="218">
        <v>48</v>
      </c>
      <c r="U1141" s="218">
        <v>43</v>
      </c>
      <c r="V1141" s="218">
        <v>39</v>
      </c>
      <c r="W1141" s="215"/>
      <c r="X1141" s="216"/>
      <c r="Y1141" s="216"/>
      <c r="Z1141" s="216"/>
      <c r="AA1141" s="216"/>
      <c r="AB1141" s="216"/>
      <c r="AC1141" s="216"/>
      <c r="AD1141" s="216"/>
      <c r="AE1141" s="216"/>
      <c r="AF1141" s="216"/>
      <c r="AG1141" s="216"/>
      <c r="AH1141" s="216"/>
      <c r="AI1141" s="216"/>
      <c r="AJ1141" s="216"/>
      <c r="AK1141" s="216"/>
      <c r="AL1141" s="216"/>
      <c r="AM1141" s="216"/>
      <c r="AN1141" s="216"/>
      <c r="AO1141" s="216"/>
      <c r="AP1141" s="216"/>
      <c r="AQ1141" s="216"/>
      <c r="AR1141" s="216"/>
      <c r="AS1141" s="216"/>
      <c r="AT1141" s="216"/>
      <c r="AU1141" s="216"/>
      <c r="AV1141" s="216"/>
      <c r="AW1141" s="216"/>
      <c r="AX1141" s="216"/>
      <c r="AY1141" s="216"/>
      <c r="AZ1141" s="216"/>
      <c r="BA1141" s="216"/>
      <c r="BB1141" s="216"/>
      <c r="BC1141" s="216"/>
      <c r="BD1141" s="216"/>
      <c r="BE1141" s="216"/>
      <c r="BF1141" s="216"/>
      <c r="BG1141" s="216"/>
      <c r="BH1141" s="216"/>
      <c r="BI1141" s="216"/>
      <c r="BJ1141" s="216"/>
      <c r="BK1141" s="216"/>
      <c r="BL1141" s="216"/>
      <c r="BM1141" s="221"/>
    </row>
    <row r="1142" spans="1:65">
      <c r="A1142" s="30"/>
      <c r="B1142" s="20" t="s">
        <v>256</v>
      </c>
      <c r="C1142" s="12"/>
      <c r="D1142" s="222">
        <v>46.833333333333336</v>
      </c>
      <c r="E1142" s="222">
        <v>53.910000000000004</v>
      </c>
      <c r="F1142" s="222">
        <v>47.063254184740373</v>
      </c>
      <c r="G1142" s="222">
        <v>37.895499999999998</v>
      </c>
      <c r="H1142" s="222">
        <v>43.666666666666664</v>
      </c>
      <c r="I1142" s="222">
        <v>50.166666666666664</v>
      </c>
      <c r="J1142" s="222">
        <v>53.283333333333331</v>
      </c>
      <c r="K1142" s="222">
        <v>44.166666666666664</v>
      </c>
      <c r="L1142" s="222">
        <v>41.166666666666671</v>
      </c>
      <c r="M1142" s="222">
        <v>46.5</v>
      </c>
      <c r="N1142" s="222">
        <v>46.166666666666664</v>
      </c>
      <c r="O1142" s="222">
        <v>44.046333333333337</v>
      </c>
      <c r="P1142" s="222">
        <v>45</v>
      </c>
      <c r="Q1142" s="222">
        <v>47.375948173371846</v>
      </c>
      <c r="R1142" s="222">
        <v>53.283333333333339</v>
      </c>
      <c r="S1142" s="222">
        <v>48.333333333333336</v>
      </c>
      <c r="T1142" s="222">
        <v>46</v>
      </c>
      <c r="U1142" s="222">
        <v>43.333333333333336</v>
      </c>
      <c r="V1142" s="222">
        <v>39.333333333333336</v>
      </c>
      <c r="W1142" s="215"/>
      <c r="X1142" s="216"/>
      <c r="Y1142" s="216"/>
      <c r="Z1142" s="216"/>
      <c r="AA1142" s="216"/>
      <c r="AB1142" s="216"/>
      <c r="AC1142" s="216"/>
      <c r="AD1142" s="216"/>
      <c r="AE1142" s="216"/>
      <c r="AF1142" s="216"/>
      <c r="AG1142" s="216"/>
      <c r="AH1142" s="216"/>
      <c r="AI1142" s="216"/>
      <c r="AJ1142" s="216"/>
      <c r="AK1142" s="216"/>
      <c r="AL1142" s="216"/>
      <c r="AM1142" s="216"/>
      <c r="AN1142" s="216"/>
      <c r="AO1142" s="216"/>
      <c r="AP1142" s="216"/>
      <c r="AQ1142" s="216"/>
      <c r="AR1142" s="216"/>
      <c r="AS1142" s="216"/>
      <c r="AT1142" s="216"/>
      <c r="AU1142" s="216"/>
      <c r="AV1142" s="216"/>
      <c r="AW1142" s="216"/>
      <c r="AX1142" s="216"/>
      <c r="AY1142" s="216"/>
      <c r="AZ1142" s="216"/>
      <c r="BA1142" s="216"/>
      <c r="BB1142" s="216"/>
      <c r="BC1142" s="216"/>
      <c r="BD1142" s="216"/>
      <c r="BE1142" s="216"/>
      <c r="BF1142" s="216"/>
      <c r="BG1142" s="216"/>
      <c r="BH1142" s="216"/>
      <c r="BI1142" s="216"/>
      <c r="BJ1142" s="216"/>
      <c r="BK1142" s="216"/>
      <c r="BL1142" s="216"/>
      <c r="BM1142" s="221"/>
    </row>
    <row r="1143" spans="1:65">
      <c r="A1143" s="30"/>
      <c r="B1143" s="3" t="s">
        <v>257</v>
      </c>
      <c r="C1143" s="29"/>
      <c r="D1143" s="218">
        <v>47</v>
      </c>
      <c r="E1143" s="218">
        <v>53.751599999999996</v>
      </c>
      <c r="F1143" s="218">
        <v>47.010440435754163</v>
      </c>
      <c r="G1143" s="218">
        <v>37.530500000000004</v>
      </c>
      <c r="H1143" s="218">
        <v>43.5</v>
      </c>
      <c r="I1143" s="218">
        <v>50</v>
      </c>
      <c r="J1143" s="218">
        <v>53.099999999999994</v>
      </c>
      <c r="K1143" s="218">
        <v>44</v>
      </c>
      <c r="L1143" s="218">
        <v>41.135000000000005</v>
      </c>
      <c r="M1143" s="218">
        <v>46.5</v>
      </c>
      <c r="N1143" s="218">
        <v>46.5</v>
      </c>
      <c r="O1143" s="218">
        <v>44.115499999999997</v>
      </c>
      <c r="P1143" s="218">
        <v>44.5</v>
      </c>
      <c r="Q1143" s="218">
        <v>47.258374727250313</v>
      </c>
      <c r="R1143" s="218">
        <v>53.1</v>
      </c>
      <c r="S1143" s="218">
        <v>48.5</v>
      </c>
      <c r="T1143" s="218">
        <v>46</v>
      </c>
      <c r="U1143" s="218">
        <v>43</v>
      </c>
      <c r="V1143" s="218">
        <v>39.5</v>
      </c>
      <c r="W1143" s="215"/>
      <c r="X1143" s="216"/>
      <c r="Y1143" s="216"/>
      <c r="Z1143" s="216"/>
      <c r="AA1143" s="216"/>
      <c r="AB1143" s="216"/>
      <c r="AC1143" s="216"/>
      <c r="AD1143" s="216"/>
      <c r="AE1143" s="216"/>
      <c r="AF1143" s="216"/>
      <c r="AG1143" s="216"/>
      <c r="AH1143" s="216"/>
      <c r="AI1143" s="216"/>
      <c r="AJ1143" s="216"/>
      <c r="AK1143" s="216"/>
      <c r="AL1143" s="216"/>
      <c r="AM1143" s="216"/>
      <c r="AN1143" s="216"/>
      <c r="AO1143" s="216"/>
      <c r="AP1143" s="216"/>
      <c r="AQ1143" s="216"/>
      <c r="AR1143" s="216"/>
      <c r="AS1143" s="216"/>
      <c r="AT1143" s="216"/>
      <c r="AU1143" s="216"/>
      <c r="AV1143" s="216"/>
      <c r="AW1143" s="216"/>
      <c r="AX1143" s="216"/>
      <c r="AY1143" s="216"/>
      <c r="AZ1143" s="216"/>
      <c r="BA1143" s="216"/>
      <c r="BB1143" s="216"/>
      <c r="BC1143" s="216"/>
      <c r="BD1143" s="216"/>
      <c r="BE1143" s="216"/>
      <c r="BF1143" s="216"/>
      <c r="BG1143" s="216"/>
      <c r="BH1143" s="216"/>
      <c r="BI1143" s="216"/>
      <c r="BJ1143" s="216"/>
      <c r="BK1143" s="216"/>
      <c r="BL1143" s="216"/>
      <c r="BM1143" s="221"/>
    </row>
    <row r="1144" spans="1:65">
      <c r="A1144" s="30"/>
      <c r="B1144" s="3" t="s">
        <v>258</v>
      </c>
      <c r="C1144" s="29"/>
      <c r="D1144" s="24">
        <v>0.752772652709081</v>
      </c>
      <c r="E1144" s="24">
        <v>1.2136944986280527</v>
      </c>
      <c r="F1144" s="24">
        <v>0.44679205544993561</v>
      </c>
      <c r="G1144" s="24">
        <v>0.89417308167938137</v>
      </c>
      <c r="H1144" s="24">
        <v>2.7325202042558931</v>
      </c>
      <c r="I1144" s="24">
        <v>0.40824829046386302</v>
      </c>
      <c r="J1144" s="24">
        <v>0.95585912490631353</v>
      </c>
      <c r="K1144" s="24">
        <v>1.169045194450012</v>
      </c>
      <c r="L1144" s="24">
        <v>1.1470968185428456</v>
      </c>
      <c r="M1144" s="24">
        <v>0.54772255750516607</v>
      </c>
      <c r="N1144" s="24">
        <v>1.4719601443879746</v>
      </c>
      <c r="O1144" s="24">
        <v>0.53008364119888518</v>
      </c>
      <c r="P1144" s="24">
        <v>1.2649110640673518</v>
      </c>
      <c r="Q1144" s="24">
        <v>1.0846876489535242</v>
      </c>
      <c r="R1144" s="24">
        <v>0.8495096624916435</v>
      </c>
      <c r="S1144" s="24">
        <v>0.81649658092772603</v>
      </c>
      <c r="T1144" s="24">
        <v>1.4142135623730951</v>
      </c>
      <c r="U1144" s="24">
        <v>0.81649658092772592</v>
      </c>
      <c r="V1144" s="24">
        <v>0.81649658092772603</v>
      </c>
      <c r="W1144" s="15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A1145" s="30"/>
      <c r="B1145" s="3" t="s">
        <v>86</v>
      </c>
      <c r="C1145" s="29"/>
      <c r="D1145" s="13">
        <v>1.6073437424393187E-2</v>
      </c>
      <c r="E1145" s="13">
        <v>2.2513346292488454E-2</v>
      </c>
      <c r="F1145" s="13">
        <v>9.4934373576488033E-3</v>
      </c>
      <c r="G1145" s="13">
        <v>2.3595758907505676E-2</v>
      </c>
      <c r="H1145" s="13">
        <v>6.2576798570745648E-2</v>
      </c>
      <c r="I1145" s="13">
        <v>8.1378396770205256E-3</v>
      </c>
      <c r="J1145" s="13">
        <v>1.793917657002778E-2</v>
      </c>
      <c r="K1145" s="13">
        <v>2.6468947798868197E-2</v>
      </c>
      <c r="L1145" s="13">
        <v>2.7864700045575196E-2</v>
      </c>
      <c r="M1145" s="13">
        <v>1.1778979731293894E-2</v>
      </c>
      <c r="N1145" s="13">
        <v>3.1883613235840609E-2</v>
      </c>
      <c r="O1145" s="13">
        <v>1.2034682596331555E-2</v>
      </c>
      <c r="P1145" s="13">
        <v>2.8109134757052262E-2</v>
      </c>
      <c r="Q1145" s="13">
        <v>2.2895323276362085E-2</v>
      </c>
      <c r="R1145" s="13">
        <v>1.5943252971378982E-2</v>
      </c>
      <c r="S1145" s="13">
        <v>1.6893032708849502E-2</v>
      </c>
      <c r="T1145" s="13">
        <v>3.0743773095067286E-2</v>
      </c>
      <c r="U1145" s="13">
        <v>1.8842228790639827E-2</v>
      </c>
      <c r="V1145" s="13">
        <v>2.0758387650704899E-2</v>
      </c>
      <c r="W1145" s="15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A1146" s="30"/>
      <c r="B1146" s="3" t="s">
        <v>259</v>
      </c>
      <c r="C1146" s="29"/>
      <c r="D1146" s="13">
        <v>4.0150250897597051E-3</v>
      </c>
      <c r="E1146" s="13">
        <v>0.15572491108730846</v>
      </c>
      <c r="F1146" s="13">
        <v>8.9440782440821653E-3</v>
      </c>
      <c r="G1146" s="13">
        <v>-0.18759463238528851</v>
      </c>
      <c r="H1146" s="13">
        <v>-6.3872111838017664E-2</v>
      </c>
      <c r="I1146" s="13">
        <v>7.5475169224262117E-2</v>
      </c>
      <c r="J1146" s="13">
        <v>0.14229040399002191</v>
      </c>
      <c r="K1146" s="13">
        <v>-5.3153090217842314E-2</v>
      </c>
      <c r="L1146" s="13">
        <v>-0.11746721993889442</v>
      </c>
      <c r="M1146" s="13">
        <v>-3.1309893236904918E-3</v>
      </c>
      <c r="N1146" s="13">
        <v>-1.02770037371408E-2</v>
      </c>
      <c r="O1146" s="13">
        <v>-5.5732801421097711E-2</v>
      </c>
      <c r="P1146" s="13">
        <v>-3.5288054184216655E-2</v>
      </c>
      <c r="Q1146" s="13">
        <v>1.5647625493361295E-2</v>
      </c>
      <c r="R1146" s="13">
        <v>0.14229040399002213</v>
      </c>
      <c r="S1146" s="13">
        <v>3.6172089950285979E-2</v>
      </c>
      <c r="T1146" s="13">
        <v>-1.3850010943865954E-2</v>
      </c>
      <c r="U1146" s="13">
        <v>-7.1018126251467861E-2</v>
      </c>
      <c r="V1146" s="13">
        <v>-0.15677029921287078</v>
      </c>
      <c r="W1146" s="15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30"/>
      <c r="B1147" s="46" t="s">
        <v>260</v>
      </c>
      <c r="C1147" s="47"/>
      <c r="D1147" s="45">
        <v>0.21</v>
      </c>
      <c r="E1147" s="45">
        <v>2.41</v>
      </c>
      <c r="F1147" s="45">
        <v>0.28000000000000003</v>
      </c>
      <c r="G1147" s="45">
        <v>2.57</v>
      </c>
      <c r="H1147" s="45">
        <v>0.78</v>
      </c>
      <c r="I1147" s="45">
        <v>1.24</v>
      </c>
      <c r="J1147" s="45">
        <v>2.21</v>
      </c>
      <c r="K1147" s="45">
        <v>0.62</v>
      </c>
      <c r="L1147" s="45">
        <v>1.56</v>
      </c>
      <c r="M1147" s="45">
        <v>0.1</v>
      </c>
      <c r="N1147" s="45">
        <v>0</v>
      </c>
      <c r="O1147" s="45">
        <v>0.66</v>
      </c>
      <c r="P1147" s="45">
        <v>0.36</v>
      </c>
      <c r="Q1147" s="45">
        <v>0.38</v>
      </c>
      <c r="R1147" s="45">
        <v>2.21</v>
      </c>
      <c r="S1147" s="45">
        <v>0.67</v>
      </c>
      <c r="T1147" s="45">
        <v>0.05</v>
      </c>
      <c r="U1147" s="45">
        <v>0.88</v>
      </c>
      <c r="V1147" s="45">
        <v>2.13</v>
      </c>
      <c r="W1147" s="15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B1148" s="31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BM1148" s="55"/>
    </row>
    <row r="1149" spans="1:65" ht="15">
      <c r="B1149" s="8" t="s">
        <v>562</v>
      </c>
      <c r="BM1149" s="28" t="s">
        <v>66</v>
      </c>
    </row>
    <row r="1150" spans="1:65" ht="15">
      <c r="A1150" s="25" t="s">
        <v>45</v>
      </c>
      <c r="B1150" s="18" t="s">
        <v>110</v>
      </c>
      <c r="C1150" s="15" t="s">
        <v>111</v>
      </c>
      <c r="D1150" s="16" t="s">
        <v>227</v>
      </c>
      <c r="E1150" s="17" t="s">
        <v>227</v>
      </c>
      <c r="F1150" s="17" t="s">
        <v>227</v>
      </c>
      <c r="G1150" s="17" t="s">
        <v>227</v>
      </c>
      <c r="H1150" s="17" t="s">
        <v>227</v>
      </c>
      <c r="I1150" s="17" t="s">
        <v>227</v>
      </c>
      <c r="J1150" s="17" t="s">
        <v>227</v>
      </c>
      <c r="K1150" s="17" t="s">
        <v>227</v>
      </c>
      <c r="L1150" s="17" t="s">
        <v>227</v>
      </c>
      <c r="M1150" s="17" t="s">
        <v>227</v>
      </c>
      <c r="N1150" s="17" t="s">
        <v>227</v>
      </c>
      <c r="O1150" s="17" t="s">
        <v>227</v>
      </c>
      <c r="P1150" s="17" t="s">
        <v>227</v>
      </c>
      <c r="Q1150" s="17" t="s">
        <v>227</v>
      </c>
      <c r="R1150" s="17" t="s">
        <v>227</v>
      </c>
      <c r="S1150" s="15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1</v>
      </c>
    </row>
    <row r="1151" spans="1:65">
      <c r="A1151" s="30"/>
      <c r="B1151" s="19" t="s">
        <v>228</v>
      </c>
      <c r="C1151" s="9" t="s">
        <v>228</v>
      </c>
      <c r="D1151" s="151" t="s">
        <v>230</v>
      </c>
      <c r="E1151" s="152" t="s">
        <v>232</v>
      </c>
      <c r="F1151" s="152" t="s">
        <v>235</v>
      </c>
      <c r="G1151" s="152" t="s">
        <v>236</v>
      </c>
      <c r="H1151" s="152" t="s">
        <v>238</v>
      </c>
      <c r="I1151" s="152" t="s">
        <v>239</v>
      </c>
      <c r="J1151" s="152" t="s">
        <v>240</v>
      </c>
      <c r="K1151" s="152" t="s">
        <v>241</v>
      </c>
      <c r="L1151" s="152" t="s">
        <v>244</v>
      </c>
      <c r="M1151" s="152" t="s">
        <v>245</v>
      </c>
      <c r="N1151" s="152" t="s">
        <v>246</v>
      </c>
      <c r="O1151" s="152" t="s">
        <v>247</v>
      </c>
      <c r="P1151" s="152" t="s">
        <v>248</v>
      </c>
      <c r="Q1151" s="152" t="s">
        <v>249</v>
      </c>
      <c r="R1151" s="152" t="s">
        <v>250</v>
      </c>
      <c r="S1151" s="15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 t="s">
        <v>3</v>
      </c>
    </row>
    <row r="1152" spans="1:65">
      <c r="A1152" s="30"/>
      <c r="B1152" s="19"/>
      <c r="C1152" s="9"/>
      <c r="D1152" s="10" t="s">
        <v>262</v>
      </c>
      <c r="E1152" s="11" t="s">
        <v>262</v>
      </c>
      <c r="F1152" s="11" t="s">
        <v>299</v>
      </c>
      <c r="G1152" s="11" t="s">
        <v>264</v>
      </c>
      <c r="H1152" s="11" t="s">
        <v>264</v>
      </c>
      <c r="I1152" s="11" t="s">
        <v>264</v>
      </c>
      <c r="J1152" s="11" t="s">
        <v>299</v>
      </c>
      <c r="K1152" s="11" t="s">
        <v>262</v>
      </c>
      <c r="L1152" s="11" t="s">
        <v>262</v>
      </c>
      <c r="M1152" s="11" t="s">
        <v>264</v>
      </c>
      <c r="N1152" s="11" t="s">
        <v>264</v>
      </c>
      <c r="O1152" s="11" t="s">
        <v>262</v>
      </c>
      <c r="P1152" s="11" t="s">
        <v>262</v>
      </c>
      <c r="Q1152" s="11" t="s">
        <v>262</v>
      </c>
      <c r="R1152" s="11" t="s">
        <v>299</v>
      </c>
      <c r="S1152" s="15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8">
        <v>1</v>
      </c>
    </row>
    <row r="1153" spans="1:65">
      <c r="A1153" s="30"/>
      <c r="B1153" s="19"/>
      <c r="C1153" s="9"/>
      <c r="D1153" s="26" t="s">
        <v>116</v>
      </c>
      <c r="E1153" s="26" t="s">
        <v>300</v>
      </c>
      <c r="F1153" s="26" t="s">
        <v>302</v>
      </c>
      <c r="G1153" s="26" t="s">
        <v>301</v>
      </c>
      <c r="H1153" s="26" t="s">
        <v>302</v>
      </c>
      <c r="I1153" s="26" t="s">
        <v>300</v>
      </c>
      <c r="J1153" s="26" t="s">
        <v>302</v>
      </c>
      <c r="K1153" s="26" t="s">
        <v>302</v>
      </c>
      <c r="L1153" s="26" t="s">
        <v>302</v>
      </c>
      <c r="M1153" s="26" t="s">
        <v>301</v>
      </c>
      <c r="N1153" s="26" t="s">
        <v>300</v>
      </c>
      <c r="O1153" s="26" t="s">
        <v>302</v>
      </c>
      <c r="P1153" s="26" t="s">
        <v>302</v>
      </c>
      <c r="Q1153" s="26" t="s">
        <v>302</v>
      </c>
      <c r="R1153" s="26" t="s">
        <v>304</v>
      </c>
      <c r="S1153" s="15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1</v>
      </c>
    </row>
    <row r="1154" spans="1:65">
      <c r="A1154" s="30"/>
      <c r="B1154" s="18">
        <v>1</v>
      </c>
      <c r="C1154" s="14">
        <v>1</v>
      </c>
      <c r="D1154" s="212">
        <v>13.8</v>
      </c>
      <c r="E1154" s="212">
        <v>44.769628066901262</v>
      </c>
      <c r="F1154" s="213">
        <v>90</v>
      </c>
      <c r="G1154" s="212">
        <v>45.4</v>
      </c>
      <c r="H1154" s="212">
        <v>6.4</v>
      </c>
      <c r="I1154" s="212">
        <v>33</v>
      </c>
      <c r="J1154" s="212">
        <v>34.569199999999995</v>
      </c>
      <c r="K1154" s="212">
        <v>31.4</v>
      </c>
      <c r="L1154" s="212">
        <v>31.3</v>
      </c>
      <c r="M1154" s="212">
        <v>59.131334775077796</v>
      </c>
      <c r="N1154" s="212">
        <v>49.2</v>
      </c>
      <c r="O1154" s="212">
        <v>25.5</v>
      </c>
      <c r="P1154" s="212">
        <v>40.200000000000003</v>
      </c>
      <c r="Q1154" s="212">
        <v>22.2</v>
      </c>
      <c r="R1154" s="212">
        <v>52.2</v>
      </c>
      <c r="S1154" s="215"/>
      <c r="T1154" s="216"/>
      <c r="U1154" s="216"/>
      <c r="V1154" s="216"/>
      <c r="W1154" s="216"/>
      <c r="X1154" s="216"/>
      <c r="Y1154" s="216"/>
      <c r="Z1154" s="216"/>
      <c r="AA1154" s="216"/>
      <c r="AB1154" s="216"/>
      <c r="AC1154" s="216"/>
      <c r="AD1154" s="216"/>
      <c r="AE1154" s="216"/>
      <c r="AF1154" s="216"/>
      <c r="AG1154" s="216"/>
      <c r="AH1154" s="216"/>
      <c r="AI1154" s="216"/>
      <c r="AJ1154" s="216"/>
      <c r="AK1154" s="216"/>
      <c r="AL1154" s="216"/>
      <c r="AM1154" s="216"/>
      <c r="AN1154" s="216"/>
      <c r="AO1154" s="216"/>
      <c r="AP1154" s="216"/>
      <c r="AQ1154" s="216"/>
      <c r="AR1154" s="216"/>
      <c r="AS1154" s="216"/>
      <c r="AT1154" s="216"/>
      <c r="AU1154" s="216"/>
      <c r="AV1154" s="216"/>
      <c r="AW1154" s="216"/>
      <c r="AX1154" s="216"/>
      <c r="AY1154" s="216"/>
      <c r="AZ1154" s="216"/>
      <c r="BA1154" s="216"/>
      <c r="BB1154" s="216"/>
      <c r="BC1154" s="216"/>
      <c r="BD1154" s="216"/>
      <c r="BE1154" s="216"/>
      <c r="BF1154" s="216"/>
      <c r="BG1154" s="216"/>
      <c r="BH1154" s="216"/>
      <c r="BI1154" s="216"/>
      <c r="BJ1154" s="216"/>
      <c r="BK1154" s="216"/>
      <c r="BL1154" s="216"/>
      <c r="BM1154" s="217">
        <v>1</v>
      </c>
    </row>
    <row r="1155" spans="1:65">
      <c r="A1155" s="30"/>
      <c r="B1155" s="19">
        <v>1</v>
      </c>
      <c r="C1155" s="9">
        <v>2</v>
      </c>
      <c r="D1155" s="218">
        <v>15.5</v>
      </c>
      <c r="E1155" s="218">
        <v>45.297176750558414</v>
      </c>
      <c r="F1155" s="219">
        <v>86</v>
      </c>
      <c r="G1155" s="218">
        <v>43.9</v>
      </c>
      <c r="H1155" s="218">
        <v>5.8</v>
      </c>
      <c r="I1155" s="218">
        <v>33</v>
      </c>
      <c r="J1155" s="218">
        <v>34.678733333333334</v>
      </c>
      <c r="K1155" s="218">
        <v>34.1</v>
      </c>
      <c r="L1155" s="218">
        <v>38</v>
      </c>
      <c r="M1155" s="218">
        <v>49.399148295523908</v>
      </c>
      <c r="N1155" s="218">
        <v>46.7</v>
      </c>
      <c r="O1155" s="218">
        <v>32</v>
      </c>
      <c r="P1155" s="218">
        <v>37.1</v>
      </c>
      <c r="Q1155" s="218">
        <v>22.6</v>
      </c>
      <c r="R1155" s="218">
        <v>52.7</v>
      </c>
      <c r="S1155" s="215"/>
      <c r="T1155" s="216"/>
      <c r="U1155" s="216"/>
      <c r="V1155" s="216"/>
      <c r="W1155" s="216"/>
      <c r="X1155" s="216"/>
      <c r="Y1155" s="216"/>
      <c r="Z1155" s="216"/>
      <c r="AA1155" s="216"/>
      <c r="AB1155" s="216"/>
      <c r="AC1155" s="216"/>
      <c r="AD1155" s="216"/>
      <c r="AE1155" s="216"/>
      <c r="AF1155" s="216"/>
      <c r="AG1155" s="216"/>
      <c r="AH1155" s="216"/>
      <c r="AI1155" s="216"/>
      <c r="AJ1155" s="216"/>
      <c r="AK1155" s="216"/>
      <c r="AL1155" s="216"/>
      <c r="AM1155" s="216"/>
      <c r="AN1155" s="216"/>
      <c r="AO1155" s="216"/>
      <c r="AP1155" s="216"/>
      <c r="AQ1155" s="216"/>
      <c r="AR1155" s="216"/>
      <c r="AS1155" s="216"/>
      <c r="AT1155" s="216"/>
      <c r="AU1155" s="216"/>
      <c r="AV1155" s="216"/>
      <c r="AW1155" s="216"/>
      <c r="AX1155" s="216"/>
      <c r="AY1155" s="216"/>
      <c r="AZ1155" s="216"/>
      <c r="BA1155" s="216"/>
      <c r="BB1155" s="216"/>
      <c r="BC1155" s="216"/>
      <c r="BD1155" s="216"/>
      <c r="BE1155" s="216"/>
      <c r="BF1155" s="216"/>
      <c r="BG1155" s="216"/>
      <c r="BH1155" s="216"/>
      <c r="BI1155" s="216"/>
      <c r="BJ1155" s="216"/>
      <c r="BK1155" s="216"/>
      <c r="BL1155" s="216"/>
      <c r="BM1155" s="217">
        <v>36</v>
      </c>
    </row>
    <row r="1156" spans="1:65">
      <c r="A1156" s="30"/>
      <c r="B1156" s="19">
        <v>1</v>
      </c>
      <c r="C1156" s="9">
        <v>3</v>
      </c>
      <c r="D1156" s="218">
        <v>16.899999999999999</v>
      </c>
      <c r="E1156" s="218">
        <v>43.720695472527254</v>
      </c>
      <c r="F1156" s="219">
        <v>93</v>
      </c>
      <c r="G1156" s="218">
        <v>42.4</v>
      </c>
      <c r="H1156" s="218">
        <v>6.4</v>
      </c>
      <c r="I1156" s="218">
        <v>32</v>
      </c>
      <c r="J1156" s="218">
        <v>36.088299999999997</v>
      </c>
      <c r="K1156" s="218">
        <v>34.200000000000003</v>
      </c>
      <c r="L1156" s="218">
        <v>31.8</v>
      </c>
      <c r="M1156" s="218">
        <v>55.172989367703607</v>
      </c>
      <c r="N1156" s="218">
        <v>46.4</v>
      </c>
      <c r="O1156" s="218">
        <v>23.3</v>
      </c>
      <c r="P1156" s="218">
        <v>35.9</v>
      </c>
      <c r="Q1156" s="220">
        <v>28.3</v>
      </c>
      <c r="R1156" s="218">
        <v>50.4</v>
      </c>
      <c r="S1156" s="215"/>
      <c r="T1156" s="216"/>
      <c r="U1156" s="216"/>
      <c r="V1156" s="216"/>
      <c r="W1156" s="216"/>
      <c r="X1156" s="216"/>
      <c r="Y1156" s="216"/>
      <c r="Z1156" s="216"/>
      <c r="AA1156" s="216"/>
      <c r="AB1156" s="216"/>
      <c r="AC1156" s="216"/>
      <c r="AD1156" s="216"/>
      <c r="AE1156" s="216"/>
      <c r="AF1156" s="216"/>
      <c r="AG1156" s="216"/>
      <c r="AH1156" s="216"/>
      <c r="AI1156" s="216"/>
      <c r="AJ1156" s="216"/>
      <c r="AK1156" s="216"/>
      <c r="AL1156" s="216"/>
      <c r="AM1156" s="216"/>
      <c r="AN1156" s="216"/>
      <c r="AO1156" s="216"/>
      <c r="AP1156" s="216"/>
      <c r="AQ1156" s="216"/>
      <c r="AR1156" s="216"/>
      <c r="AS1156" s="216"/>
      <c r="AT1156" s="216"/>
      <c r="AU1156" s="216"/>
      <c r="AV1156" s="216"/>
      <c r="AW1156" s="216"/>
      <c r="AX1156" s="216"/>
      <c r="AY1156" s="216"/>
      <c r="AZ1156" s="216"/>
      <c r="BA1156" s="216"/>
      <c r="BB1156" s="216"/>
      <c r="BC1156" s="216"/>
      <c r="BD1156" s="216"/>
      <c r="BE1156" s="216"/>
      <c r="BF1156" s="216"/>
      <c r="BG1156" s="216"/>
      <c r="BH1156" s="216"/>
      <c r="BI1156" s="216"/>
      <c r="BJ1156" s="216"/>
      <c r="BK1156" s="216"/>
      <c r="BL1156" s="216"/>
      <c r="BM1156" s="217">
        <v>16</v>
      </c>
    </row>
    <row r="1157" spans="1:65">
      <c r="A1157" s="30"/>
      <c r="B1157" s="19">
        <v>1</v>
      </c>
      <c r="C1157" s="9">
        <v>4</v>
      </c>
      <c r="D1157" s="218">
        <v>16.2</v>
      </c>
      <c r="E1157" s="218">
        <v>50.619821966688697</v>
      </c>
      <c r="F1157" s="219">
        <v>88</v>
      </c>
      <c r="G1157" s="218">
        <v>41.9</v>
      </c>
      <c r="H1157" s="218">
        <v>7.1</v>
      </c>
      <c r="I1157" s="218">
        <v>31</v>
      </c>
      <c r="J1157" s="218">
        <v>34.07136666666667</v>
      </c>
      <c r="K1157" s="218">
        <v>35.700000000000003</v>
      </c>
      <c r="L1157" s="218">
        <v>25.5</v>
      </c>
      <c r="M1157" s="218">
        <v>51.743616457600346</v>
      </c>
      <c r="N1157" s="218">
        <v>47.3</v>
      </c>
      <c r="O1157" s="218">
        <v>24.7</v>
      </c>
      <c r="P1157" s="220">
        <v>43.2</v>
      </c>
      <c r="Q1157" s="218">
        <v>22.7</v>
      </c>
      <c r="R1157" s="218">
        <v>51</v>
      </c>
      <c r="S1157" s="215"/>
      <c r="T1157" s="216"/>
      <c r="U1157" s="216"/>
      <c r="V1157" s="216"/>
      <c r="W1157" s="216"/>
      <c r="X1157" s="216"/>
      <c r="Y1157" s="216"/>
      <c r="Z1157" s="216"/>
      <c r="AA1157" s="216"/>
      <c r="AB1157" s="216"/>
      <c r="AC1157" s="216"/>
      <c r="AD1157" s="216"/>
      <c r="AE1157" s="216"/>
      <c r="AF1157" s="216"/>
      <c r="AG1157" s="216"/>
      <c r="AH1157" s="216"/>
      <c r="AI1157" s="216"/>
      <c r="AJ1157" s="216"/>
      <c r="AK1157" s="216"/>
      <c r="AL1157" s="216"/>
      <c r="AM1157" s="216"/>
      <c r="AN1157" s="216"/>
      <c r="AO1157" s="216"/>
      <c r="AP1157" s="216"/>
      <c r="AQ1157" s="216"/>
      <c r="AR1157" s="216"/>
      <c r="AS1157" s="216"/>
      <c r="AT1157" s="216"/>
      <c r="AU1157" s="216"/>
      <c r="AV1157" s="216"/>
      <c r="AW1157" s="216"/>
      <c r="AX1157" s="216"/>
      <c r="AY1157" s="216"/>
      <c r="AZ1157" s="216"/>
      <c r="BA1157" s="216"/>
      <c r="BB1157" s="216"/>
      <c r="BC1157" s="216"/>
      <c r="BD1157" s="216"/>
      <c r="BE1157" s="216"/>
      <c r="BF1157" s="216"/>
      <c r="BG1157" s="216"/>
      <c r="BH1157" s="216"/>
      <c r="BI1157" s="216"/>
      <c r="BJ1157" s="216"/>
      <c r="BK1157" s="216"/>
      <c r="BL1157" s="216"/>
      <c r="BM1157" s="217">
        <v>34.429499960880086</v>
      </c>
    </row>
    <row r="1158" spans="1:65">
      <c r="A1158" s="30"/>
      <c r="B1158" s="19">
        <v>1</v>
      </c>
      <c r="C1158" s="9">
        <v>5</v>
      </c>
      <c r="D1158" s="218">
        <v>14</v>
      </c>
      <c r="E1158" s="218">
        <v>44.594188096721304</v>
      </c>
      <c r="F1158" s="220">
        <v>170</v>
      </c>
      <c r="G1158" s="218">
        <v>43.4</v>
      </c>
      <c r="H1158" s="218">
        <v>5.4</v>
      </c>
      <c r="I1158" s="218">
        <v>34</v>
      </c>
      <c r="J1158" s="218">
        <v>36.3003</v>
      </c>
      <c r="K1158" s="218">
        <v>34.799999999999997</v>
      </c>
      <c r="L1158" s="218">
        <v>29.2</v>
      </c>
      <c r="M1158" s="218">
        <v>59.920623673107428</v>
      </c>
      <c r="N1158" s="218">
        <v>47.5</v>
      </c>
      <c r="O1158" s="218">
        <v>27.5</v>
      </c>
      <c r="P1158" s="218">
        <v>37</v>
      </c>
      <c r="Q1158" s="218">
        <v>20.2</v>
      </c>
      <c r="R1158" s="218">
        <v>49.3</v>
      </c>
      <c r="S1158" s="215"/>
      <c r="T1158" s="216"/>
      <c r="U1158" s="216"/>
      <c r="V1158" s="216"/>
      <c r="W1158" s="216"/>
      <c r="X1158" s="216"/>
      <c r="Y1158" s="216"/>
      <c r="Z1158" s="216"/>
      <c r="AA1158" s="216"/>
      <c r="AB1158" s="216"/>
      <c r="AC1158" s="216"/>
      <c r="AD1158" s="216"/>
      <c r="AE1158" s="216"/>
      <c r="AF1158" s="216"/>
      <c r="AG1158" s="216"/>
      <c r="AH1158" s="216"/>
      <c r="AI1158" s="216"/>
      <c r="AJ1158" s="216"/>
      <c r="AK1158" s="216"/>
      <c r="AL1158" s="216"/>
      <c r="AM1158" s="216"/>
      <c r="AN1158" s="216"/>
      <c r="AO1158" s="216"/>
      <c r="AP1158" s="216"/>
      <c r="AQ1158" s="216"/>
      <c r="AR1158" s="216"/>
      <c r="AS1158" s="216"/>
      <c r="AT1158" s="216"/>
      <c r="AU1158" s="216"/>
      <c r="AV1158" s="216"/>
      <c r="AW1158" s="216"/>
      <c r="AX1158" s="216"/>
      <c r="AY1158" s="216"/>
      <c r="AZ1158" s="216"/>
      <c r="BA1158" s="216"/>
      <c r="BB1158" s="216"/>
      <c r="BC1158" s="216"/>
      <c r="BD1158" s="216"/>
      <c r="BE1158" s="216"/>
      <c r="BF1158" s="216"/>
      <c r="BG1158" s="216"/>
      <c r="BH1158" s="216"/>
      <c r="BI1158" s="216"/>
      <c r="BJ1158" s="216"/>
      <c r="BK1158" s="216"/>
      <c r="BL1158" s="216"/>
      <c r="BM1158" s="217">
        <v>118</v>
      </c>
    </row>
    <row r="1159" spans="1:65">
      <c r="A1159" s="30"/>
      <c r="B1159" s="19">
        <v>1</v>
      </c>
      <c r="C1159" s="9">
        <v>6</v>
      </c>
      <c r="D1159" s="218">
        <v>15.299999999999999</v>
      </c>
      <c r="E1159" s="218">
        <v>48.477349967045406</v>
      </c>
      <c r="F1159" s="219">
        <v>88</v>
      </c>
      <c r="G1159" s="218">
        <v>41.3</v>
      </c>
      <c r="H1159" s="218">
        <v>7.1</v>
      </c>
      <c r="I1159" s="218">
        <v>31</v>
      </c>
      <c r="J1159" s="218">
        <v>33.752966666666659</v>
      </c>
      <c r="K1159" s="218">
        <v>32.9</v>
      </c>
      <c r="L1159" s="218">
        <v>28.4</v>
      </c>
      <c r="M1159" s="218">
        <v>49.270557157805015</v>
      </c>
      <c r="N1159" s="218">
        <v>48.7</v>
      </c>
      <c r="O1159" s="218">
        <v>26.3</v>
      </c>
      <c r="P1159" s="218">
        <v>37.9</v>
      </c>
      <c r="Q1159" s="218">
        <v>23.7</v>
      </c>
      <c r="R1159" s="218">
        <v>50.9</v>
      </c>
      <c r="S1159" s="215"/>
      <c r="T1159" s="216"/>
      <c r="U1159" s="216"/>
      <c r="V1159" s="216"/>
      <c r="W1159" s="216"/>
      <c r="X1159" s="216"/>
      <c r="Y1159" s="216"/>
      <c r="Z1159" s="216"/>
      <c r="AA1159" s="216"/>
      <c r="AB1159" s="216"/>
      <c r="AC1159" s="216"/>
      <c r="AD1159" s="216"/>
      <c r="AE1159" s="216"/>
      <c r="AF1159" s="216"/>
      <c r="AG1159" s="216"/>
      <c r="AH1159" s="216"/>
      <c r="AI1159" s="216"/>
      <c r="AJ1159" s="216"/>
      <c r="AK1159" s="216"/>
      <c r="AL1159" s="216"/>
      <c r="AM1159" s="216"/>
      <c r="AN1159" s="216"/>
      <c r="AO1159" s="216"/>
      <c r="AP1159" s="216"/>
      <c r="AQ1159" s="216"/>
      <c r="AR1159" s="216"/>
      <c r="AS1159" s="216"/>
      <c r="AT1159" s="216"/>
      <c r="AU1159" s="216"/>
      <c r="AV1159" s="216"/>
      <c r="AW1159" s="216"/>
      <c r="AX1159" s="216"/>
      <c r="AY1159" s="216"/>
      <c r="AZ1159" s="216"/>
      <c r="BA1159" s="216"/>
      <c r="BB1159" s="216"/>
      <c r="BC1159" s="216"/>
      <c r="BD1159" s="216"/>
      <c r="BE1159" s="216"/>
      <c r="BF1159" s="216"/>
      <c r="BG1159" s="216"/>
      <c r="BH1159" s="216"/>
      <c r="BI1159" s="216"/>
      <c r="BJ1159" s="216"/>
      <c r="BK1159" s="216"/>
      <c r="BL1159" s="216"/>
      <c r="BM1159" s="221"/>
    </row>
    <row r="1160" spans="1:65">
      <c r="A1160" s="30"/>
      <c r="B1160" s="20" t="s">
        <v>256</v>
      </c>
      <c r="C1160" s="12"/>
      <c r="D1160" s="222">
        <v>15.283333333333333</v>
      </c>
      <c r="E1160" s="222">
        <v>46.24647672007373</v>
      </c>
      <c r="F1160" s="222">
        <v>102.5</v>
      </c>
      <c r="G1160" s="222">
        <v>43.050000000000004</v>
      </c>
      <c r="H1160" s="222">
        <v>6.3666666666666671</v>
      </c>
      <c r="I1160" s="222">
        <v>32.333333333333336</v>
      </c>
      <c r="J1160" s="222">
        <v>34.910144444444441</v>
      </c>
      <c r="K1160" s="222">
        <v>33.85</v>
      </c>
      <c r="L1160" s="222">
        <v>30.7</v>
      </c>
      <c r="M1160" s="222">
        <v>54.106378287803011</v>
      </c>
      <c r="N1160" s="222">
        <v>47.633333333333333</v>
      </c>
      <c r="O1160" s="222">
        <v>26.55</v>
      </c>
      <c r="P1160" s="222">
        <v>38.550000000000004</v>
      </c>
      <c r="Q1160" s="222">
        <v>23.283333333333331</v>
      </c>
      <c r="R1160" s="222">
        <v>51.083333333333336</v>
      </c>
      <c r="S1160" s="215"/>
      <c r="T1160" s="216"/>
      <c r="U1160" s="216"/>
      <c r="V1160" s="216"/>
      <c r="W1160" s="216"/>
      <c r="X1160" s="216"/>
      <c r="Y1160" s="216"/>
      <c r="Z1160" s="216"/>
      <c r="AA1160" s="216"/>
      <c r="AB1160" s="216"/>
      <c r="AC1160" s="216"/>
      <c r="AD1160" s="216"/>
      <c r="AE1160" s="216"/>
      <c r="AF1160" s="216"/>
      <c r="AG1160" s="216"/>
      <c r="AH1160" s="216"/>
      <c r="AI1160" s="216"/>
      <c r="AJ1160" s="216"/>
      <c r="AK1160" s="216"/>
      <c r="AL1160" s="216"/>
      <c r="AM1160" s="216"/>
      <c r="AN1160" s="216"/>
      <c r="AO1160" s="216"/>
      <c r="AP1160" s="216"/>
      <c r="AQ1160" s="216"/>
      <c r="AR1160" s="216"/>
      <c r="AS1160" s="216"/>
      <c r="AT1160" s="216"/>
      <c r="AU1160" s="216"/>
      <c r="AV1160" s="216"/>
      <c r="AW1160" s="216"/>
      <c r="AX1160" s="216"/>
      <c r="AY1160" s="216"/>
      <c r="AZ1160" s="216"/>
      <c r="BA1160" s="216"/>
      <c r="BB1160" s="216"/>
      <c r="BC1160" s="216"/>
      <c r="BD1160" s="216"/>
      <c r="BE1160" s="216"/>
      <c r="BF1160" s="216"/>
      <c r="BG1160" s="216"/>
      <c r="BH1160" s="216"/>
      <c r="BI1160" s="216"/>
      <c r="BJ1160" s="216"/>
      <c r="BK1160" s="216"/>
      <c r="BL1160" s="216"/>
      <c r="BM1160" s="221"/>
    </row>
    <row r="1161" spans="1:65">
      <c r="A1161" s="30"/>
      <c r="B1161" s="3" t="s">
        <v>257</v>
      </c>
      <c r="C1161" s="29"/>
      <c r="D1161" s="218">
        <v>15.399999999999999</v>
      </c>
      <c r="E1161" s="218">
        <v>45.033402408729842</v>
      </c>
      <c r="F1161" s="218">
        <v>89</v>
      </c>
      <c r="G1161" s="218">
        <v>42.9</v>
      </c>
      <c r="H1161" s="218">
        <v>6.4</v>
      </c>
      <c r="I1161" s="218">
        <v>32.5</v>
      </c>
      <c r="J1161" s="218">
        <v>34.623966666666661</v>
      </c>
      <c r="K1161" s="218">
        <v>34.150000000000006</v>
      </c>
      <c r="L1161" s="218">
        <v>30.25</v>
      </c>
      <c r="M1161" s="218">
        <v>53.458302912651973</v>
      </c>
      <c r="N1161" s="218">
        <v>47.4</v>
      </c>
      <c r="O1161" s="218">
        <v>25.9</v>
      </c>
      <c r="P1161" s="218">
        <v>37.5</v>
      </c>
      <c r="Q1161" s="218">
        <v>22.65</v>
      </c>
      <c r="R1161" s="218">
        <v>50.95</v>
      </c>
      <c r="S1161" s="215"/>
      <c r="T1161" s="216"/>
      <c r="U1161" s="216"/>
      <c r="V1161" s="216"/>
      <c r="W1161" s="216"/>
      <c r="X1161" s="216"/>
      <c r="Y1161" s="216"/>
      <c r="Z1161" s="216"/>
      <c r="AA1161" s="216"/>
      <c r="AB1161" s="216"/>
      <c r="AC1161" s="216"/>
      <c r="AD1161" s="216"/>
      <c r="AE1161" s="216"/>
      <c r="AF1161" s="216"/>
      <c r="AG1161" s="216"/>
      <c r="AH1161" s="216"/>
      <c r="AI1161" s="216"/>
      <c r="AJ1161" s="216"/>
      <c r="AK1161" s="216"/>
      <c r="AL1161" s="216"/>
      <c r="AM1161" s="216"/>
      <c r="AN1161" s="216"/>
      <c r="AO1161" s="216"/>
      <c r="AP1161" s="216"/>
      <c r="AQ1161" s="216"/>
      <c r="AR1161" s="216"/>
      <c r="AS1161" s="216"/>
      <c r="AT1161" s="216"/>
      <c r="AU1161" s="216"/>
      <c r="AV1161" s="216"/>
      <c r="AW1161" s="216"/>
      <c r="AX1161" s="216"/>
      <c r="AY1161" s="216"/>
      <c r="AZ1161" s="216"/>
      <c r="BA1161" s="216"/>
      <c r="BB1161" s="216"/>
      <c r="BC1161" s="216"/>
      <c r="BD1161" s="216"/>
      <c r="BE1161" s="216"/>
      <c r="BF1161" s="216"/>
      <c r="BG1161" s="216"/>
      <c r="BH1161" s="216"/>
      <c r="BI1161" s="216"/>
      <c r="BJ1161" s="216"/>
      <c r="BK1161" s="216"/>
      <c r="BL1161" s="216"/>
      <c r="BM1161" s="221"/>
    </row>
    <row r="1162" spans="1:65">
      <c r="A1162" s="30"/>
      <c r="B1162" s="3" t="s">
        <v>258</v>
      </c>
      <c r="C1162" s="29"/>
      <c r="D1162" s="218">
        <v>1.2122980931547591</v>
      </c>
      <c r="E1162" s="218">
        <v>2.69424665062277</v>
      </c>
      <c r="F1162" s="218">
        <v>33.1526771166372</v>
      </c>
      <c r="G1162" s="218">
        <v>1.4949916387726057</v>
      </c>
      <c r="H1162" s="218">
        <v>0.68313005106397306</v>
      </c>
      <c r="I1162" s="218">
        <v>1.2110601416389966</v>
      </c>
      <c r="J1162" s="218">
        <v>1.0519492162788238</v>
      </c>
      <c r="K1162" s="218">
        <v>1.5109599597606826</v>
      </c>
      <c r="L1162" s="218">
        <v>4.2294207641236508</v>
      </c>
      <c r="M1162" s="218">
        <v>4.7184556787812486</v>
      </c>
      <c r="N1162" s="218">
        <v>1.1057425860780934</v>
      </c>
      <c r="O1162" s="218">
        <v>3.0250619828360277</v>
      </c>
      <c r="P1162" s="218">
        <v>2.6942531432662387</v>
      </c>
      <c r="Q1162" s="218">
        <v>2.7139761728259084</v>
      </c>
      <c r="R1162" s="218">
        <v>1.2286849338486545</v>
      </c>
      <c r="S1162" s="215"/>
      <c r="T1162" s="216"/>
      <c r="U1162" s="216"/>
      <c r="V1162" s="216"/>
      <c r="W1162" s="216"/>
      <c r="X1162" s="216"/>
      <c r="Y1162" s="216"/>
      <c r="Z1162" s="216"/>
      <c r="AA1162" s="216"/>
      <c r="AB1162" s="216"/>
      <c r="AC1162" s="216"/>
      <c r="AD1162" s="216"/>
      <c r="AE1162" s="216"/>
      <c r="AF1162" s="216"/>
      <c r="AG1162" s="216"/>
      <c r="AH1162" s="216"/>
      <c r="AI1162" s="216"/>
      <c r="AJ1162" s="216"/>
      <c r="AK1162" s="216"/>
      <c r="AL1162" s="216"/>
      <c r="AM1162" s="216"/>
      <c r="AN1162" s="216"/>
      <c r="AO1162" s="216"/>
      <c r="AP1162" s="216"/>
      <c r="AQ1162" s="216"/>
      <c r="AR1162" s="216"/>
      <c r="AS1162" s="216"/>
      <c r="AT1162" s="216"/>
      <c r="AU1162" s="216"/>
      <c r="AV1162" s="216"/>
      <c r="AW1162" s="216"/>
      <c r="AX1162" s="216"/>
      <c r="AY1162" s="216"/>
      <c r="AZ1162" s="216"/>
      <c r="BA1162" s="216"/>
      <c r="BB1162" s="216"/>
      <c r="BC1162" s="216"/>
      <c r="BD1162" s="216"/>
      <c r="BE1162" s="216"/>
      <c r="BF1162" s="216"/>
      <c r="BG1162" s="216"/>
      <c r="BH1162" s="216"/>
      <c r="BI1162" s="216"/>
      <c r="BJ1162" s="216"/>
      <c r="BK1162" s="216"/>
      <c r="BL1162" s="216"/>
      <c r="BM1162" s="221"/>
    </row>
    <row r="1163" spans="1:65">
      <c r="A1163" s="30"/>
      <c r="B1163" s="3" t="s">
        <v>86</v>
      </c>
      <c r="C1163" s="29"/>
      <c r="D1163" s="13">
        <v>7.9321576433244875E-2</v>
      </c>
      <c r="E1163" s="13">
        <v>5.8258419704723285E-2</v>
      </c>
      <c r="F1163" s="13">
        <v>0.32344075235743608</v>
      </c>
      <c r="G1163" s="13">
        <v>3.4726867335019874E-2</v>
      </c>
      <c r="H1163" s="13">
        <v>0.10729791377968162</v>
      </c>
      <c r="I1163" s="13">
        <v>3.745546829811329E-2</v>
      </c>
      <c r="J1163" s="13">
        <v>3.013305252726417E-2</v>
      </c>
      <c r="K1163" s="13">
        <v>4.4636926433107314E-2</v>
      </c>
      <c r="L1163" s="13">
        <v>0.13776614866852283</v>
      </c>
      <c r="M1163" s="13">
        <v>8.7207013814208881E-2</v>
      </c>
      <c r="N1163" s="13">
        <v>2.321363021857439E-2</v>
      </c>
      <c r="O1163" s="13">
        <v>0.11393830443826845</v>
      </c>
      <c r="P1163" s="13">
        <v>6.9889835104182577E-2</v>
      </c>
      <c r="Q1163" s="13">
        <v>0.11656304249789157</v>
      </c>
      <c r="R1163" s="13">
        <v>2.4052559879582144E-2</v>
      </c>
      <c r="S1163" s="15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30"/>
      <c r="B1164" s="3" t="s">
        <v>259</v>
      </c>
      <c r="C1164" s="29"/>
      <c r="D1164" s="13">
        <v>-0.55609772576718364</v>
      </c>
      <c r="E1164" s="13">
        <v>0.34322243345446424</v>
      </c>
      <c r="F1164" s="13">
        <v>1.977098131441462</v>
      </c>
      <c r="G1164" s="13">
        <v>0.25038121520541434</v>
      </c>
      <c r="H1164" s="13">
        <v>-0.81508105915274165</v>
      </c>
      <c r="I1164" s="13">
        <v>-6.0882865854237855E-2</v>
      </c>
      <c r="J1164" s="13">
        <v>1.3960251647874067E-2</v>
      </c>
      <c r="K1164" s="13">
        <v>-1.6831495128843965E-2</v>
      </c>
      <c r="L1164" s="13">
        <v>-0.10832280355850843</v>
      </c>
      <c r="M1164" s="13">
        <v>0.57151217267983645</v>
      </c>
      <c r="N1164" s="13">
        <v>0.38350348937556067</v>
      </c>
      <c r="O1164" s="13">
        <v>-0.2288589718071139</v>
      </c>
      <c r="P1164" s="13">
        <v>0.11967934602017927</v>
      </c>
      <c r="Q1164" s="13">
        <v>-0.32373884721565493</v>
      </c>
      <c r="R1164" s="13">
        <v>0.48370825575090759</v>
      </c>
      <c r="S1164" s="15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30"/>
      <c r="B1165" s="46" t="s">
        <v>260</v>
      </c>
      <c r="C1165" s="47"/>
      <c r="D1165" s="45">
        <v>1.17</v>
      </c>
      <c r="E1165" s="45">
        <v>0.67</v>
      </c>
      <c r="F1165" s="45">
        <v>4.0199999999999996</v>
      </c>
      <c r="G1165" s="45">
        <v>0.48</v>
      </c>
      <c r="H1165" s="45">
        <v>1.7</v>
      </c>
      <c r="I1165" s="45">
        <v>0.15</v>
      </c>
      <c r="J1165" s="45">
        <v>0</v>
      </c>
      <c r="K1165" s="45">
        <v>0.06</v>
      </c>
      <c r="L1165" s="45">
        <v>0.25</v>
      </c>
      <c r="M1165" s="45">
        <v>1.1399999999999999</v>
      </c>
      <c r="N1165" s="45">
        <v>0.76</v>
      </c>
      <c r="O1165" s="45">
        <v>0.5</v>
      </c>
      <c r="P1165" s="45">
        <v>0.22</v>
      </c>
      <c r="Q1165" s="45">
        <v>0.69</v>
      </c>
      <c r="R1165" s="45">
        <v>0.96</v>
      </c>
      <c r="S1165" s="15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B1166" s="31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6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</sheetData>
  <dataConsolidate/>
  <conditionalFormatting sqref="B6:S11 B25:T30 B43:U48 B61:M66 B79:T84 B98:S103 B116:U121 B135:V140 B153:S158 B171:P176 B189:U194 B208:U213 B226:P231 B244:V249 B262:F267 B280:F285 B298:F303 B316:U321 B334:Q339 B353:F358 B371:L376 B389:P394 B407:Q412 B426:F431 B444:O449 B463:T468 B481:R486 B499:R504 B518:G523 B536:U541 B554:U559 B572:T577 B590:T595 B608:R613 B626:E631 B644:T649 B662:T667 B680:T685 B698:E703 B716:F721 B734:E739 B752:P757 B770:M775 B788:U793 B806:T811 B825:R830 B844:R849 B862:F867 B880:R885 B899:S904 B917:O922 B935:H940 B953:R958 B971:R976 B989:T994 B1007:R1012 B1025:F1030 B1043:R1048 B1062:S1067 B1080:R1085 B1099:R1104 B1118:H1123 B1136:V1141 B1154:R1159">
    <cfRule type="expression" dxfId="14" priority="192">
      <formula>AND($B6&lt;&gt;$B5,NOT(ISBLANK(INDIRECT(Anlyt_LabRefThisCol))))</formula>
    </cfRule>
  </conditionalFormatting>
  <conditionalFormatting sqref="C2:S17 C21:T36 C39:U54 C57:M72 C75:T90 C94:S109 C112:U127 C131:V146 C149:S164 C167:P182 C185:U200 C204:U219 C222:P237 C240:V255 C258:F273 C276:F291 C294:F309 C312:U327 C330:Q345 C349:F364 C367:L382 C385:P400 C403:Q418 C422:F437 C440:O455 C459:T474 C477:R492 C495:R510 C514:G529 C532:U547 C550:U565 C568:T583 C586:T601 C604:R619 C622:E637 C640:T655 C658:T673 C676:T691 C694:E709 C712:F727 C730:E745 C748:P763 C766:M781 C784:U799 C802:T817 C821:R836 C840:R855 C858:F873 C876:R891 C895:S910 C913:O928 C931:H946 C949:R964 C967:R982 C985:T1000 C1003:R1018 C1021:F1036 C1039:R1054 C1058:S1073 C1076:R1091 C1095:R1110 C1114:H1129 C1132:V1147 C1150:R1165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BD05-5B5F-4B45-A2D3-985168D31FAE}">
  <sheetPr codeName="Sheet16"/>
  <dimension ref="A1:BN24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563</v>
      </c>
      <c r="BM1" s="28" t="s">
        <v>298</v>
      </c>
    </row>
    <row r="2" spans="1:66" ht="19.5">
      <c r="A2" s="25" t="s">
        <v>117</v>
      </c>
      <c r="B2" s="18" t="s">
        <v>110</v>
      </c>
      <c r="C2" s="15" t="s">
        <v>111</v>
      </c>
      <c r="D2" s="16" t="s">
        <v>317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112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9.83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9.86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20" t="s">
        <v>256</v>
      </c>
      <c r="C8" s="12"/>
      <c r="D8" s="23">
        <v>9.8449999999999989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257</v>
      </c>
      <c r="C9" s="29"/>
      <c r="D9" s="11">
        <v>9.8449999999999989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9.8450000000000006</v>
      </c>
      <c r="BN9" s="28"/>
    </row>
    <row r="10" spans="1:66">
      <c r="A10" s="30"/>
      <c r="B10" s="3" t="s">
        <v>258</v>
      </c>
      <c r="C10" s="29"/>
      <c r="D10" s="24">
        <v>2.1213203435595972E-2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17</v>
      </c>
    </row>
    <row r="11" spans="1:66">
      <c r="A11" s="30"/>
      <c r="B11" s="3" t="s">
        <v>86</v>
      </c>
      <c r="C11" s="29"/>
      <c r="D11" s="13">
        <v>2.1547184799995912E-3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259</v>
      </c>
      <c r="C12" s="29"/>
      <c r="D12" s="13">
        <v>-2.2204460492503131E-16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260</v>
      </c>
      <c r="C13" s="47"/>
      <c r="D13" s="45" t="s">
        <v>261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564</v>
      </c>
      <c r="BM15" s="28" t="s">
        <v>298</v>
      </c>
    </row>
    <row r="16" spans="1:66" ht="15">
      <c r="A16" s="25" t="s">
        <v>101</v>
      </c>
      <c r="B16" s="18" t="s">
        <v>110</v>
      </c>
      <c r="C16" s="15" t="s">
        <v>111</v>
      </c>
      <c r="D16" s="16" t="s">
        <v>317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112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1.9900000000000002</v>
      </c>
      <c r="E20" s="15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1.9900000000000002</v>
      </c>
      <c r="E21" s="15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12</v>
      </c>
    </row>
    <row r="22" spans="1:65">
      <c r="A22" s="30"/>
      <c r="B22" s="20" t="s">
        <v>256</v>
      </c>
      <c r="C22" s="12"/>
      <c r="D22" s="23">
        <v>1.9900000000000002</v>
      </c>
      <c r="E22" s="15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257</v>
      </c>
      <c r="C23" s="29"/>
      <c r="D23" s="11">
        <v>1.9900000000000002</v>
      </c>
      <c r="E23" s="15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1.99</v>
      </c>
    </row>
    <row r="24" spans="1:65">
      <c r="A24" s="30"/>
      <c r="B24" s="3" t="s">
        <v>258</v>
      </c>
      <c r="C24" s="29"/>
      <c r="D24" s="24">
        <v>0</v>
      </c>
      <c r="E24" s="15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18</v>
      </c>
    </row>
    <row r="25" spans="1:65">
      <c r="A25" s="30"/>
      <c r="B25" s="3" t="s">
        <v>86</v>
      </c>
      <c r="C25" s="29"/>
      <c r="D25" s="13">
        <v>0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259</v>
      </c>
      <c r="C26" s="29"/>
      <c r="D26" s="13">
        <v>2.2204460492503131E-16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260</v>
      </c>
      <c r="C27" s="47"/>
      <c r="D27" s="45" t="s">
        <v>261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565</v>
      </c>
      <c r="BM29" s="28" t="s">
        <v>298</v>
      </c>
    </row>
    <row r="30" spans="1:65" ht="19.5">
      <c r="A30" s="25" t="s">
        <v>318</v>
      </c>
      <c r="B30" s="18" t="s">
        <v>110</v>
      </c>
      <c r="C30" s="15" t="s">
        <v>111</v>
      </c>
      <c r="D30" s="16" t="s">
        <v>317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112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99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5.74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5.72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13</v>
      </c>
    </row>
    <row r="36" spans="1:65">
      <c r="A36" s="30"/>
      <c r="B36" s="20" t="s">
        <v>256</v>
      </c>
      <c r="C36" s="12"/>
      <c r="D36" s="23">
        <v>5.73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257</v>
      </c>
      <c r="C37" s="29"/>
      <c r="D37" s="11">
        <v>5.73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5.73</v>
      </c>
    </row>
    <row r="38" spans="1:65">
      <c r="A38" s="30"/>
      <c r="B38" s="3" t="s">
        <v>258</v>
      </c>
      <c r="C38" s="29"/>
      <c r="D38" s="24">
        <v>1.4142135623731277E-2</v>
      </c>
      <c r="E38" s="1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19</v>
      </c>
    </row>
    <row r="39" spans="1:65">
      <c r="A39" s="30"/>
      <c r="B39" s="3" t="s">
        <v>86</v>
      </c>
      <c r="C39" s="29"/>
      <c r="D39" s="13">
        <v>2.4680864962881807E-3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259</v>
      </c>
      <c r="C40" s="29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260</v>
      </c>
      <c r="C41" s="47"/>
      <c r="D41" s="45" t="s">
        <v>261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566</v>
      </c>
      <c r="BM43" s="28" t="s">
        <v>298</v>
      </c>
    </row>
    <row r="44" spans="1:65" ht="19.5">
      <c r="A44" s="25" t="s">
        <v>319</v>
      </c>
      <c r="B44" s="18" t="s">
        <v>110</v>
      </c>
      <c r="C44" s="15" t="s">
        <v>111</v>
      </c>
      <c r="D44" s="16" t="s">
        <v>317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112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99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1.53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1.53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14</v>
      </c>
    </row>
    <row r="50" spans="1:65">
      <c r="A50" s="30"/>
      <c r="B50" s="20" t="s">
        <v>256</v>
      </c>
      <c r="C50" s="12"/>
      <c r="D50" s="23">
        <v>1.53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257</v>
      </c>
      <c r="C51" s="29"/>
      <c r="D51" s="11">
        <v>1.53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1.53</v>
      </c>
    </row>
    <row r="52" spans="1:65">
      <c r="A52" s="30"/>
      <c r="B52" s="3" t="s">
        <v>258</v>
      </c>
      <c r="C52" s="29"/>
      <c r="D52" s="24">
        <v>0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20</v>
      </c>
    </row>
    <row r="53" spans="1:65">
      <c r="A53" s="30"/>
      <c r="B53" s="3" t="s">
        <v>86</v>
      </c>
      <c r="C53" s="29"/>
      <c r="D53" s="13">
        <v>0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259</v>
      </c>
      <c r="C54" s="29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260</v>
      </c>
      <c r="C55" s="47"/>
      <c r="D55" s="45" t="s">
        <v>261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567</v>
      </c>
      <c r="BM57" s="28" t="s">
        <v>298</v>
      </c>
    </row>
    <row r="58" spans="1:65" ht="15">
      <c r="A58" s="25" t="s">
        <v>107</v>
      </c>
      <c r="B58" s="18" t="s">
        <v>110</v>
      </c>
      <c r="C58" s="15" t="s">
        <v>111</v>
      </c>
      <c r="D58" s="16" t="s">
        <v>317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112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99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2.57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2.57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11</v>
      </c>
    </row>
    <row r="64" spans="1:65">
      <c r="A64" s="30"/>
      <c r="B64" s="20" t="s">
        <v>256</v>
      </c>
      <c r="C64" s="12"/>
      <c r="D64" s="23">
        <v>2.57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257</v>
      </c>
      <c r="C65" s="29"/>
      <c r="D65" s="11">
        <v>2.57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2.57</v>
      </c>
    </row>
    <row r="66" spans="1:65">
      <c r="A66" s="30"/>
      <c r="B66" s="3" t="s">
        <v>258</v>
      </c>
      <c r="C66" s="29"/>
      <c r="D66" s="24">
        <v>0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17</v>
      </c>
    </row>
    <row r="67" spans="1:65">
      <c r="A67" s="30"/>
      <c r="B67" s="3" t="s">
        <v>86</v>
      </c>
      <c r="C67" s="29"/>
      <c r="D67" s="13">
        <v>0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259</v>
      </c>
      <c r="C68" s="29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260</v>
      </c>
      <c r="C69" s="47"/>
      <c r="D69" s="45" t="s">
        <v>261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568</v>
      </c>
      <c r="BM71" s="28" t="s">
        <v>298</v>
      </c>
    </row>
    <row r="72" spans="1:65" ht="15">
      <c r="A72" s="25" t="s">
        <v>108</v>
      </c>
      <c r="B72" s="18" t="s">
        <v>110</v>
      </c>
      <c r="C72" s="15" t="s">
        <v>111</v>
      </c>
      <c r="D72" s="16" t="s">
        <v>317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112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99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06">
        <v>5.899999999999999E-2</v>
      </c>
      <c r="E76" s="204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8">
        <v>1</v>
      </c>
    </row>
    <row r="77" spans="1:65">
      <c r="A77" s="30"/>
      <c r="B77" s="19">
        <v>1</v>
      </c>
      <c r="C77" s="9">
        <v>2</v>
      </c>
      <c r="D77" s="24">
        <v>5.899999999999999E-2</v>
      </c>
      <c r="E77" s="204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8">
        <v>12</v>
      </c>
    </row>
    <row r="78" spans="1:65">
      <c r="A78" s="30"/>
      <c r="B78" s="20" t="s">
        <v>256</v>
      </c>
      <c r="C78" s="12"/>
      <c r="D78" s="211">
        <v>5.899999999999999E-2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8">
        <v>16</v>
      </c>
    </row>
    <row r="79" spans="1:65">
      <c r="A79" s="30"/>
      <c r="B79" s="3" t="s">
        <v>257</v>
      </c>
      <c r="C79" s="29"/>
      <c r="D79" s="24">
        <v>5.899999999999999E-2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8">
        <v>5.8999999999999997E-2</v>
      </c>
    </row>
    <row r="80" spans="1:65">
      <c r="A80" s="30"/>
      <c r="B80" s="3" t="s">
        <v>258</v>
      </c>
      <c r="C80" s="29"/>
      <c r="D80" s="24">
        <v>0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8">
        <v>18</v>
      </c>
    </row>
    <row r="81" spans="1:65">
      <c r="A81" s="30"/>
      <c r="B81" s="3" t="s">
        <v>86</v>
      </c>
      <c r="C81" s="29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259</v>
      </c>
      <c r="C82" s="29"/>
      <c r="D82" s="13">
        <v>-1.1102230246251565E-16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260</v>
      </c>
      <c r="C83" s="47"/>
      <c r="D83" s="45" t="s">
        <v>261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569</v>
      </c>
      <c r="BM85" s="28" t="s">
        <v>298</v>
      </c>
    </row>
    <row r="86" spans="1:65" ht="19.5">
      <c r="A86" s="25" t="s">
        <v>320</v>
      </c>
      <c r="B86" s="18" t="s">
        <v>110</v>
      </c>
      <c r="C86" s="15" t="s">
        <v>111</v>
      </c>
      <c r="D86" s="16" t="s">
        <v>317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112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99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1.31</v>
      </c>
      <c r="E90" s="15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1.31</v>
      </c>
      <c r="E91" s="15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13</v>
      </c>
    </row>
    <row r="92" spans="1:65">
      <c r="A92" s="30"/>
      <c r="B92" s="20" t="s">
        <v>256</v>
      </c>
      <c r="C92" s="12"/>
      <c r="D92" s="23">
        <v>1.31</v>
      </c>
      <c r="E92" s="15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257</v>
      </c>
      <c r="C93" s="29"/>
      <c r="D93" s="11">
        <v>1.31</v>
      </c>
      <c r="E93" s="1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1.31</v>
      </c>
    </row>
    <row r="94" spans="1:65">
      <c r="A94" s="30"/>
      <c r="B94" s="3" t="s">
        <v>258</v>
      </c>
      <c r="C94" s="29"/>
      <c r="D94" s="24">
        <v>0</v>
      </c>
      <c r="E94" s="15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19</v>
      </c>
    </row>
    <row r="95" spans="1:65">
      <c r="A95" s="30"/>
      <c r="B95" s="3" t="s">
        <v>86</v>
      </c>
      <c r="C95" s="29"/>
      <c r="D95" s="13">
        <v>0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259</v>
      </c>
      <c r="C96" s="29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260</v>
      </c>
      <c r="C97" s="47"/>
      <c r="D97" s="45" t="s">
        <v>261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570</v>
      </c>
      <c r="BM99" s="28" t="s">
        <v>298</v>
      </c>
    </row>
    <row r="100" spans="1:65" ht="19.5">
      <c r="A100" s="25" t="s">
        <v>321</v>
      </c>
      <c r="B100" s="18" t="s">
        <v>110</v>
      </c>
      <c r="C100" s="15" t="s">
        <v>111</v>
      </c>
      <c r="D100" s="16" t="s">
        <v>317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112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99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06">
        <v>0.20100000000000001</v>
      </c>
      <c r="E104" s="204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208">
        <v>1</v>
      </c>
    </row>
    <row r="105" spans="1:65">
      <c r="A105" s="30"/>
      <c r="B105" s="19">
        <v>1</v>
      </c>
      <c r="C105" s="9">
        <v>2</v>
      </c>
      <c r="D105" s="24">
        <v>0.2</v>
      </c>
      <c r="E105" s="204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5"/>
      <c r="BE105" s="205"/>
      <c r="BF105" s="205"/>
      <c r="BG105" s="205"/>
      <c r="BH105" s="205"/>
      <c r="BI105" s="205"/>
      <c r="BJ105" s="205"/>
      <c r="BK105" s="205"/>
      <c r="BL105" s="205"/>
      <c r="BM105" s="208">
        <v>14</v>
      </c>
    </row>
    <row r="106" spans="1:65">
      <c r="A106" s="30"/>
      <c r="B106" s="20" t="s">
        <v>256</v>
      </c>
      <c r="C106" s="12"/>
      <c r="D106" s="211">
        <v>0.20050000000000001</v>
      </c>
      <c r="E106" s="204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5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208">
        <v>16</v>
      </c>
    </row>
    <row r="107" spans="1:65">
      <c r="A107" s="30"/>
      <c r="B107" s="3" t="s">
        <v>257</v>
      </c>
      <c r="C107" s="29"/>
      <c r="D107" s="24">
        <v>0.20050000000000001</v>
      </c>
      <c r="E107" s="204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208">
        <v>0.20050000000000001</v>
      </c>
    </row>
    <row r="108" spans="1:65">
      <c r="A108" s="30"/>
      <c r="B108" s="3" t="s">
        <v>258</v>
      </c>
      <c r="C108" s="29"/>
      <c r="D108" s="24">
        <v>7.0710678118654816E-4</v>
      </c>
      <c r="E108" s="204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205"/>
      <c r="AM108" s="205"/>
      <c r="AN108" s="205"/>
      <c r="AO108" s="205"/>
      <c r="AP108" s="205"/>
      <c r="AQ108" s="205"/>
      <c r="AR108" s="205"/>
      <c r="AS108" s="205"/>
      <c r="AT108" s="205"/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05"/>
      <c r="BE108" s="205"/>
      <c r="BF108" s="205"/>
      <c r="BG108" s="205"/>
      <c r="BH108" s="205"/>
      <c r="BI108" s="205"/>
      <c r="BJ108" s="205"/>
      <c r="BK108" s="205"/>
      <c r="BL108" s="205"/>
      <c r="BM108" s="208">
        <v>20</v>
      </c>
    </row>
    <row r="109" spans="1:65">
      <c r="A109" s="30"/>
      <c r="B109" s="3" t="s">
        <v>86</v>
      </c>
      <c r="C109" s="29"/>
      <c r="D109" s="13">
        <v>3.5267171131498657E-3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259</v>
      </c>
      <c r="C110" s="29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260</v>
      </c>
      <c r="C111" s="47"/>
      <c r="D111" s="45" t="s">
        <v>261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571</v>
      </c>
      <c r="BM113" s="28" t="s">
        <v>298</v>
      </c>
    </row>
    <row r="114" spans="1:65" ht="19.5">
      <c r="A114" s="25" t="s">
        <v>322</v>
      </c>
      <c r="B114" s="18" t="s">
        <v>110</v>
      </c>
      <c r="C114" s="15" t="s">
        <v>111</v>
      </c>
      <c r="D114" s="16" t="s">
        <v>317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112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99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73.260000000000005</v>
      </c>
      <c r="E118" s="15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73.260000000000005</v>
      </c>
      <c r="E119" s="15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11</v>
      </c>
    </row>
    <row r="120" spans="1:65">
      <c r="A120" s="30"/>
      <c r="B120" s="20" t="s">
        <v>256</v>
      </c>
      <c r="C120" s="12"/>
      <c r="D120" s="23">
        <v>73.260000000000005</v>
      </c>
      <c r="E120" s="15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257</v>
      </c>
      <c r="C121" s="29"/>
      <c r="D121" s="11">
        <v>73.260000000000005</v>
      </c>
      <c r="E121" s="15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73.260000000000005</v>
      </c>
    </row>
    <row r="122" spans="1:65">
      <c r="A122" s="30"/>
      <c r="B122" s="3" t="s">
        <v>258</v>
      </c>
      <c r="C122" s="29"/>
      <c r="D122" s="24">
        <v>0</v>
      </c>
      <c r="E122" s="15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17</v>
      </c>
    </row>
    <row r="123" spans="1:65">
      <c r="A123" s="30"/>
      <c r="B123" s="3" t="s">
        <v>86</v>
      </c>
      <c r="C123" s="29"/>
      <c r="D123" s="13">
        <v>0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259</v>
      </c>
      <c r="C124" s="29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260</v>
      </c>
      <c r="C125" s="47"/>
      <c r="D125" s="45" t="s">
        <v>261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572</v>
      </c>
      <c r="BM127" s="28" t="s">
        <v>298</v>
      </c>
    </row>
    <row r="128" spans="1:65" ht="19.5">
      <c r="A128" s="25" t="s">
        <v>323</v>
      </c>
      <c r="B128" s="18" t="s">
        <v>110</v>
      </c>
      <c r="C128" s="15" t="s">
        <v>111</v>
      </c>
      <c r="D128" s="16" t="s">
        <v>317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112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99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06">
        <v>5.3999999999999999E-2</v>
      </c>
      <c r="E132" s="204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5"/>
      <c r="AX132" s="205"/>
      <c r="AY132" s="205"/>
      <c r="AZ132" s="205"/>
      <c r="BA132" s="205"/>
      <c r="BB132" s="205"/>
      <c r="BC132" s="205"/>
      <c r="BD132" s="205"/>
      <c r="BE132" s="205"/>
      <c r="BF132" s="205"/>
      <c r="BG132" s="205"/>
      <c r="BH132" s="205"/>
      <c r="BI132" s="205"/>
      <c r="BJ132" s="205"/>
      <c r="BK132" s="205"/>
      <c r="BL132" s="205"/>
      <c r="BM132" s="208">
        <v>1</v>
      </c>
    </row>
    <row r="133" spans="1:65">
      <c r="A133" s="30"/>
      <c r="B133" s="19">
        <v>1</v>
      </c>
      <c r="C133" s="9">
        <v>2</v>
      </c>
      <c r="D133" s="24">
        <v>5.3999999999999999E-2</v>
      </c>
      <c r="E133" s="204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5"/>
      <c r="AX133" s="205"/>
      <c r="AY133" s="205"/>
      <c r="AZ133" s="205"/>
      <c r="BA133" s="205"/>
      <c r="BB133" s="205"/>
      <c r="BC133" s="205"/>
      <c r="BD133" s="205"/>
      <c r="BE133" s="205"/>
      <c r="BF133" s="205"/>
      <c r="BG133" s="205"/>
      <c r="BH133" s="205"/>
      <c r="BI133" s="205"/>
      <c r="BJ133" s="205"/>
      <c r="BK133" s="205"/>
      <c r="BL133" s="205"/>
      <c r="BM133" s="208">
        <v>12</v>
      </c>
    </row>
    <row r="134" spans="1:65">
      <c r="A134" s="30"/>
      <c r="B134" s="20" t="s">
        <v>256</v>
      </c>
      <c r="C134" s="12"/>
      <c r="D134" s="211">
        <v>5.3999999999999999E-2</v>
      </c>
      <c r="E134" s="204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8">
        <v>16</v>
      </c>
    </row>
    <row r="135" spans="1:65">
      <c r="A135" s="30"/>
      <c r="B135" s="3" t="s">
        <v>257</v>
      </c>
      <c r="C135" s="29"/>
      <c r="D135" s="24">
        <v>5.3999999999999999E-2</v>
      </c>
      <c r="E135" s="204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8">
        <v>5.3999999999999999E-2</v>
      </c>
    </row>
    <row r="136" spans="1:65">
      <c r="A136" s="30"/>
      <c r="B136" s="3" t="s">
        <v>258</v>
      </c>
      <c r="C136" s="29"/>
      <c r="D136" s="24">
        <v>0</v>
      </c>
      <c r="E136" s="204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8">
        <v>18</v>
      </c>
    </row>
    <row r="137" spans="1:65">
      <c r="A137" s="30"/>
      <c r="B137" s="3" t="s">
        <v>86</v>
      </c>
      <c r="C137" s="29"/>
      <c r="D137" s="13">
        <v>0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259</v>
      </c>
      <c r="C138" s="29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260</v>
      </c>
      <c r="C139" s="47"/>
      <c r="D139" s="45" t="s">
        <v>261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573</v>
      </c>
      <c r="BM141" s="28" t="s">
        <v>298</v>
      </c>
    </row>
    <row r="142" spans="1:65" ht="19.5">
      <c r="A142" s="25" t="s">
        <v>324</v>
      </c>
      <c r="B142" s="18" t="s">
        <v>110</v>
      </c>
      <c r="C142" s="15" t="s">
        <v>111</v>
      </c>
      <c r="D142" s="16" t="s">
        <v>317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112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99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3</v>
      </c>
    </row>
    <row r="145" spans="1:65">
      <c r="A145" s="30"/>
      <c r="B145" s="19"/>
      <c r="C145" s="9"/>
      <c r="D145" s="26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3</v>
      </c>
    </row>
    <row r="146" spans="1:65">
      <c r="A146" s="30"/>
      <c r="B146" s="18">
        <v>1</v>
      </c>
      <c r="C146" s="14">
        <v>1</v>
      </c>
      <c r="D146" s="206">
        <v>0.93100000000000005</v>
      </c>
      <c r="E146" s="204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  <c r="AS146" s="205"/>
      <c r="AT146" s="205"/>
      <c r="AU146" s="205"/>
      <c r="AV146" s="205"/>
      <c r="AW146" s="205"/>
      <c r="AX146" s="205"/>
      <c r="AY146" s="205"/>
      <c r="AZ146" s="205"/>
      <c r="BA146" s="205"/>
      <c r="BB146" s="205"/>
      <c r="BC146" s="205"/>
      <c r="BD146" s="205"/>
      <c r="BE146" s="205"/>
      <c r="BF146" s="205"/>
      <c r="BG146" s="205"/>
      <c r="BH146" s="205"/>
      <c r="BI146" s="205"/>
      <c r="BJ146" s="205"/>
      <c r="BK146" s="205"/>
      <c r="BL146" s="205"/>
      <c r="BM146" s="208">
        <v>1</v>
      </c>
    </row>
    <row r="147" spans="1:65">
      <c r="A147" s="30"/>
      <c r="B147" s="19">
        <v>1</v>
      </c>
      <c r="C147" s="9">
        <v>2</v>
      </c>
      <c r="D147" s="24">
        <v>0.93</v>
      </c>
      <c r="E147" s="204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  <c r="AX147" s="205"/>
      <c r="AY147" s="205"/>
      <c r="AZ147" s="205"/>
      <c r="BA147" s="205"/>
      <c r="BB147" s="205"/>
      <c r="BC147" s="205"/>
      <c r="BD147" s="205"/>
      <c r="BE147" s="205"/>
      <c r="BF147" s="205"/>
      <c r="BG147" s="205"/>
      <c r="BH147" s="205"/>
      <c r="BI147" s="205"/>
      <c r="BJ147" s="205"/>
      <c r="BK147" s="205"/>
      <c r="BL147" s="205"/>
      <c r="BM147" s="208">
        <v>13</v>
      </c>
    </row>
    <row r="148" spans="1:65">
      <c r="A148" s="30"/>
      <c r="B148" s="20" t="s">
        <v>256</v>
      </c>
      <c r="C148" s="12"/>
      <c r="D148" s="211">
        <v>0.9305000000000001</v>
      </c>
      <c r="E148" s="204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  <c r="AS148" s="205"/>
      <c r="AT148" s="205"/>
      <c r="AU148" s="205"/>
      <c r="AV148" s="205"/>
      <c r="AW148" s="205"/>
      <c r="AX148" s="205"/>
      <c r="AY148" s="205"/>
      <c r="AZ148" s="205"/>
      <c r="BA148" s="205"/>
      <c r="BB148" s="205"/>
      <c r="BC148" s="205"/>
      <c r="BD148" s="205"/>
      <c r="BE148" s="205"/>
      <c r="BF148" s="205"/>
      <c r="BG148" s="205"/>
      <c r="BH148" s="205"/>
      <c r="BI148" s="205"/>
      <c r="BJ148" s="205"/>
      <c r="BK148" s="205"/>
      <c r="BL148" s="205"/>
      <c r="BM148" s="208">
        <v>16</v>
      </c>
    </row>
    <row r="149" spans="1:65">
      <c r="A149" s="30"/>
      <c r="B149" s="3" t="s">
        <v>257</v>
      </c>
      <c r="C149" s="29"/>
      <c r="D149" s="24">
        <v>0.9305000000000001</v>
      </c>
      <c r="E149" s="204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205"/>
      <c r="AH149" s="205"/>
      <c r="AI149" s="205"/>
      <c r="AJ149" s="205"/>
      <c r="AK149" s="205"/>
      <c r="AL149" s="205"/>
      <c r="AM149" s="205"/>
      <c r="AN149" s="205"/>
      <c r="AO149" s="205"/>
      <c r="AP149" s="205"/>
      <c r="AQ149" s="205"/>
      <c r="AR149" s="205"/>
      <c r="AS149" s="205"/>
      <c r="AT149" s="205"/>
      <c r="AU149" s="205"/>
      <c r="AV149" s="205"/>
      <c r="AW149" s="205"/>
      <c r="AX149" s="205"/>
      <c r="AY149" s="205"/>
      <c r="AZ149" s="205"/>
      <c r="BA149" s="205"/>
      <c r="BB149" s="205"/>
      <c r="BC149" s="205"/>
      <c r="BD149" s="205"/>
      <c r="BE149" s="205"/>
      <c r="BF149" s="205"/>
      <c r="BG149" s="205"/>
      <c r="BH149" s="205"/>
      <c r="BI149" s="205"/>
      <c r="BJ149" s="205"/>
      <c r="BK149" s="205"/>
      <c r="BL149" s="205"/>
      <c r="BM149" s="208">
        <v>0.93049999999999999</v>
      </c>
    </row>
    <row r="150" spans="1:65">
      <c r="A150" s="30"/>
      <c r="B150" s="3" t="s">
        <v>258</v>
      </c>
      <c r="C150" s="29"/>
      <c r="D150" s="24">
        <v>7.0710678118654816E-4</v>
      </c>
      <c r="E150" s="204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  <c r="AX150" s="205"/>
      <c r="AY150" s="205"/>
      <c r="AZ150" s="205"/>
      <c r="BA150" s="205"/>
      <c r="BB150" s="205"/>
      <c r="BC150" s="205"/>
      <c r="BD150" s="205"/>
      <c r="BE150" s="205"/>
      <c r="BF150" s="205"/>
      <c r="BG150" s="205"/>
      <c r="BH150" s="205"/>
      <c r="BI150" s="205"/>
      <c r="BJ150" s="205"/>
      <c r="BK150" s="205"/>
      <c r="BL150" s="205"/>
      <c r="BM150" s="208">
        <v>19</v>
      </c>
    </row>
    <row r="151" spans="1:65">
      <c r="A151" s="30"/>
      <c r="B151" s="3" t="s">
        <v>86</v>
      </c>
      <c r="C151" s="29"/>
      <c r="D151" s="13">
        <v>7.5992131239822468E-4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259</v>
      </c>
      <c r="C152" s="29"/>
      <c r="D152" s="13">
        <v>2.2204460492503131E-16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260</v>
      </c>
      <c r="C153" s="47"/>
      <c r="D153" s="45" t="s">
        <v>261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AFCD-75CB-446C-B3E1-11E28D3DA825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574</v>
      </c>
      <c r="BM1" s="28" t="s">
        <v>298</v>
      </c>
    </row>
    <row r="2" spans="1:66" ht="18">
      <c r="A2" s="25" t="s">
        <v>435</v>
      </c>
      <c r="B2" s="18" t="s">
        <v>110</v>
      </c>
      <c r="C2" s="15" t="s">
        <v>111</v>
      </c>
      <c r="D2" s="16" t="s">
        <v>317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112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325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2.2999999999999998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2.33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16</v>
      </c>
    </row>
    <row r="8" spans="1:66">
      <c r="A8" s="30"/>
      <c r="B8" s="20" t="s">
        <v>256</v>
      </c>
      <c r="C8" s="12"/>
      <c r="D8" s="23">
        <v>2.3149999999999999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257</v>
      </c>
      <c r="C9" s="29"/>
      <c r="D9" s="11">
        <v>2.3149999999999999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2.3149999999999999</v>
      </c>
      <c r="BN9" s="28"/>
    </row>
    <row r="10" spans="1:66">
      <c r="A10" s="30"/>
      <c r="B10" s="3" t="s">
        <v>258</v>
      </c>
      <c r="C10" s="29"/>
      <c r="D10" s="24">
        <v>2.12132034355966E-2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22</v>
      </c>
    </row>
    <row r="11" spans="1:66">
      <c r="A11" s="30"/>
      <c r="B11" s="3" t="s">
        <v>86</v>
      </c>
      <c r="C11" s="29"/>
      <c r="D11" s="13">
        <v>9.1633708145125708E-3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259</v>
      </c>
      <c r="C12" s="29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260</v>
      </c>
      <c r="C13" s="47"/>
      <c r="D13" s="45" t="s">
        <v>261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703-EA8A-4102-BFBD-70ADBFA55A61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575</v>
      </c>
      <c r="BM1" s="28" t="s">
        <v>298</v>
      </c>
    </row>
    <row r="2" spans="1:66" ht="15">
      <c r="A2" s="25" t="s">
        <v>109</v>
      </c>
      <c r="B2" s="18" t="s">
        <v>110</v>
      </c>
      <c r="C2" s="15" t="s">
        <v>111</v>
      </c>
      <c r="D2" s="16" t="s">
        <v>317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112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6">
        <v>0.09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8">
        <v>1</v>
      </c>
    </row>
    <row r="7" spans="1:66">
      <c r="A7" s="30"/>
      <c r="B7" s="19">
        <v>1</v>
      </c>
      <c r="C7" s="9">
        <v>2</v>
      </c>
      <c r="D7" s="24">
        <v>0.08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8">
        <v>18</v>
      </c>
    </row>
    <row r="8" spans="1:66">
      <c r="A8" s="30"/>
      <c r="B8" s="20" t="s">
        <v>256</v>
      </c>
      <c r="C8" s="12"/>
      <c r="D8" s="211">
        <v>8.4999999999999992E-2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8">
        <v>16</v>
      </c>
    </row>
    <row r="9" spans="1:66">
      <c r="A9" s="30"/>
      <c r="B9" s="3" t="s">
        <v>257</v>
      </c>
      <c r="C9" s="29"/>
      <c r="D9" s="24">
        <v>8.4999999999999992E-2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8">
        <v>8.5000000000000006E-2</v>
      </c>
      <c r="BN9" s="28"/>
    </row>
    <row r="10" spans="1:66">
      <c r="A10" s="30"/>
      <c r="B10" s="3" t="s">
        <v>258</v>
      </c>
      <c r="C10" s="29"/>
      <c r="D10" s="24">
        <v>7.0710678118654719E-3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8">
        <v>24</v>
      </c>
    </row>
    <row r="11" spans="1:66">
      <c r="A11" s="30"/>
      <c r="B11" s="3" t="s">
        <v>86</v>
      </c>
      <c r="C11" s="29"/>
      <c r="D11" s="13">
        <v>8.3189033080770261E-2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259</v>
      </c>
      <c r="C12" s="29"/>
      <c r="D12" s="13">
        <v>-1.1102230246251565E-16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260</v>
      </c>
      <c r="C13" s="47"/>
      <c r="D13" s="45" t="s">
        <v>261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576</v>
      </c>
      <c r="BM15" s="28" t="s">
        <v>298</v>
      </c>
    </row>
    <row r="16" spans="1:66" ht="15">
      <c r="A16" s="25" t="s">
        <v>60</v>
      </c>
      <c r="B16" s="18" t="s">
        <v>110</v>
      </c>
      <c r="C16" s="15" t="s">
        <v>111</v>
      </c>
      <c r="D16" s="16" t="s">
        <v>317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112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07" t="s">
        <v>106</v>
      </c>
      <c r="E20" s="204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8">
        <v>1</v>
      </c>
    </row>
    <row r="21" spans="1:65">
      <c r="A21" s="30"/>
      <c r="B21" s="19">
        <v>1</v>
      </c>
      <c r="C21" s="9">
        <v>2</v>
      </c>
      <c r="D21" s="209" t="s">
        <v>106</v>
      </c>
      <c r="E21" s="204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8">
        <v>18</v>
      </c>
    </row>
    <row r="22" spans="1:65">
      <c r="A22" s="30"/>
      <c r="B22" s="20" t="s">
        <v>256</v>
      </c>
      <c r="C22" s="12"/>
      <c r="D22" s="211" t="s">
        <v>628</v>
      </c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8">
        <v>16</v>
      </c>
    </row>
    <row r="23" spans="1:65">
      <c r="A23" s="30"/>
      <c r="B23" s="3" t="s">
        <v>257</v>
      </c>
      <c r="C23" s="29"/>
      <c r="D23" s="24" t="s">
        <v>628</v>
      </c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8" t="s">
        <v>106</v>
      </c>
    </row>
    <row r="24" spans="1:65">
      <c r="A24" s="30"/>
      <c r="B24" s="3" t="s">
        <v>258</v>
      </c>
      <c r="C24" s="29"/>
      <c r="D24" s="24" t="s">
        <v>628</v>
      </c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8">
        <v>24</v>
      </c>
    </row>
    <row r="25" spans="1:65">
      <c r="A25" s="30"/>
      <c r="B25" s="3" t="s">
        <v>86</v>
      </c>
      <c r="C25" s="29"/>
      <c r="D25" s="13" t="s">
        <v>628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259</v>
      </c>
      <c r="C26" s="29"/>
      <c r="D26" s="13" t="s">
        <v>628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260</v>
      </c>
      <c r="C27" s="47"/>
      <c r="D27" s="45" t="s">
        <v>261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48FC-B948-4195-82A7-CF851F40782C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577</v>
      </c>
      <c r="BM1" s="28" t="s">
        <v>298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317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112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326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20</v>
      </c>
    </row>
    <row r="8" spans="1:66">
      <c r="A8" s="30"/>
      <c r="B8" s="20" t="s">
        <v>256</v>
      </c>
      <c r="C8" s="12"/>
      <c r="D8" s="23">
        <v>1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257</v>
      </c>
      <c r="C9" s="29"/>
      <c r="D9" s="11">
        <v>1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</v>
      </c>
      <c r="BN9" s="28"/>
    </row>
    <row r="10" spans="1:66">
      <c r="A10" s="30"/>
      <c r="B10" s="3" t="s">
        <v>258</v>
      </c>
      <c r="C10" s="29"/>
      <c r="D10" s="24">
        <v>0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26</v>
      </c>
    </row>
    <row r="11" spans="1:66">
      <c r="A11" s="30"/>
      <c r="B11" s="3" t="s">
        <v>86</v>
      </c>
      <c r="C11" s="29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259</v>
      </c>
      <c r="C12" s="29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260</v>
      </c>
      <c r="C13" s="47"/>
      <c r="D13" s="45" t="s">
        <v>261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578</v>
      </c>
      <c r="BM15" s="28" t="s">
        <v>298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317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112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326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1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1</v>
      </c>
    </row>
    <row r="20" spans="1:65">
      <c r="A20" s="30"/>
      <c r="B20" s="18">
        <v>1</v>
      </c>
      <c r="C20" s="14">
        <v>1</v>
      </c>
      <c r="D20" s="212">
        <v>17.2</v>
      </c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7">
        <v>1</v>
      </c>
    </row>
    <row r="21" spans="1:65">
      <c r="A21" s="30"/>
      <c r="B21" s="19">
        <v>1</v>
      </c>
      <c r="C21" s="9">
        <v>2</v>
      </c>
      <c r="D21" s="218">
        <v>17</v>
      </c>
      <c r="E21" s="215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7">
        <v>21</v>
      </c>
    </row>
    <row r="22" spans="1:65">
      <c r="A22" s="30"/>
      <c r="B22" s="20" t="s">
        <v>256</v>
      </c>
      <c r="C22" s="12"/>
      <c r="D22" s="222">
        <v>17.100000000000001</v>
      </c>
      <c r="E22" s="215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7">
        <v>16</v>
      </c>
    </row>
    <row r="23" spans="1:65">
      <c r="A23" s="30"/>
      <c r="B23" s="3" t="s">
        <v>257</v>
      </c>
      <c r="C23" s="29"/>
      <c r="D23" s="218">
        <v>17.100000000000001</v>
      </c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7">
        <v>17.100000000000001</v>
      </c>
    </row>
    <row r="24" spans="1:65">
      <c r="A24" s="30"/>
      <c r="B24" s="3" t="s">
        <v>258</v>
      </c>
      <c r="C24" s="29"/>
      <c r="D24" s="218">
        <v>0.141421356237309</v>
      </c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7">
        <v>27</v>
      </c>
    </row>
    <row r="25" spans="1:65">
      <c r="A25" s="30"/>
      <c r="B25" s="3" t="s">
        <v>86</v>
      </c>
      <c r="C25" s="29"/>
      <c r="D25" s="13">
        <v>8.2702547507198243E-3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259</v>
      </c>
      <c r="C26" s="29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260</v>
      </c>
      <c r="C27" s="47"/>
      <c r="D27" s="45" t="s">
        <v>261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579</v>
      </c>
      <c r="BM29" s="28" t="s">
        <v>298</v>
      </c>
    </row>
    <row r="30" spans="1:65" ht="15">
      <c r="A30" s="25" t="s">
        <v>10</v>
      </c>
      <c r="B30" s="18" t="s">
        <v>110</v>
      </c>
      <c r="C30" s="15" t="s">
        <v>111</v>
      </c>
      <c r="D30" s="16" t="s">
        <v>317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112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326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23">
        <v>339</v>
      </c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7">
        <v>1</v>
      </c>
    </row>
    <row r="35" spans="1:65">
      <c r="A35" s="30"/>
      <c r="B35" s="19">
        <v>1</v>
      </c>
      <c r="C35" s="9">
        <v>2</v>
      </c>
      <c r="D35" s="228">
        <v>346</v>
      </c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7">
        <v>22</v>
      </c>
    </row>
    <row r="36" spans="1:65">
      <c r="A36" s="30"/>
      <c r="B36" s="20" t="s">
        <v>256</v>
      </c>
      <c r="C36" s="12"/>
      <c r="D36" s="232">
        <v>342.5</v>
      </c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7">
        <v>16</v>
      </c>
    </row>
    <row r="37" spans="1:65">
      <c r="A37" s="30"/>
      <c r="B37" s="3" t="s">
        <v>257</v>
      </c>
      <c r="C37" s="29"/>
      <c r="D37" s="228">
        <v>342.5</v>
      </c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7">
        <v>342.5</v>
      </c>
    </row>
    <row r="38" spans="1:65">
      <c r="A38" s="30"/>
      <c r="B38" s="3" t="s">
        <v>258</v>
      </c>
      <c r="C38" s="29"/>
      <c r="D38" s="228">
        <v>4.9497474683058327</v>
      </c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7">
        <v>28</v>
      </c>
    </row>
    <row r="39" spans="1:65">
      <c r="A39" s="30"/>
      <c r="B39" s="3" t="s">
        <v>86</v>
      </c>
      <c r="C39" s="29"/>
      <c r="D39" s="13">
        <v>1.445181742571046E-2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259</v>
      </c>
      <c r="C40" s="29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260</v>
      </c>
      <c r="C41" s="47"/>
      <c r="D41" s="45" t="s">
        <v>261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580</v>
      </c>
      <c r="BM43" s="28" t="s">
        <v>298</v>
      </c>
    </row>
    <row r="44" spans="1:65" ht="15">
      <c r="A44" s="25" t="s">
        <v>13</v>
      </c>
      <c r="B44" s="18" t="s">
        <v>110</v>
      </c>
      <c r="C44" s="15" t="s">
        <v>111</v>
      </c>
      <c r="D44" s="16" t="s">
        <v>317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112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326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2.4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1.8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23</v>
      </c>
    </row>
    <row r="50" spans="1:65">
      <c r="A50" s="30"/>
      <c r="B50" s="20" t="s">
        <v>256</v>
      </c>
      <c r="C50" s="12"/>
      <c r="D50" s="23">
        <v>2.1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257</v>
      </c>
      <c r="C51" s="29"/>
      <c r="D51" s="11">
        <v>2.1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2.1</v>
      </c>
    </row>
    <row r="52" spans="1:65">
      <c r="A52" s="30"/>
      <c r="B52" s="3" t="s">
        <v>258</v>
      </c>
      <c r="C52" s="29"/>
      <c r="D52" s="24">
        <v>0.42426406871192818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29</v>
      </c>
    </row>
    <row r="53" spans="1:65">
      <c r="A53" s="30"/>
      <c r="B53" s="3" t="s">
        <v>86</v>
      </c>
      <c r="C53" s="29"/>
      <c r="D53" s="13">
        <v>0.20203050891044197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259</v>
      </c>
      <c r="C54" s="29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260</v>
      </c>
      <c r="C55" s="47"/>
      <c r="D55" s="45" t="s">
        <v>261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581</v>
      </c>
      <c r="BM57" s="28" t="s">
        <v>298</v>
      </c>
    </row>
    <row r="58" spans="1:65" ht="15">
      <c r="A58" s="25" t="s">
        <v>16</v>
      </c>
      <c r="B58" s="18" t="s">
        <v>110</v>
      </c>
      <c r="C58" s="15" t="s">
        <v>111</v>
      </c>
      <c r="D58" s="16" t="s">
        <v>317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112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326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0.36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0.34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24</v>
      </c>
    </row>
    <row r="64" spans="1:65">
      <c r="A64" s="30"/>
      <c r="B64" s="20" t="s">
        <v>256</v>
      </c>
      <c r="C64" s="12"/>
      <c r="D64" s="23">
        <v>0.35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257</v>
      </c>
      <c r="C65" s="29"/>
      <c r="D65" s="11">
        <v>0.35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0.35</v>
      </c>
    </row>
    <row r="66" spans="1:65">
      <c r="A66" s="30"/>
      <c r="B66" s="3" t="s">
        <v>258</v>
      </c>
      <c r="C66" s="29"/>
      <c r="D66" s="24">
        <v>1.4142135623730925E-2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30</v>
      </c>
    </row>
    <row r="67" spans="1:65">
      <c r="A67" s="30"/>
      <c r="B67" s="3" t="s">
        <v>86</v>
      </c>
      <c r="C67" s="29"/>
      <c r="D67" s="13">
        <v>4.0406101782088359E-2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259</v>
      </c>
      <c r="C68" s="29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260</v>
      </c>
      <c r="C69" s="47"/>
      <c r="D69" s="45" t="s">
        <v>261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582</v>
      </c>
      <c r="BM71" s="28" t="s">
        <v>298</v>
      </c>
    </row>
    <row r="72" spans="1:65" ht="15">
      <c r="A72" s="25" t="s">
        <v>19</v>
      </c>
      <c r="B72" s="18" t="s">
        <v>110</v>
      </c>
      <c r="C72" s="15" t="s">
        <v>111</v>
      </c>
      <c r="D72" s="16" t="s">
        <v>317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112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326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06">
        <v>0.1</v>
      </c>
      <c r="E76" s="204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8">
        <v>1</v>
      </c>
    </row>
    <row r="77" spans="1:65">
      <c r="A77" s="30"/>
      <c r="B77" s="19">
        <v>1</v>
      </c>
      <c r="C77" s="9">
        <v>2</v>
      </c>
      <c r="D77" s="24" t="s">
        <v>105</v>
      </c>
      <c r="E77" s="204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8">
        <v>25</v>
      </c>
    </row>
    <row r="78" spans="1:65">
      <c r="A78" s="30"/>
      <c r="B78" s="20" t="s">
        <v>256</v>
      </c>
      <c r="C78" s="12"/>
      <c r="D78" s="211">
        <v>0.1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8">
        <v>16</v>
      </c>
    </row>
    <row r="79" spans="1:65">
      <c r="A79" s="30"/>
      <c r="B79" s="3" t="s">
        <v>257</v>
      </c>
      <c r="C79" s="29"/>
      <c r="D79" s="24">
        <v>0.1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8">
        <v>7.4999999999999997E-2</v>
      </c>
    </row>
    <row r="80" spans="1:65">
      <c r="A80" s="30"/>
      <c r="B80" s="3" t="s">
        <v>258</v>
      </c>
      <c r="C80" s="29"/>
      <c r="D80" s="24" t="s">
        <v>628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8">
        <v>31</v>
      </c>
    </row>
    <row r="81" spans="1:65">
      <c r="A81" s="30"/>
      <c r="B81" s="3" t="s">
        <v>86</v>
      </c>
      <c r="C81" s="29"/>
      <c r="D81" s="13" t="s">
        <v>628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259</v>
      </c>
      <c r="C82" s="29"/>
      <c r="D82" s="13">
        <v>0.33333333333333348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260</v>
      </c>
      <c r="C83" s="47"/>
      <c r="D83" s="45" t="s">
        <v>261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583</v>
      </c>
      <c r="BM85" s="28" t="s">
        <v>298</v>
      </c>
    </row>
    <row r="86" spans="1:65" ht="15">
      <c r="A86" s="25" t="s">
        <v>22</v>
      </c>
      <c r="B86" s="18" t="s">
        <v>110</v>
      </c>
      <c r="C86" s="15" t="s">
        <v>111</v>
      </c>
      <c r="D86" s="16" t="s">
        <v>317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112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326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23">
        <v>68</v>
      </c>
      <c r="E90" s="225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7">
        <v>1</v>
      </c>
    </row>
    <row r="91" spans="1:65">
      <c r="A91" s="30"/>
      <c r="B91" s="19">
        <v>1</v>
      </c>
      <c r="C91" s="9">
        <v>2</v>
      </c>
      <c r="D91" s="228">
        <v>67.3</v>
      </c>
      <c r="E91" s="225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7">
        <v>26</v>
      </c>
    </row>
    <row r="92" spans="1:65">
      <c r="A92" s="30"/>
      <c r="B92" s="20" t="s">
        <v>256</v>
      </c>
      <c r="C92" s="12"/>
      <c r="D92" s="232">
        <v>67.650000000000006</v>
      </c>
      <c r="E92" s="225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7">
        <v>16</v>
      </c>
    </row>
    <row r="93" spans="1:65">
      <c r="A93" s="30"/>
      <c r="B93" s="3" t="s">
        <v>257</v>
      </c>
      <c r="C93" s="29"/>
      <c r="D93" s="228">
        <v>67.650000000000006</v>
      </c>
      <c r="E93" s="225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7">
        <v>67.650000000000006</v>
      </c>
    </row>
    <row r="94" spans="1:65">
      <c r="A94" s="30"/>
      <c r="B94" s="3" t="s">
        <v>258</v>
      </c>
      <c r="C94" s="29"/>
      <c r="D94" s="228">
        <v>0.49497474683058529</v>
      </c>
      <c r="E94" s="225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7">
        <v>32</v>
      </c>
    </row>
    <row r="95" spans="1:65">
      <c r="A95" s="30"/>
      <c r="B95" s="3" t="s">
        <v>86</v>
      </c>
      <c r="C95" s="29"/>
      <c r="D95" s="13">
        <v>7.3166998792399893E-3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259</v>
      </c>
      <c r="C96" s="29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260</v>
      </c>
      <c r="C97" s="47"/>
      <c r="D97" s="45" t="s">
        <v>261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584</v>
      </c>
      <c r="BM99" s="28" t="s">
        <v>298</v>
      </c>
    </row>
    <row r="100" spans="1:65" ht="15">
      <c r="A100" s="25" t="s">
        <v>25</v>
      </c>
      <c r="B100" s="18" t="s">
        <v>110</v>
      </c>
      <c r="C100" s="15" t="s">
        <v>111</v>
      </c>
      <c r="D100" s="16" t="s">
        <v>317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112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326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12">
        <v>20.6</v>
      </c>
      <c r="E104" s="215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16"/>
      <c r="AY104" s="216"/>
      <c r="AZ104" s="216"/>
      <c r="BA104" s="216"/>
      <c r="BB104" s="216"/>
      <c r="BC104" s="216"/>
      <c r="BD104" s="216"/>
      <c r="BE104" s="216"/>
      <c r="BF104" s="216"/>
      <c r="BG104" s="216"/>
      <c r="BH104" s="216"/>
      <c r="BI104" s="216"/>
      <c r="BJ104" s="216"/>
      <c r="BK104" s="216"/>
      <c r="BL104" s="216"/>
      <c r="BM104" s="217">
        <v>1</v>
      </c>
    </row>
    <row r="105" spans="1:65">
      <c r="A105" s="30"/>
      <c r="B105" s="19">
        <v>1</v>
      </c>
      <c r="C105" s="9">
        <v>2</v>
      </c>
      <c r="D105" s="218">
        <v>20.3</v>
      </c>
      <c r="E105" s="215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216"/>
      <c r="AG105" s="216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16"/>
      <c r="AY105" s="216"/>
      <c r="AZ105" s="216"/>
      <c r="BA105" s="216"/>
      <c r="BB105" s="216"/>
      <c r="BC105" s="216"/>
      <c r="BD105" s="216"/>
      <c r="BE105" s="216"/>
      <c r="BF105" s="216"/>
      <c r="BG105" s="216"/>
      <c r="BH105" s="216"/>
      <c r="BI105" s="216"/>
      <c r="BJ105" s="216"/>
      <c r="BK105" s="216"/>
      <c r="BL105" s="216"/>
      <c r="BM105" s="217">
        <v>27</v>
      </c>
    </row>
    <row r="106" spans="1:65">
      <c r="A106" s="30"/>
      <c r="B106" s="20" t="s">
        <v>256</v>
      </c>
      <c r="C106" s="12"/>
      <c r="D106" s="222">
        <v>20.450000000000003</v>
      </c>
      <c r="E106" s="215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7">
        <v>16</v>
      </c>
    </row>
    <row r="107" spans="1:65">
      <c r="A107" s="30"/>
      <c r="B107" s="3" t="s">
        <v>257</v>
      </c>
      <c r="C107" s="29"/>
      <c r="D107" s="218">
        <v>20.450000000000003</v>
      </c>
      <c r="E107" s="215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16"/>
      <c r="AY107" s="216"/>
      <c r="AZ107" s="216"/>
      <c r="BA107" s="216"/>
      <c r="BB107" s="216"/>
      <c r="BC107" s="216"/>
      <c r="BD107" s="216"/>
      <c r="BE107" s="216"/>
      <c r="BF107" s="216"/>
      <c r="BG107" s="216"/>
      <c r="BH107" s="216"/>
      <c r="BI107" s="216"/>
      <c r="BJ107" s="216"/>
      <c r="BK107" s="216"/>
      <c r="BL107" s="216"/>
      <c r="BM107" s="217">
        <v>20.45</v>
      </c>
    </row>
    <row r="108" spans="1:65">
      <c r="A108" s="30"/>
      <c r="B108" s="3" t="s">
        <v>258</v>
      </c>
      <c r="C108" s="29"/>
      <c r="D108" s="218">
        <v>0.21213203435596475</v>
      </c>
      <c r="E108" s="215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16"/>
      <c r="AY108" s="216"/>
      <c r="AZ108" s="216"/>
      <c r="BA108" s="216"/>
      <c r="BB108" s="216"/>
      <c r="BC108" s="216"/>
      <c r="BD108" s="216"/>
      <c r="BE108" s="216"/>
      <c r="BF108" s="216"/>
      <c r="BG108" s="216"/>
      <c r="BH108" s="216"/>
      <c r="BI108" s="216"/>
      <c r="BJ108" s="216"/>
      <c r="BK108" s="216"/>
      <c r="BL108" s="216"/>
      <c r="BM108" s="217">
        <v>33</v>
      </c>
    </row>
    <row r="109" spans="1:65">
      <c r="A109" s="30"/>
      <c r="B109" s="3" t="s">
        <v>86</v>
      </c>
      <c r="C109" s="29"/>
      <c r="D109" s="13">
        <v>1.0373204613983606E-2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259</v>
      </c>
      <c r="C110" s="29"/>
      <c r="D110" s="13">
        <v>2.2204460492503131E-16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260</v>
      </c>
      <c r="C111" s="47"/>
      <c r="D111" s="45" t="s">
        <v>261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585</v>
      </c>
      <c r="BM113" s="28" t="s">
        <v>298</v>
      </c>
    </row>
    <row r="114" spans="1:65" ht="15">
      <c r="A114" s="25" t="s">
        <v>51</v>
      </c>
      <c r="B114" s="18" t="s">
        <v>110</v>
      </c>
      <c r="C114" s="15" t="s">
        <v>111</v>
      </c>
      <c r="D114" s="16" t="s">
        <v>317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112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326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23">
        <v>128</v>
      </c>
      <c r="E118" s="225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  <c r="AG118" s="226"/>
      <c r="AH118" s="226"/>
      <c r="AI118" s="226"/>
      <c r="AJ118" s="226"/>
      <c r="AK118" s="226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226"/>
      <c r="BI118" s="226"/>
      <c r="BJ118" s="226"/>
      <c r="BK118" s="226"/>
      <c r="BL118" s="226"/>
      <c r="BM118" s="227">
        <v>1</v>
      </c>
    </row>
    <row r="119" spans="1:65">
      <c r="A119" s="30"/>
      <c r="B119" s="19">
        <v>1</v>
      </c>
      <c r="C119" s="9">
        <v>2</v>
      </c>
      <c r="D119" s="228">
        <v>128</v>
      </c>
      <c r="E119" s="225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226"/>
      <c r="BI119" s="226"/>
      <c r="BJ119" s="226"/>
      <c r="BK119" s="226"/>
      <c r="BL119" s="226"/>
      <c r="BM119" s="227">
        <v>28</v>
      </c>
    </row>
    <row r="120" spans="1:65">
      <c r="A120" s="30"/>
      <c r="B120" s="20" t="s">
        <v>256</v>
      </c>
      <c r="C120" s="12"/>
      <c r="D120" s="232">
        <v>128</v>
      </c>
      <c r="E120" s="225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226"/>
      <c r="BI120" s="226"/>
      <c r="BJ120" s="226"/>
      <c r="BK120" s="226"/>
      <c r="BL120" s="226"/>
      <c r="BM120" s="227">
        <v>16</v>
      </c>
    </row>
    <row r="121" spans="1:65">
      <c r="A121" s="30"/>
      <c r="B121" s="3" t="s">
        <v>257</v>
      </c>
      <c r="C121" s="29"/>
      <c r="D121" s="228">
        <v>128</v>
      </c>
      <c r="E121" s="225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226"/>
      <c r="BI121" s="226"/>
      <c r="BJ121" s="226"/>
      <c r="BK121" s="226"/>
      <c r="BL121" s="226"/>
      <c r="BM121" s="227">
        <v>128</v>
      </c>
    </row>
    <row r="122" spans="1:65">
      <c r="A122" s="30"/>
      <c r="B122" s="3" t="s">
        <v>258</v>
      </c>
      <c r="C122" s="29"/>
      <c r="D122" s="228">
        <v>0</v>
      </c>
      <c r="E122" s="225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  <c r="BA122" s="226"/>
      <c r="BB122" s="226"/>
      <c r="BC122" s="226"/>
      <c r="BD122" s="226"/>
      <c r="BE122" s="226"/>
      <c r="BF122" s="226"/>
      <c r="BG122" s="226"/>
      <c r="BH122" s="226"/>
      <c r="BI122" s="226"/>
      <c r="BJ122" s="226"/>
      <c r="BK122" s="226"/>
      <c r="BL122" s="226"/>
      <c r="BM122" s="227">
        <v>34</v>
      </c>
    </row>
    <row r="123" spans="1:65">
      <c r="A123" s="30"/>
      <c r="B123" s="3" t="s">
        <v>86</v>
      </c>
      <c r="C123" s="29"/>
      <c r="D123" s="13">
        <v>0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259</v>
      </c>
      <c r="C124" s="29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260</v>
      </c>
      <c r="C125" s="47"/>
      <c r="D125" s="45" t="s">
        <v>261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586</v>
      </c>
      <c r="BM127" s="28" t="s">
        <v>298</v>
      </c>
    </row>
    <row r="128" spans="1:65" ht="15">
      <c r="A128" s="25" t="s">
        <v>28</v>
      </c>
      <c r="B128" s="18" t="s">
        <v>110</v>
      </c>
      <c r="C128" s="15" t="s">
        <v>111</v>
      </c>
      <c r="D128" s="16" t="s">
        <v>317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112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326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2.44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2.46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29</v>
      </c>
    </row>
    <row r="134" spans="1:65">
      <c r="A134" s="30"/>
      <c r="B134" s="20" t="s">
        <v>256</v>
      </c>
      <c r="C134" s="12"/>
      <c r="D134" s="23">
        <v>2.4500000000000002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257</v>
      </c>
      <c r="C135" s="29"/>
      <c r="D135" s="11">
        <v>2.4500000000000002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2.4500000000000002</v>
      </c>
    </row>
    <row r="136" spans="1:65">
      <c r="A136" s="30"/>
      <c r="B136" s="3" t="s">
        <v>258</v>
      </c>
      <c r="C136" s="29"/>
      <c r="D136" s="24">
        <v>1.4142135623730963E-2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35</v>
      </c>
    </row>
    <row r="137" spans="1:65">
      <c r="A137" s="30"/>
      <c r="B137" s="3" t="s">
        <v>86</v>
      </c>
      <c r="C137" s="29"/>
      <c r="D137" s="13">
        <v>5.7723002545840658E-3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259</v>
      </c>
      <c r="C138" s="29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260</v>
      </c>
      <c r="C139" s="47"/>
      <c r="D139" s="45" t="s">
        <v>261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587</v>
      </c>
      <c r="BM141" s="28" t="s">
        <v>298</v>
      </c>
    </row>
    <row r="142" spans="1:65" ht="15">
      <c r="A142" s="25" t="s">
        <v>0</v>
      </c>
      <c r="B142" s="18" t="s">
        <v>110</v>
      </c>
      <c r="C142" s="15" t="s">
        <v>111</v>
      </c>
      <c r="D142" s="16" t="s">
        <v>317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112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326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1</v>
      </c>
    </row>
    <row r="145" spans="1:65">
      <c r="A145" s="30"/>
      <c r="B145" s="19"/>
      <c r="C145" s="9"/>
      <c r="D145" s="26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0"/>
      <c r="B146" s="18">
        <v>1</v>
      </c>
      <c r="C146" s="14">
        <v>1</v>
      </c>
      <c r="D146" s="212">
        <v>32</v>
      </c>
      <c r="E146" s="215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  <c r="AK146" s="216"/>
      <c r="AL146" s="216"/>
      <c r="AM146" s="216"/>
      <c r="AN146" s="216"/>
      <c r="AO146" s="216"/>
      <c r="AP146" s="216"/>
      <c r="AQ146" s="216"/>
      <c r="AR146" s="216"/>
      <c r="AS146" s="216"/>
      <c r="AT146" s="216"/>
      <c r="AU146" s="216"/>
      <c r="AV146" s="216"/>
      <c r="AW146" s="216"/>
      <c r="AX146" s="216"/>
      <c r="AY146" s="216"/>
      <c r="AZ146" s="216"/>
      <c r="BA146" s="216"/>
      <c r="BB146" s="216"/>
      <c r="BC146" s="216"/>
      <c r="BD146" s="216"/>
      <c r="BE146" s="216"/>
      <c r="BF146" s="216"/>
      <c r="BG146" s="216"/>
      <c r="BH146" s="216"/>
      <c r="BI146" s="216"/>
      <c r="BJ146" s="216"/>
      <c r="BK146" s="216"/>
      <c r="BL146" s="216"/>
      <c r="BM146" s="217">
        <v>1</v>
      </c>
    </row>
    <row r="147" spans="1:65">
      <c r="A147" s="30"/>
      <c r="B147" s="19">
        <v>1</v>
      </c>
      <c r="C147" s="9">
        <v>2</v>
      </c>
      <c r="D147" s="218">
        <v>34</v>
      </c>
      <c r="E147" s="215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6"/>
      <c r="AG147" s="216"/>
      <c r="AH147" s="216"/>
      <c r="AI147" s="216"/>
      <c r="AJ147" s="216"/>
      <c r="AK147" s="216"/>
      <c r="AL147" s="216"/>
      <c r="AM147" s="216"/>
      <c r="AN147" s="216"/>
      <c r="AO147" s="216"/>
      <c r="AP147" s="216"/>
      <c r="AQ147" s="216"/>
      <c r="AR147" s="216"/>
      <c r="AS147" s="216"/>
      <c r="AT147" s="216"/>
      <c r="AU147" s="216"/>
      <c r="AV147" s="216"/>
      <c r="AW147" s="216"/>
      <c r="AX147" s="216"/>
      <c r="AY147" s="216"/>
      <c r="AZ147" s="216"/>
      <c r="BA147" s="216"/>
      <c r="BB147" s="216"/>
      <c r="BC147" s="216"/>
      <c r="BD147" s="216"/>
      <c r="BE147" s="216"/>
      <c r="BF147" s="216"/>
      <c r="BG147" s="216"/>
      <c r="BH147" s="216"/>
      <c r="BI147" s="216"/>
      <c r="BJ147" s="216"/>
      <c r="BK147" s="216"/>
      <c r="BL147" s="216"/>
      <c r="BM147" s="217">
        <v>30</v>
      </c>
    </row>
    <row r="148" spans="1:65">
      <c r="A148" s="30"/>
      <c r="B148" s="20" t="s">
        <v>256</v>
      </c>
      <c r="C148" s="12"/>
      <c r="D148" s="222">
        <v>33</v>
      </c>
      <c r="E148" s="215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6"/>
      <c r="AP148" s="216"/>
      <c r="AQ148" s="216"/>
      <c r="AR148" s="216"/>
      <c r="AS148" s="216"/>
      <c r="AT148" s="216"/>
      <c r="AU148" s="216"/>
      <c r="AV148" s="216"/>
      <c r="AW148" s="216"/>
      <c r="AX148" s="216"/>
      <c r="AY148" s="216"/>
      <c r="AZ148" s="216"/>
      <c r="BA148" s="216"/>
      <c r="BB148" s="216"/>
      <c r="BC148" s="216"/>
      <c r="BD148" s="216"/>
      <c r="BE148" s="216"/>
      <c r="BF148" s="216"/>
      <c r="BG148" s="216"/>
      <c r="BH148" s="216"/>
      <c r="BI148" s="216"/>
      <c r="BJ148" s="216"/>
      <c r="BK148" s="216"/>
      <c r="BL148" s="216"/>
      <c r="BM148" s="217">
        <v>16</v>
      </c>
    </row>
    <row r="149" spans="1:65">
      <c r="A149" s="30"/>
      <c r="B149" s="3" t="s">
        <v>257</v>
      </c>
      <c r="C149" s="29"/>
      <c r="D149" s="218">
        <v>33</v>
      </c>
      <c r="E149" s="215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  <c r="AK149" s="216"/>
      <c r="AL149" s="216"/>
      <c r="AM149" s="216"/>
      <c r="AN149" s="216"/>
      <c r="AO149" s="216"/>
      <c r="AP149" s="216"/>
      <c r="AQ149" s="216"/>
      <c r="AR149" s="216"/>
      <c r="AS149" s="216"/>
      <c r="AT149" s="216"/>
      <c r="AU149" s="216"/>
      <c r="AV149" s="216"/>
      <c r="AW149" s="216"/>
      <c r="AX149" s="216"/>
      <c r="AY149" s="216"/>
      <c r="AZ149" s="216"/>
      <c r="BA149" s="216"/>
      <c r="BB149" s="216"/>
      <c r="BC149" s="216"/>
      <c r="BD149" s="216"/>
      <c r="BE149" s="216"/>
      <c r="BF149" s="216"/>
      <c r="BG149" s="216"/>
      <c r="BH149" s="216"/>
      <c r="BI149" s="216"/>
      <c r="BJ149" s="216"/>
      <c r="BK149" s="216"/>
      <c r="BL149" s="216"/>
      <c r="BM149" s="217">
        <v>33</v>
      </c>
    </row>
    <row r="150" spans="1:65">
      <c r="A150" s="30"/>
      <c r="B150" s="3" t="s">
        <v>258</v>
      </c>
      <c r="C150" s="29"/>
      <c r="D150" s="218">
        <v>1.4142135623730951</v>
      </c>
      <c r="E150" s="215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  <c r="BA150" s="216"/>
      <c r="BB150" s="216"/>
      <c r="BC150" s="216"/>
      <c r="BD150" s="216"/>
      <c r="BE150" s="216"/>
      <c r="BF150" s="216"/>
      <c r="BG150" s="216"/>
      <c r="BH150" s="216"/>
      <c r="BI150" s="216"/>
      <c r="BJ150" s="216"/>
      <c r="BK150" s="216"/>
      <c r="BL150" s="216"/>
      <c r="BM150" s="217">
        <v>36</v>
      </c>
    </row>
    <row r="151" spans="1:65">
      <c r="A151" s="30"/>
      <c r="B151" s="3" t="s">
        <v>86</v>
      </c>
      <c r="C151" s="29"/>
      <c r="D151" s="13">
        <v>4.285495643554834E-2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259</v>
      </c>
      <c r="C152" s="29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260</v>
      </c>
      <c r="C153" s="47"/>
      <c r="D153" s="45" t="s">
        <v>261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588</v>
      </c>
      <c r="BM155" s="28" t="s">
        <v>298</v>
      </c>
    </row>
    <row r="156" spans="1:65" ht="15">
      <c r="A156" s="25" t="s">
        <v>33</v>
      </c>
      <c r="B156" s="18" t="s">
        <v>110</v>
      </c>
      <c r="C156" s="15" t="s">
        <v>111</v>
      </c>
      <c r="D156" s="16" t="s">
        <v>317</v>
      </c>
      <c r="E156" s="1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228</v>
      </c>
      <c r="C157" s="9" t="s">
        <v>228</v>
      </c>
      <c r="D157" s="10" t="s">
        <v>112</v>
      </c>
      <c r="E157" s="1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326</v>
      </c>
      <c r="E158" s="1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4</v>
      </c>
      <c r="E160" s="1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4.0199999999999996</v>
      </c>
      <c r="E161" s="1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4</v>
      </c>
    </row>
    <row r="162" spans="1:65">
      <c r="A162" s="30"/>
      <c r="B162" s="20" t="s">
        <v>256</v>
      </c>
      <c r="C162" s="12"/>
      <c r="D162" s="23">
        <v>4.01</v>
      </c>
      <c r="E162" s="1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257</v>
      </c>
      <c r="C163" s="29"/>
      <c r="D163" s="11">
        <v>4.01</v>
      </c>
      <c r="E163" s="1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4.01</v>
      </c>
    </row>
    <row r="164" spans="1:65">
      <c r="A164" s="30"/>
      <c r="B164" s="3" t="s">
        <v>258</v>
      </c>
      <c r="C164" s="29"/>
      <c r="D164" s="24">
        <v>1.4142135623730649E-2</v>
      </c>
      <c r="E164" s="1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37</v>
      </c>
    </row>
    <row r="165" spans="1:65">
      <c r="A165" s="30"/>
      <c r="B165" s="3" t="s">
        <v>86</v>
      </c>
      <c r="C165" s="29"/>
      <c r="D165" s="13">
        <v>3.5267171131497881E-3</v>
      </c>
      <c r="E165" s="1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259</v>
      </c>
      <c r="C166" s="29"/>
      <c r="D166" s="13">
        <v>0</v>
      </c>
      <c r="E166" s="1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260</v>
      </c>
      <c r="C167" s="47"/>
      <c r="D167" s="45" t="s">
        <v>261</v>
      </c>
      <c r="E167" s="1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589</v>
      </c>
      <c r="BM169" s="28" t="s">
        <v>298</v>
      </c>
    </row>
    <row r="170" spans="1:65" ht="15">
      <c r="A170" s="25" t="s">
        <v>36</v>
      </c>
      <c r="B170" s="18" t="s">
        <v>110</v>
      </c>
      <c r="C170" s="15" t="s">
        <v>111</v>
      </c>
      <c r="D170" s="16" t="s">
        <v>317</v>
      </c>
      <c r="E170" s="1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228</v>
      </c>
      <c r="C171" s="9" t="s">
        <v>228</v>
      </c>
      <c r="D171" s="10" t="s">
        <v>112</v>
      </c>
      <c r="E171" s="1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326</v>
      </c>
      <c r="E172" s="1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1.99</v>
      </c>
      <c r="E174" s="1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1.95</v>
      </c>
      <c r="E175" s="1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5</v>
      </c>
    </row>
    <row r="176" spans="1:65">
      <c r="A176" s="30"/>
      <c r="B176" s="20" t="s">
        <v>256</v>
      </c>
      <c r="C176" s="12"/>
      <c r="D176" s="23">
        <v>1.97</v>
      </c>
      <c r="E176" s="1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257</v>
      </c>
      <c r="C177" s="29"/>
      <c r="D177" s="11">
        <v>1.97</v>
      </c>
      <c r="E177" s="1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1.97</v>
      </c>
    </row>
    <row r="178" spans="1:65">
      <c r="A178" s="30"/>
      <c r="B178" s="3" t="s">
        <v>258</v>
      </c>
      <c r="C178" s="29"/>
      <c r="D178" s="24">
        <v>2.8284271247461926E-2</v>
      </c>
      <c r="E178" s="1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38</v>
      </c>
    </row>
    <row r="179" spans="1:65">
      <c r="A179" s="30"/>
      <c r="B179" s="3" t="s">
        <v>86</v>
      </c>
      <c r="C179" s="29"/>
      <c r="D179" s="13">
        <v>1.4357498095158338E-2</v>
      </c>
      <c r="E179" s="1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259</v>
      </c>
      <c r="C180" s="29"/>
      <c r="D180" s="13">
        <v>0</v>
      </c>
      <c r="E180" s="1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260</v>
      </c>
      <c r="C181" s="47"/>
      <c r="D181" s="45" t="s">
        <v>261</v>
      </c>
      <c r="E181" s="1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590</v>
      </c>
      <c r="BM183" s="28" t="s">
        <v>298</v>
      </c>
    </row>
    <row r="184" spans="1:65" ht="15">
      <c r="A184" s="25" t="s">
        <v>39</v>
      </c>
      <c r="B184" s="18" t="s">
        <v>110</v>
      </c>
      <c r="C184" s="15" t="s">
        <v>111</v>
      </c>
      <c r="D184" s="16" t="s">
        <v>317</v>
      </c>
      <c r="E184" s="1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228</v>
      </c>
      <c r="C185" s="9" t="s">
        <v>228</v>
      </c>
      <c r="D185" s="10" t="s">
        <v>112</v>
      </c>
      <c r="E185" s="1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326</v>
      </c>
      <c r="E186" s="1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1.56</v>
      </c>
      <c r="E188" s="1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1.64</v>
      </c>
      <c r="E189" s="1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6</v>
      </c>
    </row>
    <row r="190" spans="1:65">
      <c r="A190" s="30"/>
      <c r="B190" s="20" t="s">
        <v>256</v>
      </c>
      <c r="C190" s="12"/>
      <c r="D190" s="23">
        <v>1.6</v>
      </c>
      <c r="E190" s="1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257</v>
      </c>
      <c r="C191" s="29"/>
      <c r="D191" s="11">
        <v>1.6</v>
      </c>
      <c r="E191" s="1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1.6</v>
      </c>
    </row>
    <row r="192" spans="1:65">
      <c r="A192" s="30"/>
      <c r="B192" s="3" t="s">
        <v>258</v>
      </c>
      <c r="C192" s="29"/>
      <c r="D192" s="24">
        <v>5.6568542494923699E-2</v>
      </c>
      <c r="E192" s="1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39</v>
      </c>
    </row>
    <row r="193" spans="1:65">
      <c r="A193" s="30"/>
      <c r="B193" s="3" t="s">
        <v>86</v>
      </c>
      <c r="C193" s="29"/>
      <c r="D193" s="13">
        <v>3.5355339059327306E-2</v>
      </c>
      <c r="E193" s="1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259</v>
      </c>
      <c r="C194" s="29"/>
      <c r="D194" s="13">
        <v>0</v>
      </c>
      <c r="E194" s="1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260</v>
      </c>
      <c r="C195" s="47"/>
      <c r="D195" s="45" t="s">
        <v>261</v>
      </c>
      <c r="E195" s="1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591</v>
      </c>
      <c r="BM197" s="28" t="s">
        <v>298</v>
      </c>
    </row>
    <row r="198" spans="1:65" ht="15">
      <c r="A198" s="25" t="s">
        <v>42</v>
      </c>
      <c r="B198" s="18" t="s">
        <v>110</v>
      </c>
      <c r="C198" s="15" t="s">
        <v>111</v>
      </c>
      <c r="D198" s="16" t="s">
        <v>317</v>
      </c>
      <c r="E198" s="1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228</v>
      </c>
      <c r="C199" s="9" t="s">
        <v>228</v>
      </c>
      <c r="D199" s="10" t="s">
        <v>112</v>
      </c>
      <c r="E199" s="1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326</v>
      </c>
      <c r="E200" s="1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12">
        <v>14.4</v>
      </c>
      <c r="E202" s="215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6"/>
      <c r="AT202" s="216"/>
      <c r="AU202" s="216"/>
      <c r="AV202" s="216"/>
      <c r="AW202" s="216"/>
      <c r="AX202" s="216"/>
      <c r="AY202" s="216"/>
      <c r="AZ202" s="216"/>
      <c r="BA202" s="216"/>
      <c r="BB202" s="216"/>
      <c r="BC202" s="216"/>
      <c r="BD202" s="216"/>
      <c r="BE202" s="216"/>
      <c r="BF202" s="216"/>
      <c r="BG202" s="216"/>
      <c r="BH202" s="216"/>
      <c r="BI202" s="216"/>
      <c r="BJ202" s="216"/>
      <c r="BK202" s="216"/>
      <c r="BL202" s="216"/>
      <c r="BM202" s="217">
        <v>1</v>
      </c>
    </row>
    <row r="203" spans="1:65">
      <c r="A203" s="30"/>
      <c r="B203" s="19">
        <v>1</v>
      </c>
      <c r="C203" s="9">
        <v>2</v>
      </c>
      <c r="D203" s="218">
        <v>14.7</v>
      </c>
      <c r="E203" s="215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6"/>
      <c r="AT203" s="216"/>
      <c r="AU203" s="216"/>
      <c r="AV203" s="216"/>
      <c r="AW203" s="216"/>
      <c r="AX203" s="216"/>
      <c r="AY203" s="216"/>
      <c r="AZ203" s="216"/>
      <c r="BA203" s="216"/>
      <c r="BB203" s="216"/>
      <c r="BC203" s="216"/>
      <c r="BD203" s="216"/>
      <c r="BE203" s="216"/>
      <c r="BF203" s="216"/>
      <c r="BG203" s="216"/>
      <c r="BH203" s="216"/>
      <c r="BI203" s="216"/>
      <c r="BJ203" s="216"/>
      <c r="BK203" s="216"/>
      <c r="BL203" s="216"/>
      <c r="BM203" s="217">
        <v>34</v>
      </c>
    </row>
    <row r="204" spans="1:65">
      <c r="A204" s="30"/>
      <c r="B204" s="20" t="s">
        <v>256</v>
      </c>
      <c r="C204" s="12"/>
      <c r="D204" s="222">
        <v>14.55</v>
      </c>
      <c r="E204" s="215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  <c r="BC204" s="216"/>
      <c r="BD204" s="216"/>
      <c r="BE204" s="216"/>
      <c r="BF204" s="216"/>
      <c r="BG204" s="216"/>
      <c r="BH204" s="216"/>
      <c r="BI204" s="216"/>
      <c r="BJ204" s="216"/>
      <c r="BK204" s="216"/>
      <c r="BL204" s="216"/>
      <c r="BM204" s="217">
        <v>16</v>
      </c>
    </row>
    <row r="205" spans="1:65">
      <c r="A205" s="30"/>
      <c r="B205" s="3" t="s">
        <v>257</v>
      </c>
      <c r="C205" s="29"/>
      <c r="D205" s="218">
        <v>14.55</v>
      </c>
      <c r="E205" s="215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  <c r="AR205" s="216"/>
      <c r="AS205" s="216"/>
      <c r="AT205" s="216"/>
      <c r="AU205" s="216"/>
      <c r="AV205" s="216"/>
      <c r="AW205" s="216"/>
      <c r="AX205" s="216"/>
      <c r="AY205" s="216"/>
      <c r="AZ205" s="216"/>
      <c r="BA205" s="216"/>
      <c r="BB205" s="216"/>
      <c r="BC205" s="216"/>
      <c r="BD205" s="216"/>
      <c r="BE205" s="216"/>
      <c r="BF205" s="216"/>
      <c r="BG205" s="216"/>
      <c r="BH205" s="216"/>
      <c r="BI205" s="216"/>
      <c r="BJ205" s="216"/>
      <c r="BK205" s="216"/>
      <c r="BL205" s="216"/>
      <c r="BM205" s="217">
        <v>14.55</v>
      </c>
    </row>
    <row r="206" spans="1:65">
      <c r="A206" s="30"/>
      <c r="B206" s="3" t="s">
        <v>258</v>
      </c>
      <c r="C206" s="29"/>
      <c r="D206" s="218">
        <v>0.21213203435596351</v>
      </c>
      <c r="E206" s="215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6"/>
      <c r="AT206" s="216"/>
      <c r="AU206" s="216"/>
      <c r="AV206" s="216"/>
      <c r="AW206" s="216"/>
      <c r="AX206" s="216"/>
      <c r="AY206" s="216"/>
      <c r="AZ206" s="216"/>
      <c r="BA206" s="216"/>
      <c r="BB206" s="216"/>
      <c r="BC206" s="216"/>
      <c r="BD206" s="216"/>
      <c r="BE206" s="216"/>
      <c r="BF206" s="216"/>
      <c r="BG206" s="216"/>
      <c r="BH206" s="216"/>
      <c r="BI206" s="216"/>
      <c r="BJ206" s="216"/>
      <c r="BK206" s="216"/>
      <c r="BL206" s="216"/>
      <c r="BM206" s="217">
        <v>40</v>
      </c>
    </row>
    <row r="207" spans="1:65">
      <c r="A207" s="30"/>
      <c r="B207" s="3" t="s">
        <v>86</v>
      </c>
      <c r="C207" s="29"/>
      <c r="D207" s="13">
        <v>1.4579521261578247E-2</v>
      </c>
      <c r="E207" s="1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259</v>
      </c>
      <c r="C208" s="29"/>
      <c r="D208" s="13">
        <v>0</v>
      </c>
      <c r="E208" s="1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260</v>
      </c>
      <c r="C209" s="47"/>
      <c r="D209" s="45" t="s">
        <v>261</v>
      </c>
      <c r="E209" s="15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592</v>
      </c>
      <c r="BM211" s="28" t="s">
        <v>298</v>
      </c>
    </row>
    <row r="212" spans="1:65" ht="15">
      <c r="A212" s="25" t="s">
        <v>5</v>
      </c>
      <c r="B212" s="18" t="s">
        <v>110</v>
      </c>
      <c r="C212" s="15" t="s">
        <v>111</v>
      </c>
      <c r="D212" s="16" t="s">
        <v>317</v>
      </c>
      <c r="E212" s="15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228</v>
      </c>
      <c r="C213" s="9" t="s">
        <v>228</v>
      </c>
      <c r="D213" s="10" t="s">
        <v>112</v>
      </c>
      <c r="E213" s="15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326</v>
      </c>
      <c r="E214" s="15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5.15</v>
      </c>
      <c r="E216" s="15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5.01</v>
      </c>
      <c r="E217" s="15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7</v>
      </c>
    </row>
    <row r="218" spans="1:65">
      <c r="A218" s="30"/>
      <c r="B218" s="20" t="s">
        <v>256</v>
      </c>
      <c r="C218" s="12"/>
      <c r="D218" s="23">
        <v>5.08</v>
      </c>
      <c r="E218" s="15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257</v>
      </c>
      <c r="C219" s="29"/>
      <c r="D219" s="11">
        <v>5.08</v>
      </c>
      <c r="E219" s="15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5.08</v>
      </c>
    </row>
    <row r="220" spans="1:65">
      <c r="A220" s="30"/>
      <c r="B220" s="3" t="s">
        <v>258</v>
      </c>
      <c r="C220" s="29"/>
      <c r="D220" s="24">
        <v>9.8994949366117052E-2</v>
      </c>
      <c r="E220" s="15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41</v>
      </c>
    </row>
    <row r="221" spans="1:65">
      <c r="A221" s="30"/>
      <c r="B221" s="3" t="s">
        <v>86</v>
      </c>
      <c r="C221" s="29"/>
      <c r="D221" s="13">
        <v>1.9487194757109656E-2</v>
      </c>
      <c r="E221" s="15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259</v>
      </c>
      <c r="C222" s="29"/>
      <c r="D222" s="13">
        <v>0</v>
      </c>
      <c r="E222" s="15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260</v>
      </c>
      <c r="C223" s="47"/>
      <c r="D223" s="45" t="s">
        <v>261</v>
      </c>
      <c r="E223" s="15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593</v>
      </c>
      <c r="BM225" s="28" t="s">
        <v>298</v>
      </c>
    </row>
    <row r="226" spans="1:65" ht="15">
      <c r="A226" s="25" t="s">
        <v>81</v>
      </c>
      <c r="B226" s="18" t="s">
        <v>110</v>
      </c>
      <c r="C226" s="15" t="s">
        <v>111</v>
      </c>
      <c r="D226" s="16" t="s">
        <v>317</v>
      </c>
      <c r="E226" s="15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228</v>
      </c>
      <c r="C227" s="9" t="s">
        <v>228</v>
      </c>
      <c r="D227" s="10" t="s">
        <v>112</v>
      </c>
      <c r="E227" s="15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326</v>
      </c>
      <c r="E228" s="15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</v>
      </c>
      <c r="E230" s="15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1.1000000000000001</v>
      </c>
      <c r="E231" s="15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</v>
      </c>
    </row>
    <row r="232" spans="1:65">
      <c r="A232" s="30"/>
      <c r="B232" s="20" t="s">
        <v>256</v>
      </c>
      <c r="C232" s="12"/>
      <c r="D232" s="23">
        <v>1.05</v>
      </c>
      <c r="E232" s="15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257</v>
      </c>
      <c r="C233" s="29"/>
      <c r="D233" s="11">
        <v>1.05</v>
      </c>
      <c r="E233" s="15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1.05</v>
      </c>
    </row>
    <row r="234" spans="1:65">
      <c r="A234" s="30"/>
      <c r="B234" s="3" t="s">
        <v>258</v>
      </c>
      <c r="C234" s="29"/>
      <c r="D234" s="24">
        <v>7.0710678118654821E-2</v>
      </c>
      <c r="E234" s="15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42</v>
      </c>
    </row>
    <row r="235" spans="1:65">
      <c r="A235" s="30"/>
      <c r="B235" s="3" t="s">
        <v>86</v>
      </c>
      <c r="C235" s="29"/>
      <c r="D235" s="13">
        <v>6.7343502970147448E-2</v>
      </c>
      <c r="E235" s="15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259</v>
      </c>
      <c r="C236" s="29"/>
      <c r="D236" s="13">
        <v>0</v>
      </c>
      <c r="E236" s="15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260</v>
      </c>
      <c r="C237" s="47"/>
      <c r="D237" s="45" t="s">
        <v>261</v>
      </c>
      <c r="E237" s="15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594</v>
      </c>
      <c r="BM239" s="28" t="s">
        <v>298</v>
      </c>
    </row>
    <row r="240" spans="1:65" ht="15">
      <c r="A240" s="25" t="s">
        <v>8</v>
      </c>
      <c r="B240" s="18" t="s">
        <v>110</v>
      </c>
      <c r="C240" s="15" t="s">
        <v>111</v>
      </c>
      <c r="D240" s="16" t="s">
        <v>317</v>
      </c>
      <c r="E240" s="15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0" t="s">
        <v>112</v>
      </c>
      <c r="E241" s="15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326</v>
      </c>
      <c r="E242" s="15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6.13</v>
      </c>
      <c r="E244" s="15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6.06</v>
      </c>
      <c r="E245" s="15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8</v>
      </c>
    </row>
    <row r="246" spans="1:65">
      <c r="A246" s="30"/>
      <c r="B246" s="20" t="s">
        <v>256</v>
      </c>
      <c r="C246" s="12"/>
      <c r="D246" s="23">
        <v>6.0949999999999998</v>
      </c>
      <c r="E246" s="15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257</v>
      </c>
      <c r="C247" s="29"/>
      <c r="D247" s="11">
        <v>6.0949999999999998</v>
      </c>
      <c r="E247" s="15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6.0949999999999998</v>
      </c>
    </row>
    <row r="248" spans="1:65">
      <c r="A248" s="30"/>
      <c r="B248" s="3" t="s">
        <v>258</v>
      </c>
      <c r="C248" s="29"/>
      <c r="D248" s="24">
        <v>4.9497474683058526E-2</v>
      </c>
      <c r="E248" s="15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26</v>
      </c>
    </row>
    <row r="249" spans="1:65">
      <c r="A249" s="30"/>
      <c r="B249" s="3" t="s">
        <v>86</v>
      </c>
      <c r="C249" s="29"/>
      <c r="D249" s="13">
        <v>8.1209966666215792E-3</v>
      </c>
      <c r="E249" s="15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259</v>
      </c>
      <c r="C250" s="29"/>
      <c r="D250" s="13">
        <v>0</v>
      </c>
      <c r="E250" s="15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260</v>
      </c>
      <c r="C251" s="47"/>
      <c r="D251" s="45" t="s">
        <v>261</v>
      </c>
      <c r="E251" s="15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595</v>
      </c>
      <c r="BM253" s="28" t="s">
        <v>298</v>
      </c>
    </row>
    <row r="254" spans="1:65" ht="15">
      <c r="A254" s="25" t="s">
        <v>11</v>
      </c>
      <c r="B254" s="18" t="s">
        <v>110</v>
      </c>
      <c r="C254" s="15" t="s">
        <v>111</v>
      </c>
      <c r="D254" s="16" t="s">
        <v>317</v>
      </c>
      <c r="E254" s="15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228</v>
      </c>
      <c r="C255" s="9" t="s">
        <v>228</v>
      </c>
      <c r="D255" s="10" t="s">
        <v>112</v>
      </c>
      <c r="E255" s="15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326</v>
      </c>
      <c r="E256" s="15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0.76</v>
      </c>
      <c r="E258" s="15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0.73</v>
      </c>
      <c r="E259" s="15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9</v>
      </c>
    </row>
    <row r="260" spans="1:65">
      <c r="A260" s="30"/>
      <c r="B260" s="20" t="s">
        <v>256</v>
      </c>
      <c r="C260" s="12"/>
      <c r="D260" s="23">
        <v>0.745</v>
      </c>
      <c r="E260" s="15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257</v>
      </c>
      <c r="C261" s="29"/>
      <c r="D261" s="11">
        <v>0.745</v>
      </c>
      <c r="E261" s="15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0.745</v>
      </c>
    </row>
    <row r="262" spans="1:65">
      <c r="A262" s="30"/>
      <c r="B262" s="3" t="s">
        <v>258</v>
      </c>
      <c r="C262" s="29"/>
      <c r="D262" s="24">
        <v>2.1213203435596444E-2</v>
      </c>
      <c r="E262" s="15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27</v>
      </c>
    </row>
    <row r="263" spans="1:65">
      <c r="A263" s="30"/>
      <c r="B263" s="3" t="s">
        <v>86</v>
      </c>
      <c r="C263" s="29"/>
      <c r="D263" s="13">
        <v>2.8474098571270395E-2</v>
      </c>
      <c r="E263" s="15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259</v>
      </c>
      <c r="C264" s="29"/>
      <c r="D264" s="13">
        <v>0</v>
      </c>
      <c r="E264" s="15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260</v>
      </c>
      <c r="C265" s="47"/>
      <c r="D265" s="45" t="s">
        <v>261</v>
      </c>
      <c r="E265" s="15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596</v>
      </c>
      <c r="BM267" s="28" t="s">
        <v>298</v>
      </c>
    </row>
    <row r="268" spans="1:65" ht="15">
      <c r="A268" s="25" t="s">
        <v>14</v>
      </c>
      <c r="B268" s="18" t="s">
        <v>110</v>
      </c>
      <c r="C268" s="15" t="s">
        <v>111</v>
      </c>
      <c r="D268" s="16" t="s">
        <v>317</v>
      </c>
      <c r="E268" s="15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228</v>
      </c>
      <c r="C269" s="9" t="s">
        <v>228</v>
      </c>
      <c r="D269" s="10" t="s">
        <v>112</v>
      </c>
      <c r="E269" s="15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326</v>
      </c>
      <c r="E270" s="15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06" t="s">
        <v>282</v>
      </c>
      <c r="E272" s="204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  <c r="AS272" s="205"/>
      <c r="AT272" s="205"/>
      <c r="AU272" s="205"/>
      <c r="AV272" s="205"/>
      <c r="AW272" s="205"/>
      <c r="AX272" s="205"/>
      <c r="AY272" s="205"/>
      <c r="AZ272" s="205"/>
      <c r="BA272" s="205"/>
      <c r="BB272" s="205"/>
      <c r="BC272" s="205"/>
      <c r="BD272" s="205"/>
      <c r="BE272" s="205"/>
      <c r="BF272" s="205"/>
      <c r="BG272" s="205"/>
      <c r="BH272" s="205"/>
      <c r="BI272" s="205"/>
      <c r="BJ272" s="205"/>
      <c r="BK272" s="205"/>
      <c r="BL272" s="205"/>
      <c r="BM272" s="208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4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05"/>
      <c r="BD273" s="205"/>
      <c r="BE273" s="205"/>
      <c r="BF273" s="205"/>
      <c r="BG273" s="205"/>
      <c r="BH273" s="205"/>
      <c r="BI273" s="205"/>
      <c r="BJ273" s="205"/>
      <c r="BK273" s="205"/>
      <c r="BL273" s="205"/>
      <c r="BM273" s="208">
        <v>22</v>
      </c>
    </row>
    <row r="274" spans="1:65">
      <c r="A274" s="30"/>
      <c r="B274" s="20" t="s">
        <v>256</v>
      </c>
      <c r="C274" s="12"/>
      <c r="D274" s="211">
        <v>0.05</v>
      </c>
      <c r="E274" s="204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  <c r="AI274" s="205"/>
      <c r="AJ274" s="205"/>
      <c r="AK274" s="205"/>
      <c r="AL274" s="205"/>
      <c r="AM274" s="205"/>
      <c r="AN274" s="205"/>
      <c r="AO274" s="205"/>
      <c r="AP274" s="205"/>
      <c r="AQ274" s="205"/>
      <c r="AR274" s="205"/>
      <c r="AS274" s="205"/>
      <c r="AT274" s="205"/>
      <c r="AU274" s="205"/>
      <c r="AV274" s="205"/>
      <c r="AW274" s="205"/>
      <c r="AX274" s="205"/>
      <c r="AY274" s="205"/>
      <c r="AZ274" s="205"/>
      <c r="BA274" s="205"/>
      <c r="BB274" s="205"/>
      <c r="BC274" s="205"/>
      <c r="BD274" s="205"/>
      <c r="BE274" s="205"/>
      <c r="BF274" s="205"/>
      <c r="BG274" s="205"/>
      <c r="BH274" s="205"/>
      <c r="BI274" s="205"/>
      <c r="BJ274" s="205"/>
      <c r="BK274" s="205"/>
      <c r="BL274" s="205"/>
      <c r="BM274" s="208">
        <v>16</v>
      </c>
    </row>
    <row r="275" spans="1:65">
      <c r="A275" s="30"/>
      <c r="B275" s="3" t="s">
        <v>257</v>
      </c>
      <c r="C275" s="29"/>
      <c r="D275" s="24">
        <v>0.05</v>
      </c>
      <c r="E275" s="204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  <c r="AS275" s="205"/>
      <c r="AT275" s="205"/>
      <c r="AU275" s="205"/>
      <c r="AV275" s="205"/>
      <c r="AW275" s="205"/>
      <c r="AX275" s="205"/>
      <c r="AY275" s="205"/>
      <c r="AZ275" s="205"/>
      <c r="BA275" s="205"/>
      <c r="BB275" s="205"/>
      <c r="BC275" s="205"/>
      <c r="BD275" s="205"/>
      <c r="BE275" s="205"/>
      <c r="BF275" s="205"/>
      <c r="BG275" s="205"/>
      <c r="BH275" s="205"/>
      <c r="BI275" s="205"/>
      <c r="BJ275" s="205"/>
      <c r="BK275" s="205"/>
      <c r="BL275" s="205"/>
      <c r="BM275" s="208">
        <v>3.7499999999999999E-2</v>
      </c>
    </row>
    <row r="276" spans="1:65">
      <c r="A276" s="30"/>
      <c r="B276" s="3" t="s">
        <v>258</v>
      </c>
      <c r="C276" s="29"/>
      <c r="D276" s="24" t="s">
        <v>628</v>
      </c>
      <c r="E276" s="204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  <c r="AS276" s="205"/>
      <c r="AT276" s="205"/>
      <c r="AU276" s="205"/>
      <c r="AV276" s="205"/>
      <c r="AW276" s="205"/>
      <c r="AX276" s="205"/>
      <c r="AY276" s="205"/>
      <c r="AZ276" s="205"/>
      <c r="BA276" s="205"/>
      <c r="BB276" s="205"/>
      <c r="BC276" s="205"/>
      <c r="BD276" s="205"/>
      <c r="BE276" s="205"/>
      <c r="BF276" s="205"/>
      <c r="BG276" s="205"/>
      <c r="BH276" s="205"/>
      <c r="BI276" s="205"/>
      <c r="BJ276" s="205"/>
      <c r="BK276" s="205"/>
      <c r="BL276" s="205"/>
      <c r="BM276" s="208">
        <v>28</v>
      </c>
    </row>
    <row r="277" spans="1:65">
      <c r="A277" s="30"/>
      <c r="B277" s="3" t="s">
        <v>86</v>
      </c>
      <c r="C277" s="29"/>
      <c r="D277" s="13" t="s">
        <v>628</v>
      </c>
      <c r="E277" s="15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259</v>
      </c>
      <c r="C278" s="29"/>
      <c r="D278" s="13">
        <v>0.33333333333333348</v>
      </c>
      <c r="E278" s="15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260</v>
      </c>
      <c r="C279" s="47"/>
      <c r="D279" s="45" t="s">
        <v>261</v>
      </c>
      <c r="E279" s="15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597</v>
      </c>
      <c r="BM281" s="28" t="s">
        <v>298</v>
      </c>
    </row>
    <row r="282" spans="1:65" ht="15">
      <c r="A282" s="25" t="s">
        <v>17</v>
      </c>
      <c r="B282" s="18" t="s">
        <v>110</v>
      </c>
      <c r="C282" s="15" t="s">
        <v>111</v>
      </c>
      <c r="D282" s="16" t="s">
        <v>317</v>
      </c>
      <c r="E282" s="15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228</v>
      </c>
      <c r="C283" s="9" t="s">
        <v>228</v>
      </c>
      <c r="D283" s="10" t="s">
        <v>112</v>
      </c>
      <c r="E283" s="15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326</v>
      </c>
      <c r="E284" s="15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12">
        <v>38.6</v>
      </c>
      <c r="E286" s="215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  <c r="AA286" s="216"/>
      <c r="AB286" s="216"/>
      <c r="AC286" s="216"/>
      <c r="AD286" s="216"/>
      <c r="AE286" s="216"/>
      <c r="AF286" s="216"/>
      <c r="AG286" s="216"/>
      <c r="AH286" s="216"/>
      <c r="AI286" s="216"/>
      <c r="AJ286" s="216"/>
      <c r="AK286" s="216"/>
      <c r="AL286" s="216"/>
      <c r="AM286" s="216"/>
      <c r="AN286" s="216"/>
      <c r="AO286" s="216"/>
      <c r="AP286" s="216"/>
      <c r="AQ286" s="216"/>
      <c r="AR286" s="216"/>
      <c r="AS286" s="216"/>
      <c r="AT286" s="216"/>
      <c r="AU286" s="216"/>
      <c r="AV286" s="216"/>
      <c r="AW286" s="216"/>
      <c r="AX286" s="216"/>
      <c r="AY286" s="216"/>
      <c r="AZ286" s="216"/>
      <c r="BA286" s="216"/>
      <c r="BB286" s="216"/>
      <c r="BC286" s="216"/>
      <c r="BD286" s="216"/>
      <c r="BE286" s="216"/>
      <c r="BF286" s="216"/>
      <c r="BG286" s="216"/>
      <c r="BH286" s="216"/>
      <c r="BI286" s="216"/>
      <c r="BJ286" s="216"/>
      <c r="BK286" s="216"/>
      <c r="BL286" s="216"/>
      <c r="BM286" s="217">
        <v>1</v>
      </c>
    </row>
    <row r="287" spans="1:65">
      <c r="A287" s="30"/>
      <c r="B287" s="19">
        <v>1</v>
      </c>
      <c r="C287" s="9">
        <v>2</v>
      </c>
      <c r="D287" s="218">
        <v>38.5</v>
      </c>
      <c r="E287" s="215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  <c r="AA287" s="216"/>
      <c r="AB287" s="216"/>
      <c r="AC287" s="216"/>
      <c r="AD287" s="216"/>
      <c r="AE287" s="216"/>
      <c r="AF287" s="216"/>
      <c r="AG287" s="216"/>
      <c r="AH287" s="216"/>
      <c r="AI287" s="216"/>
      <c r="AJ287" s="216"/>
      <c r="AK287" s="216"/>
      <c r="AL287" s="216"/>
      <c r="AM287" s="216"/>
      <c r="AN287" s="216"/>
      <c r="AO287" s="216"/>
      <c r="AP287" s="216"/>
      <c r="AQ287" s="216"/>
      <c r="AR287" s="216"/>
      <c r="AS287" s="216"/>
      <c r="AT287" s="216"/>
      <c r="AU287" s="216"/>
      <c r="AV287" s="216"/>
      <c r="AW287" s="216"/>
      <c r="AX287" s="216"/>
      <c r="AY287" s="216"/>
      <c r="AZ287" s="216"/>
      <c r="BA287" s="216"/>
      <c r="BB287" s="216"/>
      <c r="BC287" s="216"/>
      <c r="BD287" s="216"/>
      <c r="BE287" s="216"/>
      <c r="BF287" s="216"/>
      <c r="BG287" s="216"/>
      <c r="BH287" s="216"/>
      <c r="BI287" s="216"/>
      <c r="BJ287" s="216"/>
      <c r="BK287" s="216"/>
      <c r="BL287" s="216"/>
      <c r="BM287" s="217">
        <v>23</v>
      </c>
    </row>
    <row r="288" spans="1:65">
      <c r="A288" s="30"/>
      <c r="B288" s="20" t="s">
        <v>256</v>
      </c>
      <c r="C288" s="12"/>
      <c r="D288" s="222">
        <v>38.549999999999997</v>
      </c>
      <c r="E288" s="215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216"/>
      <c r="AE288" s="216"/>
      <c r="AF288" s="216"/>
      <c r="AG288" s="216"/>
      <c r="AH288" s="216"/>
      <c r="AI288" s="216"/>
      <c r="AJ288" s="216"/>
      <c r="AK288" s="216"/>
      <c r="AL288" s="216"/>
      <c r="AM288" s="216"/>
      <c r="AN288" s="216"/>
      <c r="AO288" s="216"/>
      <c r="AP288" s="216"/>
      <c r="AQ288" s="216"/>
      <c r="AR288" s="216"/>
      <c r="AS288" s="216"/>
      <c r="AT288" s="216"/>
      <c r="AU288" s="216"/>
      <c r="AV288" s="216"/>
      <c r="AW288" s="216"/>
      <c r="AX288" s="216"/>
      <c r="AY288" s="216"/>
      <c r="AZ288" s="216"/>
      <c r="BA288" s="216"/>
      <c r="BB288" s="216"/>
      <c r="BC288" s="216"/>
      <c r="BD288" s="216"/>
      <c r="BE288" s="216"/>
      <c r="BF288" s="216"/>
      <c r="BG288" s="216"/>
      <c r="BH288" s="216"/>
      <c r="BI288" s="216"/>
      <c r="BJ288" s="216"/>
      <c r="BK288" s="216"/>
      <c r="BL288" s="216"/>
      <c r="BM288" s="217">
        <v>16</v>
      </c>
    </row>
    <row r="289" spans="1:65">
      <c r="A289" s="30"/>
      <c r="B289" s="3" t="s">
        <v>257</v>
      </c>
      <c r="C289" s="29"/>
      <c r="D289" s="218">
        <v>38.549999999999997</v>
      </c>
      <c r="E289" s="215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216"/>
      <c r="AE289" s="216"/>
      <c r="AF289" s="216"/>
      <c r="AG289" s="216"/>
      <c r="AH289" s="216"/>
      <c r="AI289" s="216"/>
      <c r="AJ289" s="216"/>
      <c r="AK289" s="216"/>
      <c r="AL289" s="216"/>
      <c r="AM289" s="216"/>
      <c r="AN289" s="216"/>
      <c r="AO289" s="216"/>
      <c r="AP289" s="216"/>
      <c r="AQ289" s="216"/>
      <c r="AR289" s="216"/>
      <c r="AS289" s="216"/>
      <c r="AT289" s="216"/>
      <c r="AU289" s="216"/>
      <c r="AV289" s="216"/>
      <c r="AW289" s="216"/>
      <c r="AX289" s="216"/>
      <c r="AY289" s="216"/>
      <c r="AZ289" s="216"/>
      <c r="BA289" s="216"/>
      <c r="BB289" s="216"/>
      <c r="BC289" s="216"/>
      <c r="BD289" s="216"/>
      <c r="BE289" s="216"/>
      <c r="BF289" s="216"/>
      <c r="BG289" s="216"/>
      <c r="BH289" s="216"/>
      <c r="BI289" s="216"/>
      <c r="BJ289" s="216"/>
      <c r="BK289" s="216"/>
      <c r="BL289" s="216"/>
      <c r="BM289" s="217">
        <v>38.549999999999997</v>
      </c>
    </row>
    <row r="290" spans="1:65">
      <c r="A290" s="30"/>
      <c r="B290" s="3" t="s">
        <v>258</v>
      </c>
      <c r="C290" s="29"/>
      <c r="D290" s="218">
        <v>7.0710678118655765E-2</v>
      </c>
      <c r="E290" s="215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  <c r="AG290" s="216"/>
      <c r="AH290" s="216"/>
      <c r="AI290" s="216"/>
      <c r="AJ290" s="216"/>
      <c r="AK290" s="216"/>
      <c r="AL290" s="216"/>
      <c r="AM290" s="216"/>
      <c r="AN290" s="216"/>
      <c r="AO290" s="216"/>
      <c r="AP290" s="216"/>
      <c r="AQ290" s="216"/>
      <c r="AR290" s="216"/>
      <c r="AS290" s="216"/>
      <c r="AT290" s="216"/>
      <c r="AU290" s="216"/>
      <c r="AV290" s="216"/>
      <c r="AW290" s="216"/>
      <c r="AX290" s="216"/>
      <c r="AY290" s="216"/>
      <c r="AZ290" s="216"/>
      <c r="BA290" s="216"/>
      <c r="BB290" s="216"/>
      <c r="BC290" s="216"/>
      <c r="BD290" s="216"/>
      <c r="BE290" s="216"/>
      <c r="BF290" s="216"/>
      <c r="BG290" s="216"/>
      <c r="BH290" s="216"/>
      <c r="BI290" s="216"/>
      <c r="BJ290" s="216"/>
      <c r="BK290" s="216"/>
      <c r="BL290" s="216"/>
      <c r="BM290" s="217">
        <v>29</v>
      </c>
    </row>
    <row r="291" spans="1:65">
      <c r="A291" s="30"/>
      <c r="B291" s="3" t="s">
        <v>86</v>
      </c>
      <c r="C291" s="29"/>
      <c r="D291" s="13">
        <v>1.8342588357627956E-3</v>
      </c>
      <c r="E291" s="15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259</v>
      </c>
      <c r="C292" s="29"/>
      <c r="D292" s="13">
        <v>0</v>
      </c>
      <c r="E292" s="15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260</v>
      </c>
      <c r="C293" s="47"/>
      <c r="D293" s="45" t="s">
        <v>261</v>
      </c>
      <c r="E293" s="15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598</v>
      </c>
      <c r="BM295" s="28" t="s">
        <v>298</v>
      </c>
    </row>
    <row r="296" spans="1:65" ht="15">
      <c r="A296" s="25" t="s">
        <v>23</v>
      </c>
      <c r="B296" s="18" t="s">
        <v>110</v>
      </c>
      <c r="C296" s="15" t="s">
        <v>111</v>
      </c>
      <c r="D296" s="16" t="s">
        <v>317</v>
      </c>
      <c r="E296" s="15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228</v>
      </c>
      <c r="C297" s="9" t="s">
        <v>228</v>
      </c>
      <c r="D297" s="10" t="s">
        <v>112</v>
      </c>
      <c r="E297" s="15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326</v>
      </c>
      <c r="E298" s="15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0.22</v>
      </c>
      <c r="E300" s="15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0.22</v>
      </c>
      <c r="E301" s="15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4</v>
      </c>
    </row>
    <row r="302" spans="1:65">
      <c r="A302" s="30"/>
      <c r="B302" s="20" t="s">
        <v>256</v>
      </c>
      <c r="C302" s="12"/>
      <c r="D302" s="23">
        <v>0.22</v>
      </c>
      <c r="E302" s="15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257</v>
      </c>
      <c r="C303" s="29"/>
      <c r="D303" s="11">
        <v>0.22</v>
      </c>
      <c r="E303" s="15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0.22</v>
      </c>
    </row>
    <row r="304" spans="1:65">
      <c r="A304" s="30"/>
      <c r="B304" s="3" t="s">
        <v>258</v>
      </c>
      <c r="C304" s="29"/>
      <c r="D304" s="24">
        <v>0</v>
      </c>
      <c r="E304" s="15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30</v>
      </c>
    </row>
    <row r="305" spans="1:65">
      <c r="A305" s="30"/>
      <c r="B305" s="3" t="s">
        <v>86</v>
      </c>
      <c r="C305" s="29"/>
      <c r="D305" s="13">
        <v>0</v>
      </c>
      <c r="E305" s="15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259</v>
      </c>
      <c r="C306" s="29"/>
      <c r="D306" s="13">
        <v>0</v>
      </c>
      <c r="E306" s="15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260</v>
      </c>
      <c r="C307" s="47"/>
      <c r="D307" s="45" t="s">
        <v>261</v>
      </c>
      <c r="E307" s="15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599</v>
      </c>
      <c r="BM309" s="28" t="s">
        <v>298</v>
      </c>
    </row>
    <row r="310" spans="1:65" ht="15">
      <c r="A310" s="25" t="s">
        <v>56</v>
      </c>
      <c r="B310" s="18" t="s">
        <v>110</v>
      </c>
      <c r="C310" s="15" t="s">
        <v>111</v>
      </c>
      <c r="D310" s="16" t="s">
        <v>317</v>
      </c>
      <c r="E310" s="15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228</v>
      </c>
      <c r="C311" s="9" t="s">
        <v>228</v>
      </c>
      <c r="D311" s="10" t="s">
        <v>112</v>
      </c>
      <c r="E311" s="15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326</v>
      </c>
      <c r="E312" s="15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06">
        <v>4.7E-2</v>
      </c>
      <c r="E314" s="204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205"/>
      <c r="AJ314" s="205"/>
      <c r="AK314" s="205"/>
      <c r="AL314" s="205"/>
      <c r="AM314" s="205"/>
      <c r="AN314" s="205"/>
      <c r="AO314" s="205"/>
      <c r="AP314" s="205"/>
      <c r="AQ314" s="205"/>
      <c r="AR314" s="205"/>
      <c r="AS314" s="205"/>
      <c r="AT314" s="205"/>
      <c r="AU314" s="205"/>
      <c r="AV314" s="205"/>
      <c r="AW314" s="205"/>
      <c r="AX314" s="205"/>
      <c r="AY314" s="205"/>
      <c r="AZ314" s="205"/>
      <c r="BA314" s="205"/>
      <c r="BB314" s="205"/>
      <c r="BC314" s="205"/>
      <c r="BD314" s="205"/>
      <c r="BE314" s="205"/>
      <c r="BF314" s="205"/>
      <c r="BG314" s="205"/>
      <c r="BH314" s="205"/>
      <c r="BI314" s="205"/>
      <c r="BJ314" s="205"/>
      <c r="BK314" s="205"/>
      <c r="BL314" s="205"/>
      <c r="BM314" s="208">
        <v>1</v>
      </c>
    </row>
    <row r="315" spans="1:65">
      <c r="A315" s="30"/>
      <c r="B315" s="19">
        <v>1</v>
      </c>
      <c r="C315" s="9">
        <v>2</v>
      </c>
      <c r="D315" s="24">
        <v>4.7E-2</v>
      </c>
      <c r="E315" s="204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  <c r="AL315" s="205"/>
      <c r="AM315" s="205"/>
      <c r="AN315" s="205"/>
      <c r="AO315" s="205"/>
      <c r="AP315" s="205"/>
      <c r="AQ315" s="205"/>
      <c r="AR315" s="205"/>
      <c r="AS315" s="205"/>
      <c r="AT315" s="205"/>
      <c r="AU315" s="205"/>
      <c r="AV315" s="205"/>
      <c r="AW315" s="205"/>
      <c r="AX315" s="205"/>
      <c r="AY315" s="205"/>
      <c r="AZ315" s="205"/>
      <c r="BA315" s="205"/>
      <c r="BB315" s="205"/>
      <c r="BC315" s="205"/>
      <c r="BD315" s="205"/>
      <c r="BE315" s="205"/>
      <c r="BF315" s="205"/>
      <c r="BG315" s="205"/>
      <c r="BH315" s="205"/>
      <c r="BI315" s="205"/>
      <c r="BJ315" s="205"/>
      <c r="BK315" s="205"/>
      <c r="BL315" s="205"/>
      <c r="BM315" s="208">
        <v>25</v>
      </c>
    </row>
    <row r="316" spans="1:65">
      <c r="A316" s="30"/>
      <c r="B316" s="20" t="s">
        <v>256</v>
      </c>
      <c r="C316" s="12"/>
      <c r="D316" s="211">
        <v>4.7E-2</v>
      </c>
      <c r="E316" s="204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205"/>
      <c r="AJ316" s="205"/>
      <c r="AK316" s="205"/>
      <c r="AL316" s="205"/>
      <c r="AM316" s="205"/>
      <c r="AN316" s="205"/>
      <c r="AO316" s="205"/>
      <c r="AP316" s="205"/>
      <c r="AQ316" s="205"/>
      <c r="AR316" s="205"/>
      <c r="AS316" s="205"/>
      <c r="AT316" s="205"/>
      <c r="AU316" s="205"/>
      <c r="AV316" s="205"/>
      <c r="AW316" s="205"/>
      <c r="AX316" s="205"/>
      <c r="AY316" s="205"/>
      <c r="AZ316" s="205"/>
      <c r="BA316" s="205"/>
      <c r="BB316" s="205"/>
      <c r="BC316" s="205"/>
      <c r="BD316" s="205"/>
      <c r="BE316" s="205"/>
      <c r="BF316" s="205"/>
      <c r="BG316" s="205"/>
      <c r="BH316" s="205"/>
      <c r="BI316" s="205"/>
      <c r="BJ316" s="205"/>
      <c r="BK316" s="205"/>
      <c r="BL316" s="205"/>
      <c r="BM316" s="208">
        <v>16</v>
      </c>
    </row>
    <row r="317" spans="1:65">
      <c r="A317" s="30"/>
      <c r="B317" s="3" t="s">
        <v>257</v>
      </c>
      <c r="C317" s="29"/>
      <c r="D317" s="24">
        <v>4.7E-2</v>
      </c>
      <c r="E317" s="204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205"/>
      <c r="AJ317" s="205"/>
      <c r="AK317" s="205"/>
      <c r="AL317" s="205"/>
      <c r="AM317" s="205"/>
      <c r="AN317" s="205"/>
      <c r="AO317" s="205"/>
      <c r="AP317" s="205"/>
      <c r="AQ317" s="205"/>
      <c r="AR317" s="205"/>
      <c r="AS317" s="205"/>
      <c r="AT317" s="205"/>
      <c r="AU317" s="205"/>
      <c r="AV317" s="205"/>
      <c r="AW317" s="205"/>
      <c r="AX317" s="205"/>
      <c r="AY317" s="205"/>
      <c r="AZ317" s="205"/>
      <c r="BA317" s="205"/>
      <c r="BB317" s="205"/>
      <c r="BC317" s="205"/>
      <c r="BD317" s="205"/>
      <c r="BE317" s="205"/>
      <c r="BF317" s="205"/>
      <c r="BG317" s="205"/>
      <c r="BH317" s="205"/>
      <c r="BI317" s="205"/>
      <c r="BJ317" s="205"/>
      <c r="BK317" s="205"/>
      <c r="BL317" s="205"/>
      <c r="BM317" s="208">
        <v>4.7E-2</v>
      </c>
    </row>
    <row r="318" spans="1:65">
      <c r="A318" s="30"/>
      <c r="B318" s="3" t="s">
        <v>258</v>
      </c>
      <c r="C318" s="29"/>
      <c r="D318" s="24">
        <v>0</v>
      </c>
      <c r="E318" s="204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205"/>
      <c r="AJ318" s="205"/>
      <c r="AK318" s="205"/>
      <c r="AL318" s="205"/>
      <c r="AM318" s="205"/>
      <c r="AN318" s="205"/>
      <c r="AO318" s="205"/>
      <c r="AP318" s="205"/>
      <c r="AQ318" s="205"/>
      <c r="AR318" s="205"/>
      <c r="AS318" s="205"/>
      <c r="AT318" s="205"/>
      <c r="AU318" s="205"/>
      <c r="AV318" s="205"/>
      <c r="AW318" s="205"/>
      <c r="AX318" s="205"/>
      <c r="AY318" s="205"/>
      <c r="AZ318" s="205"/>
      <c r="BA318" s="205"/>
      <c r="BB318" s="205"/>
      <c r="BC318" s="205"/>
      <c r="BD318" s="205"/>
      <c r="BE318" s="205"/>
      <c r="BF318" s="205"/>
      <c r="BG318" s="205"/>
      <c r="BH318" s="205"/>
      <c r="BI318" s="205"/>
      <c r="BJ318" s="205"/>
      <c r="BK318" s="205"/>
      <c r="BL318" s="205"/>
      <c r="BM318" s="208">
        <v>31</v>
      </c>
    </row>
    <row r="319" spans="1:65">
      <c r="A319" s="30"/>
      <c r="B319" s="3" t="s">
        <v>86</v>
      </c>
      <c r="C319" s="29"/>
      <c r="D319" s="13">
        <v>0</v>
      </c>
      <c r="E319" s="15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259</v>
      </c>
      <c r="C320" s="29"/>
      <c r="D320" s="13">
        <v>0</v>
      </c>
      <c r="E320" s="15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260</v>
      </c>
      <c r="C321" s="47"/>
      <c r="D321" s="45" t="s">
        <v>261</v>
      </c>
      <c r="E321" s="15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600</v>
      </c>
      <c r="BM323" s="28" t="s">
        <v>298</v>
      </c>
    </row>
    <row r="324" spans="1:65" ht="15">
      <c r="A324" s="25" t="s">
        <v>26</v>
      </c>
      <c r="B324" s="18" t="s">
        <v>110</v>
      </c>
      <c r="C324" s="15" t="s">
        <v>111</v>
      </c>
      <c r="D324" s="16" t="s">
        <v>317</v>
      </c>
      <c r="E324" s="15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228</v>
      </c>
      <c r="C325" s="9" t="s">
        <v>228</v>
      </c>
      <c r="D325" s="10" t="s">
        <v>112</v>
      </c>
      <c r="E325" s="15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326</v>
      </c>
      <c r="E326" s="15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3.8</v>
      </c>
      <c r="E328" s="15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3.8</v>
      </c>
      <c r="E329" s="15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26</v>
      </c>
    </row>
    <row r="330" spans="1:65">
      <c r="A330" s="30"/>
      <c r="B330" s="20" t="s">
        <v>256</v>
      </c>
      <c r="C330" s="12"/>
      <c r="D330" s="23">
        <v>3.8</v>
      </c>
      <c r="E330" s="15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257</v>
      </c>
      <c r="C331" s="29"/>
      <c r="D331" s="11">
        <v>3.8</v>
      </c>
      <c r="E331" s="15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3.8</v>
      </c>
    </row>
    <row r="332" spans="1:65">
      <c r="A332" s="30"/>
      <c r="B332" s="3" t="s">
        <v>258</v>
      </c>
      <c r="C332" s="29"/>
      <c r="D332" s="24">
        <v>0</v>
      </c>
      <c r="E332" s="15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32</v>
      </c>
    </row>
    <row r="333" spans="1:65">
      <c r="A333" s="30"/>
      <c r="B333" s="3" t="s">
        <v>86</v>
      </c>
      <c r="C333" s="29"/>
      <c r="D333" s="13">
        <v>0</v>
      </c>
      <c r="E333" s="15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259</v>
      </c>
      <c r="C334" s="29"/>
      <c r="D334" s="13">
        <v>0</v>
      </c>
      <c r="E334" s="15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260</v>
      </c>
      <c r="C335" s="47"/>
      <c r="D335" s="45" t="s">
        <v>261</v>
      </c>
      <c r="E335" s="15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601</v>
      </c>
      <c r="BM337" s="28" t="s">
        <v>298</v>
      </c>
    </row>
    <row r="338" spans="1:65" ht="15">
      <c r="A338" s="25" t="s">
        <v>29</v>
      </c>
      <c r="B338" s="18" t="s">
        <v>110</v>
      </c>
      <c r="C338" s="15" t="s">
        <v>111</v>
      </c>
      <c r="D338" s="16" t="s">
        <v>317</v>
      </c>
      <c r="E338" s="15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228</v>
      </c>
      <c r="C339" s="9" t="s">
        <v>228</v>
      </c>
      <c r="D339" s="10" t="s">
        <v>112</v>
      </c>
      <c r="E339" s="15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326</v>
      </c>
      <c r="E340" s="15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12">
        <v>32.200000000000003</v>
      </c>
      <c r="E342" s="215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6"/>
      <c r="X342" s="216"/>
      <c r="Y342" s="216"/>
      <c r="Z342" s="216"/>
      <c r="AA342" s="216"/>
      <c r="AB342" s="216"/>
      <c r="AC342" s="216"/>
      <c r="AD342" s="216"/>
      <c r="AE342" s="216"/>
      <c r="AF342" s="216"/>
      <c r="AG342" s="216"/>
      <c r="AH342" s="216"/>
      <c r="AI342" s="216"/>
      <c r="AJ342" s="216"/>
      <c r="AK342" s="216"/>
      <c r="AL342" s="216"/>
      <c r="AM342" s="216"/>
      <c r="AN342" s="216"/>
      <c r="AO342" s="216"/>
      <c r="AP342" s="216"/>
      <c r="AQ342" s="216"/>
      <c r="AR342" s="216"/>
      <c r="AS342" s="216"/>
      <c r="AT342" s="216"/>
      <c r="AU342" s="216"/>
      <c r="AV342" s="216"/>
      <c r="AW342" s="216"/>
      <c r="AX342" s="216"/>
      <c r="AY342" s="216"/>
      <c r="AZ342" s="216"/>
      <c r="BA342" s="216"/>
      <c r="BB342" s="216"/>
      <c r="BC342" s="216"/>
      <c r="BD342" s="216"/>
      <c r="BE342" s="216"/>
      <c r="BF342" s="216"/>
      <c r="BG342" s="216"/>
      <c r="BH342" s="216"/>
      <c r="BI342" s="216"/>
      <c r="BJ342" s="216"/>
      <c r="BK342" s="216"/>
      <c r="BL342" s="216"/>
      <c r="BM342" s="217">
        <v>1</v>
      </c>
    </row>
    <row r="343" spans="1:65">
      <c r="A343" s="30"/>
      <c r="B343" s="19">
        <v>1</v>
      </c>
      <c r="C343" s="9">
        <v>2</v>
      </c>
      <c r="D343" s="218">
        <v>32.200000000000003</v>
      </c>
      <c r="E343" s="215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6"/>
      <c r="X343" s="216"/>
      <c r="Y343" s="216"/>
      <c r="Z343" s="216"/>
      <c r="AA343" s="216"/>
      <c r="AB343" s="216"/>
      <c r="AC343" s="216"/>
      <c r="AD343" s="216"/>
      <c r="AE343" s="216"/>
      <c r="AF343" s="216"/>
      <c r="AG343" s="216"/>
      <c r="AH343" s="216"/>
      <c r="AI343" s="216"/>
      <c r="AJ343" s="216"/>
      <c r="AK343" s="216"/>
      <c r="AL343" s="216"/>
      <c r="AM343" s="216"/>
      <c r="AN343" s="216"/>
      <c r="AO343" s="216"/>
      <c r="AP343" s="216"/>
      <c r="AQ343" s="216"/>
      <c r="AR343" s="216"/>
      <c r="AS343" s="216"/>
      <c r="AT343" s="216"/>
      <c r="AU343" s="216"/>
      <c r="AV343" s="216"/>
      <c r="AW343" s="216"/>
      <c r="AX343" s="216"/>
      <c r="AY343" s="216"/>
      <c r="AZ343" s="216"/>
      <c r="BA343" s="216"/>
      <c r="BB343" s="216"/>
      <c r="BC343" s="216"/>
      <c r="BD343" s="216"/>
      <c r="BE343" s="216"/>
      <c r="BF343" s="216"/>
      <c r="BG343" s="216"/>
      <c r="BH343" s="216"/>
      <c r="BI343" s="216"/>
      <c r="BJ343" s="216"/>
      <c r="BK343" s="216"/>
      <c r="BL343" s="216"/>
      <c r="BM343" s="217">
        <v>5</v>
      </c>
    </row>
    <row r="344" spans="1:65">
      <c r="A344" s="30"/>
      <c r="B344" s="20" t="s">
        <v>256</v>
      </c>
      <c r="C344" s="12"/>
      <c r="D344" s="222">
        <v>32.200000000000003</v>
      </c>
      <c r="E344" s="215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216"/>
      <c r="AE344" s="216"/>
      <c r="AF344" s="216"/>
      <c r="AG344" s="216"/>
      <c r="AH344" s="216"/>
      <c r="AI344" s="216"/>
      <c r="AJ344" s="216"/>
      <c r="AK344" s="216"/>
      <c r="AL344" s="216"/>
      <c r="AM344" s="216"/>
      <c r="AN344" s="216"/>
      <c r="AO344" s="216"/>
      <c r="AP344" s="216"/>
      <c r="AQ344" s="216"/>
      <c r="AR344" s="216"/>
      <c r="AS344" s="216"/>
      <c r="AT344" s="216"/>
      <c r="AU344" s="216"/>
      <c r="AV344" s="216"/>
      <c r="AW344" s="216"/>
      <c r="AX344" s="216"/>
      <c r="AY344" s="216"/>
      <c r="AZ344" s="216"/>
      <c r="BA344" s="216"/>
      <c r="BB344" s="216"/>
      <c r="BC344" s="216"/>
      <c r="BD344" s="216"/>
      <c r="BE344" s="216"/>
      <c r="BF344" s="216"/>
      <c r="BG344" s="216"/>
      <c r="BH344" s="216"/>
      <c r="BI344" s="216"/>
      <c r="BJ344" s="216"/>
      <c r="BK344" s="216"/>
      <c r="BL344" s="216"/>
      <c r="BM344" s="217">
        <v>16</v>
      </c>
    </row>
    <row r="345" spans="1:65">
      <c r="A345" s="30"/>
      <c r="B345" s="3" t="s">
        <v>257</v>
      </c>
      <c r="C345" s="29"/>
      <c r="D345" s="218">
        <v>32.200000000000003</v>
      </c>
      <c r="E345" s="215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216"/>
      <c r="AE345" s="216"/>
      <c r="AF345" s="216"/>
      <c r="AG345" s="216"/>
      <c r="AH345" s="216"/>
      <c r="AI345" s="216"/>
      <c r="AJ345" s="216"/>
      <c r="AK345" s="216"/>
      <c r="AL345" s="216"/>
      <c r="AM345" s="216"/>
      <c r="AN345" s="216"/>
      <c r="AO345" s="216"/>
      <c r="AP345" s="216"/>
      <c r="AQ345" s="216"/>
      <c r="AR345" s="216"/>
      <c r="AS345" s="216"/>
      <c r="AT345" s="216"/>
      <c r="AU345" s="216"/>
      <c r="AV345" s="216"/>
      <c r="AW345" s="216"/>
      <c r="AX345" s="216"/>
      <c r="AY345" s="216"/>
      <c r="AZ345" s="216"/>
      <c r="BA345" s="216"/>
      <c r="BB345" s="216"/>
      <c r="BC345" s="216"/>
      <c r="BD345" s="216"/>
      <c r="BE345" s="216"/>
      <c r="BF345" s="216"/>
      <c r="BG345" s="216"/>
      <c r="BH345" s="216"/>
      <c r="BI345" s="216"/>
      <c r="BJ345" s="216"/>
      <c r="BK345" s="216"/>
      <c r="BL345" s="216"/>
      <c r="BM345" s="217">
        <v>32.200000000000003</v>
      </c>
    </row>
    <row r="346" spans="1:65">
      <c r="A346" s="30"/>
      <c r="B346" s="3" t="s">
        <v>258</v>
      </c>
      <c r="C346" s="29"/>
      <c r="D346" s="218">
        <v>0</v>
      </c>
      <c r="E346" s="215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  <c r="AK346" s="216"/>
      <c r="AL346" s="216"/>
      <c r="AM346" s="216"/>
      <c r="AN346" s="216"/>
      <c r="AO346" s="216"/>
      <c r="AP346" s="216"/>
      <c r="AQ346" s="216"/>
      <c r="AR346" s="216"/>
      <c r="AS346" s="216"/>
      <c r="AT346" s="216"/>
      <c r="AU346" s="216"/>
      <c r="AV346" s="216"/>
      <c r="AW346" s="216"/>
      <c r="AX346" s="216"/>
      <c r="AY346" s="216"/>
      <c r="AZ346" s="216"/>
      <c r="BA346" s="216"/>
      <c r="BB346" s="216"/>
      <c r="BC346" s="216"/>
      <c r="BD346" s="216"/>
      <c r="BE346" s="216"/>
      <c r="BF346" s="216"/>
      <c r="BG346" s="216"/>
      <c r="BH346" s="216"/>
      <c r="BI346" s="216"/>
      <c r="BJ346" s="216"/>
      <c r="BK346" s="216"/>
      <c r="BL346" s="216"/>
      <c r="BM346" s="217">
        <v>33</v>
      </c>
    </row>
    <row r="347" spans="1:65">
      <c r="A347" s="30"/>
      <c r="B347" s="3" t="s">
        <v>86</v>
      </c>
      <c r="C347" s="29"/>
      <c r="D347" s="13">
        <v>0</v>
      </c>
      <c r="E347" s="15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259</v>
      </c>
      <c r="C348" s="29"/>
      <c r="D348" s="13">
        <v>0</v>
      </c>
      <c r="E348" s="15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260</v>
      </c>
      <c r="C349" s="47"/>
      <c r="D349" s="45" t="s">
        <v>261</v>
      </c>
      <c r="E349" s="15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602</v>
      </c>
      <c r="BM351" s="28" t="s">
        <v>298</v>
      </c>
    </row>
    <row r="352" spans="1:65" ht="15">
      <c r="A352" s="25" t="s">
        <v>31</v>
      </c>
      <c r="B352" s="18" t="s">
        <v>110</v>
      </c>
      <c r="C352" s="15" t="s">
        <v>111</v>
      </c>
      <c r="D352" s="16" t="s">
        <v>317</v>
      </c>
      <c r="E352" s="15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228</v>
      </c>
      <c r="C353" s="9" t="s">
        <v>228</v>
      </c>
      <c r="D353" s="10" t="s">
        <v>112</v>
      </c>
      <c r="E353" s="15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326</v>
      </c>
      <c r="E354" s="15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12">
        <v>32.9</v>
      </c>
      <c r="E356" s="215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7">
        <v>1</v>
      </c>
    </row>
    <row r="357" spans="1:65">
      <c r="A357" s="30"/>
      <c r="B357" s="19">
        <v>1</v>
      </c>
      <c r="C357" s="9">
        <v>2</v>
      </c>
      <c r="D357" s="218">
        <v>32.5</v>
      </c>
      <c r="E357" s="215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216"/>
      <c r="AE357" s="216"/>
      <c r="AF357" s="216"/>
      <c r="AG357" s="216"/>
      <c r="AH357" s="216"/>
      <c r="AI357" s="216"/>
      <c r="AJ357" s="216"/>
      <c r="AK357" s="216"/>
      <c r="AL357" s="216"/>
      <c r="AM357" s="216"/>
      <c r="AN357" s="216"/>
      <c r="AO357" s="216"/>
      <c r="AP357" s="216"/>
      <c r="AQ357" s="216"/>
      <c r="AR357" s="216"/>
      <c r="AS357" s="216"/>
      <c r="AT357" s="216"/>
      <c r="AU357" s="216"/>
      <c r="AV357" s="216"/>
      <c r="AW357" s="216"/>
      <c r="AX357" s="216"/>
      <c r="AY357" s="216"/>
      <c r="AZ357" s="216"/>
      <c r="BA357" s="216"/>
      <c r="BB357" s="216"/>
      <c r="BC357" s="216"/>
      <c r="BD357" s="216"/>
      <c r="BE357" s="216"/>
      <c r="BF357" s="216"/>
      <c r="BG357" s="216"/>
      <c r="BH357" s="216"/>
      <c r="BI357" s="216"/>
      <c r="BJ357" s="216"/>
      <c r="BK357" s="216"/>
      <c r="BL357" s="216"/>
      <c r="BM357" s="217">
        <v>6</v>
      </c>
    </row>
    <row r="358" spans="1:65">
      <c r="A358" s="30"/>
      <c r="B358" s="20" t="s">
        <v>256</v>
      </c>
      <c r="C358" s="12"/>
      <c r="D358" s="222">
        <v>32.700000000000003</v>
      </c>
      <c r="E358" s="215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216"/>
      <c r="AE358" s="216"/>
      <c r="AF358" s="216"/>
      <c r="AG358" s="216"/>
      <c r="AH358" s="216"/>
      <c r="AI358" s="216"/>
      <c r="AJ358" s="216"/>
      <c r="AK358" s="216"/>
      <c r="AL358" s="216"/>
      <c r="AM358" s="216"/>
      <c r="AN358" s="216"/>
      <c r="AO358" s="216"/>
      <c r="AP358" s="216"/>
      <c r="AQ358" s="216"/>
      <c r="AR358" s="216"/>
      <c r="AS358" s="216"/>
      <c r="AT358" s="216"/>
      <c r="AU358" s="216"/>
      <c r="AV358" s="216"/>
      <c r="AW358" s="216"/>
      <c r="AX358" s="216"/>
      <c r="AY358" s="216"/>
      <c r="AZ358" s="216"/>
      <c r="BA358" s="216"/>
      <c r="BB358" s="216"/>
      <c r="BC358" s="216"/>
      <c r="BD358" s="216"/>
      <c r="BE358" s="216"/>
      <c r="BF358" s="216"/>
      <c r="BG358" s="216"/>
      <c r="BH358" s="216"/>
      <c r="BI358" s="216"/>
      <c r="BJ358" s="216"/>
      <c r="BK358" s="216"/>
      <c r="BL358" s="216"/>
      <c r="BM358" s="217">
        <v>16</v>
      </c>
    </row>
    <row r="359" spans="1:65">
      <c r="A359" s="30"/>
      <c r="B359" s="3" t="s">
        <v>257</v>
      </c>
      <c r="C359" s="29"/>
      <c r="D359" s="218">
        <v>32.700000000000003</v>
      </c>
      <c r="E359" s="215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216"/>
      <c r="AE359" s="216"/>
      <c r="AF359" s="216"/>
      <c r="AG359" s="216"/>
      <c r="AH359" s="216"/>
      <c r="AI359" s="216"/>
      <c r="AJ359" s="216"/>
      <c r="AK359" s="216"/>
      <c r="AL359" s="216"/>
      <c r="AM359" s="216"/>
      <c r="AN359" s="216"/>
      <c r="AO359" s="216"/>
      <c r="AP359" s="216"/>
      <c r="AQ359" s="216"/>
      <c r="AR359" s="216"/>
      <c r="AS359" s="216"/>
      <c r="AT359" s="216"/>
      <c r="AU359" s="216"/>
      <c r="AV359" s="216"/>
      <c r="AW359" s="216"/>
      <c r="AX359" s="216"/>
      <c r="AY359" s="216"/>
      <c r="AZ359" s="216"/>
      <c r="BA359" s="216"/>
      <c r="BB359" s="216"/>
      <c r="BC359" s="216"/>
      <c r="BD359" s="216"/>
      <c r="BE359" s="216"/>
      <c r="BF359" s="216"/>
      <c r="BG359" s="216"/>
      <c r="BH359" s="216"/>
      <c r="BI359" s="216"/>
      <c r="BJ359" s="216"/>
      <c r="BK359" s="216"/>
      <c r="BL359" s="216"/>
      <c r="BM359" s="217">
        <v>32.700000000000003</v>
      </c>
    </row>
    <row r="360" spans="1:65">
      <c r="A360" s="30"/>
      <c r="B360" s="3" t="s">
        <v>258</v>
      </c>
      <c r="C360" s="29"/>
      <c r="D360" s="218">
        <v>0.28284271247461801</v>
      </c>
      <c r="E360" s="215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216"/>
      <c r="AE360" s="216"/>
      <c r="AF360" s="216"/>
      <c r="AG360" s="216"/>
      <c r="AH360" s="216"/>
      <c r="AI360" s="216"/>
      <c r="AJ360" s="216"/>
      <c r="AK360" s="216"/>
      <c r="AL360" s="216"/>
      <c r="AM360" s="216"/>
      <c r="AN360" s="216"/>
      <c r="AO360" s="216"/>
      <c r="AP360" s="216"/>
      <c r="AQ360" s="216"/>
      <c r="AR360" s="216"/>
      <c r="AS360" s="216"/>
      <c r="AT360" s="216"/>
      <c r="AU360" s="216"/>
      <c r="AV360" s="216"/>
      <c r="AW360" s="216"/>
      <c r="AX360" s="216"/>
      <c r="AY360" s="216"/>
      <c r="AZ360" s="216"/>
      <c r="BA360" s="216"/>
      <c r="BB360" s="216"/>
      <c r="BC360" s="216"/>
      <c r="BD360" s="216"/>
      <c r="BE360" s="216"/>
      <c r="BF360" s="216"/>
      <c r="BG360" s="216"/>
      <c r="BH360" s="216"/>
      <c r="BI360" s="216"/>
      <c r="BJ360" s="216"/>
      <c r="BK360" s="216"/>
      <c r="BL360" s="216"/>
      <c r="BM360" s="217">
        <v>34</v>
      </c>
    </row>
    <row r="361" spans="1:65">
      <c r="A361" s="30"/>
      <c r="B361" s="3" t="s">
        <v>86</v>
      </c>
      <c r="C361" s="29"/>
      <c r="D361" s="13">
        <v>8.6496242346977975E-3</v>
      </c>
      <c r="E361" s="15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259</v>
      </c>
      <c r="C362" s="29"/>
      <c r="D362" s="13">
        <v>0</v>
      </c>
      <c r="E362" s="15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260</v>
      </c>
      <c r="C363" s="47"/>
      <c r="D363" s="45" t="s">
        <v>261</v>
      </c>
      <c r="E363" s="15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603</v>
      </c>
      <c r="BM365" s="28" t="s">
        <v>298</v>
      </c>
    </row>
    <row r="366" spans="1:65" ht="15">
      <c r="A366" s="25" t="s">
        <v>34</v>
      </c>
      <c r="B366" s="18" t="s">
        <v>110</v>
      </c>
      <c r="C366" s="15" t="s">
        <v>111</v>
      </c>
      <c r="D366" s="16" t="s">
        <v>317</v>
      </c>
      <c r="E366" s="15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228</v>
      </c>
      <c r="C367" s="9" t="s">
        <v>228</v>
      </c>
      <c r="D367" s="10" t="s">
        <v>112</v>
      </c>
      <c r="E367" s="15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326</v>
      </c>
      <c r="E368" s="15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23">
        <v>90</v>
      </c>
      <c r="E370" s="225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  <c r="AB370" s="226"/>
      <c r="AC370" s="226"/>
      <c r="AD370" s="226"/>
      <c r="AE370" s="226"/>
      <c r="AF370" s="226"/>
      <c r="AG370" s="226"/>
      <c r="AH370" s="226"/>
      <c r="AI370" s="226"/>
      <c r="AJ370" s="226"/>
      <c r="AK370" s="226"/>
      <c r="AL370" s="226"/>
      <c r="AM370" s="226"/>
      <c r="AN370" s="226"/>
      <c r="AO370" s="226"/>
      <c r="AP370" s="226"/>
      <c r="AQ370" s="226"/>
      <c r="AR370" s="226"/>
      <c r="AS370" s="226"/>
      <c r="AT370" s="226"/>
      <c r="AU370" s="226"/>
      <c r="AV370" s="226"/>
      <c r="AW370" s="226"/>
      <c r="AX370" s="226"/>
      <c r="AY370" s="226"/>
      <c r="AZ370" s="226"/>
      <c r="BA370" s="226"/>
      <c r="BB370" s="226"/>
      <c r="BC370" s="226"/>
      <c r="BD370" s="226"/>
      <c r="BE370" s="226"/>
      <c r="BF370" s="226"/>
      <c r="BG370" s="226"/>
      <c r="BH370" s="226"/>
      <c r="BI370" s="226"/>
      <c r="BJ370" s="226"/>
      <c r="BK370" s="226"/>
      <c r="BL370" s="226"/>
      <c r="BM370" s="227">
        <v>1</v>
      </c>
    </row>
    <row r="371" spans="1:65">
      <c r="A371" s="30"/>
      <c r="B371" s="19">
        <v>1</v>
      </c>
      <c r="C371" s="9">
        <v>2</v>
      </c>
      <c r="D371" s="228">
        <v>90</v>
      </c>
      <c r="E371" s="225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26"/>
      <c r="AG371" s="226"/>
      <c r="AH371" s="226"/>
      <c r="AI371" s="226"/>
      <c r="AJ371" s="226"/>
      <c r="AK371" s="226"/>
      <c r="AL371" s="226"/>
      <c r="AM371" s="226"/>
      <c r="AN371" s="226"/>
      <c r="AO371" s="226"/>
      <c r="AP371" s="226"/>
      <c r="AQ371" s="226"/>
      <c r="AR371" s="226"/>
      <c r="AS371" s="226"/>
      <c r="AT371" s="226"/>
      <c r="AU371" s="226"/>
      <c r="AV371" s="226"/>
      <c r="AW371" s="226"/>
      <c r="AX371" s="226"/>
      <c r="AY371" s="226"/>
      <c r="AZ371" s="226"/>
      <c r="BA371" s="226"/>
      <c r="BB371" s="226"/>
      <c r="BC371" s="226"/>
      <c r="BD371" s="226"/>
      <c r="BE371" s="226"/>
      <c r="BF371" s="226"/>
      <c r="BG371" s="226"/>
      <c r="BH371" s="226"/>
      <c r="BI371" s="226"/>
      <c r="BJ371" s="226"/>
      <c r="BK371" s="226"/>
      <c r="BL371" s="226"/>
      <c r="BM371" s="227">
        <v>29</v>
      </c>
    </row>
    <row r="372" spans="1:65">
      <c r="A372" s="30"/>
      <c r="B372" s="20" t="s">
        <v>256</v>
      </c>
      <c r="C372" s="12"/>
      <c r="D372" s="232">
        <v>90</v>
      </c>
      <c r="E372" s="225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226"/>
      <c r="AE372" s="226"/>
      <c r="AF372" s="226"/>
      <c r="AG372" s="226"/>
      <c r="AH372" s="226"/>
      <c r="AI372" s="226"/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226"/>
      <c r="AT372" s="226"/>
      <c r="AU372" s="226"/>
      <c r="AV372" s="226"/>
      <c r="AW372" s="226"/>
      <c r="AX372" s="226"/>
      <c r="AY372" s="226"/>
      <c r="AZ372" s="226"/>
      <c r="BA372" s="226"/>
      <c r="BB372" s="226"/>
      <c r="BC372" s="226"/>
      <c r="BD372" s="226"/>
      <c r="BE372" s="226"/>
      <c r="BF372" s="226"/>
      <c r="BG372" s="226"/>
      <c r="BH372" s="226"/>
      <c r="BI372" s="226"/>
      <c r="BJ372" s="226"/>
      <c r="BK372" s="226"/>
      <c r="BL372" s="226"/>
      <c r="BM372" s="227">
        <v>16</v>
      </c>
    </row>
    <row r="373" spans="1:65">
      <c r="A373" s="30"/>
      <c r="B373" s="3" t="s">
        <v>257</v>
      </c>
      <c r="C373" s="29"/>
      <c r="D373" s="228">
        <v>90</v>
      </c>
      <c r="E373" s="225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  <c r="AB373" s="226"/>
      <c r="AC373" s="226"/>
      <c r="AD373" s="226"/>
      <c r="AE373" s="226"/>
      <c r="AF373" s="226"/>
      <c r="AG373" s="226"/>
      <c r="AH373" s="226"/>
      <c r="AI373" s="226"/>
      <c r="AJ373" s="226"/>
      <c r="AK373" s="226"/>
      <c r="AL373" s="226"/>
      <c r="AM373" s="226"/>
      <c r="AN373" s="226"/>
      <c r="AO373" s="226"/>
      <c r="AP373" s="226"/>
      <c r="AQ373" s="226"/>
      <c r="AR373" s="226"/>
      <c r="AS373" s="226"/>
      <c r="AT373" s="226"/>
      <c r="AU373" s="226"/>
      <c r="AV373" s="226"/>
      <c r="AW373" s="226"/>
      <c r="AX373" s="226"/>
      <c r="AY373" s="226"/>
      <c r="AZ373" s="226"/>
      <c r="BA373" s="226"/>
      <c r="BB373" s="226"/>
      <c r="BC373" s="226"/>
      <c r="BD373" s="226"/>
      <c r="BE373" s="226"/>
      <c r="BF373" s="226"/>
      <c r="BG373" s="226"/>
      <c r="BH373" s="226"/>
      <c r="BI373" s="226"/>
      <c r="BJ373" s="226"/>
      <c r="BK373" s="226"/>
      <c r="BL373" s="226"/>
      <c r="BM373" s="227">
        <v>90</v>
      </c>
    </row>
    <row r="374" spans="1:65">
      <c r="A374" s="30"/>
      <c r="B374" s="3" t="s">
        <v>258</v>
      </c>
      <c r="C374" s="29"/>
      <c r="D374" s="228">
        <v>0</v>
      </c>
      <c r="E374" s="225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  <c r="AB374" s="226"/>
      <c r="AC374" s="226"/>
      <c r="AD374" s="226"/>
      <c r="AE374" s="226"/>
      <c r="AF374" s="226"/>
      <c r="AG374" s="226"/>
      <c r="AH374" s="226"/>
      <c r="AI374" s="226"/>
      <c r="AJ374" s="226"/>
      <c r="AK374" s="226"/>
      <c r="AL374" s="226"/>
      <c r="AM374" s="226"/>
      <c r="AN374" s="226"/>
      <c r="AO374" s="226"/>
      <c r="AP374" s="226"/>
      <c r="AQ374" s="226"/>
      <c r="AR374" s="226"/>
      <c r="AS374" s="226"/>
      <c r="AT374" s="226"/>
      <c r="AU374" s="226"/>
      <c r="AV374" s="226"/>
      <c r="AW374" s="226"/>
      <c r="AX374" s="226"/>
      <c r="AY374" s="226"/>
      <c r="AZ374" s="226"/>
      <c r="BA374" s="226"/>
      <c r="BB374" s="226"/>
      <c r="BC374" s="226"/>
      <c r="BD374" s="226"/>
      <c r="BE374" s="226"/>
      <c r="BF374" s="226"/>
      <c r="BG374" s="226"/>
      <c r="BH374" s="226"/>
      <c r="BI374" s="226"/>
      <c r="BJ374" s="226"/>
      <c r="BK374" s="226"/>
      <c r="BL374" s="226"/>
      <c r="BM374" s="227">
        <v>35</v>
      </c>
    </row>
    <row r="375" spans="1:65">
      <c r="A375" s="30"/>
      <c r="B375" s="3" t="s">
        <v>86</v>
      </c>
      <c r="C375" s="29"/>
      <c r="D375" s="13">
        <v>0</v>
      </c>
      <c r="E375" s="15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259</v>
      </c>
      <c r="C376" s="29"/>
      <c r="D376" s="13">
        <v>0</v>
      </c>
      <c r="E376" s="15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260</v>
      </c>
      <c r="C377" s="47"/>
      <c r="D377" s="45" t="s">
        <v>261</v>
      </c>
      <c r="E377" s="15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604</v>
      </c>
      <c r="BM379" s="28" t="s">
        <v>298</v>
      </c>
    </row>
    <row r="380" spans="1:65" ht="15">
      <c r="A380" s="25" t="s">
        <v>37</v>
      </c>
      <c r="B380" s="18" t="s">
        <v>110</v>
      </c>
      <c r="C380" s="15" t="s">
        <v>111</v>
      </c>
      <c r="D380" s="16" t="s">
        <v>317</v>
      </c>
      <c r="E380" s="15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228</v>
      </c>
      <c r="C381" s="9" t="s">
        <v>228</v>
      </c>
      <c r="D381" s="10" t="s">
        <v>112</v>
      </c>
      <c r="E381" s="15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326</v>
      </c>
      <c r="E382" s="15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12">
        <v>11</v>
      </c>
      <c r="E384" s="215"/>
      <c r="F384" s="216"/>
      <c r="G384" s="216"/>
      <c r="H384" s="216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  <c r="AK384" s="216"/>
      <c r="AL384" s="216"/>
      <c r="AM384" s="216"/>
      <c r="AN384" s="216"/>
      <c r="AO384" s="216"/>
      <c r="AP384" s="216"/>
      <c r="AQ384" s="216"/>
      <c r="AR384" s="216"/>
      <c r="AS384" s="216"/>
      <c r="AT384" s="216"/>
      <c r="AU384" s="216"/>
      <c r="AV384" s="216"/>
      <c r="AW384" s="216"/>
      <c r="AX384" s="216"/>
      <c r="AY384" s="216"/>
      <c r="AZ384" s="216"/>
      <c r="BA384" s="216"/>
      <c r="BB384" s="216"/>
      <c r="BC384" s="216"/>
      <c r="BD384" s="216"/>
      <c r="BE384" s="216"/>
      <c r="BF384" s="216"/>
      <c r="BG384" s="216"/>
      <c r="BH384" s="216"/>
      <c r="BI384" s="216"/>
      <c r="BJ384" s="216"/>
      <c r="BK384" s="216"/>
      <c r="BL384" s="216"/>
      <c r="BM384" s="217">
        <v>1</v>
      </c>
    </row>
    <row r="385" spans="1:65">
      <c r="A385" s="30"/>
      <c r="B385" s="19">
        <v>1</v>
      </c>
      <c r="C385" s="9">
        <v>2</v>
      </c>
      <c r="D385" s="218">
        <v>11</v>
      </c>
      <c r="E385" s="215"/>
      <c r="F385" s="216"/>
      <c r="G385" s="216"/>
      <c r="H385" s="216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216"/>
      <c r="AF385" s="216"/>
      <c r="AG385" s="216"/>
      <c r="AH385" s="216"/>
      <c r="AI385" s="216"/>
      <c r="AJ385" s="216"/>
      <c r="AK385" s="216"/>
      <c r="AL385" s="216"/>
      <c r="AM385" s="216"/>
      <c r="AN385" s="216"/>
      <c r="AO385" s="216"/>
      <c r="AP385" s="216"/>
      <c r="AQ385" s="216"/>
      <c r="AR385" s="216"/>
      <c r="AS385" s="216"/>
      <c r="AT385" s="216"/>
      <c r="AU385" s="216"/>
      <c r="AV385" s="216"/>
      <c r="AW385" s="216"/>
      <c r="AX385" s="216"/>
      <c r="AY385" s="216"/>
      <c r="AZ385" s="216"/>
      <c r="BA385" s="216"/>
      <c r="BB385" s="216"/>
      <c r="BC385" s="216"/>
      <c r="BD385" s="216"/>
      <c r="BE385" s="216"/>
      <c r="BF385" s="216"/>
      <c r="BG385" s="216"/>
      <c r="BH385" s="216"/>
      <c r="BI385" s="216"/>
      <c r="BJ385" s="216"/>
      <c r="BK385" s="216"/>
      <c r="BL385" s="216"/>
      <c r="BM385" s="217">
        <v>30</v>
      </c>
    </row>
    <row r="386" spans="1:65">
      <c r="A386" s="30"/>
      <c r="B386" s="20" t="s">
        <v>256</v>
      </c>
      <c r="C386" s="12"/>
      <c r="D386" s="222">
        <v>11</v>
      </c>
      <c r="E386" s="215"/>
      <c r="F386" s="216"/>
      <c r="G386" s="216"/>
      <c r="H386" s="216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  <c r="AG386" s="216"/>
      <c r="AH386" s="216"/>
      <c r="AI386" s="216"/>
      <c r="AJ386" s="216"/>
      <c r="AK386" s="216"/>
      <c r="AL386" s="216"/>
      <c r="AM386" s="216"/>
      <c r="AN386" s="216"/>
      <c r="AO386" s="216"/>
      <c r="AP386" s="216"/>
      <c r="AQ386" s="216"/>
      <c r="AR386" s="216"/>
      <c r="AS386" s="216"/>
      <c r="AT386" s="216"/>
      <c r="AU386" s="216"/>
      <c r="AV386" s="216"/>
      <c r="AW386" s="216"/>
      <c r="AX386" s="216"/>
      <c r="AY386" s="216"/>
      <c r="AZ386" s="216"/>
      <c r="BA386" s="216"/>
      <c r="BB386" s="216"/>
      <c r="BC386" s="216"/>
      <c r="BD386" s="216"/>
      <c r="BE386" s="216"/>
      <c r="BF386" s="216"/>
      <c r="BG386" s="216"/>
      <c r="BH386" s="216"/>
      <c r="BI386" s="216"/>
      <c r="BJ386" s="216"/>
      <c r="BK386" s="216"/>
      <c r="BL386" s="216"/>
      <c r="BM386" s="217">
        <v>16</v>
      </c>
    </row>
    <row r="387" spans="1:65">
      <c r="A387" s="30"/>
      <c r="B387" s="3" t="s">
        <v>257</v>
      </c>
      <c r="C387" s="29"/>
      <c r="D387" s="218">
        <v>11</v>
      </c>
      <c r="E387" s="215"/>
      <c r="F387" s="216"/>
      <c r="G387" s="216"/>
      <c r="H387" s="216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216"/>
      <c r="AF387" s="216"/>
      <c r="AG387" s="216"/>
      <c r="AH387" s="216"/>
      <c r="AI387" s="216"/>
      <c r="AJ387" s="216"/>
      <c r="AK387" s="216"/>
      <c r="AL387" s="216"/>
      <c r="AM387" s="216"/>
      <c r="AN387" s="216"/>
      <c r="AO387" s="216"/>
      <c r="AP387" s="216"/>
      <c r="AQ387" s="216"/>
      <c r="AR387" s="216"/>
      <c r="AS387" s="216"/>
      <c r="AT387" s="216"/>
      <c r="AU387" s="216"/>
      <c r="AV387" s="216"/>
      <c r="AW387" s="216"/>
      <c r="AX387" s="216"/>
      <c r="AY387" s="216"/>
      <c r="AZ387" s="216"/>
      <c r="BA387" s="216"/>
      <c r="BB387" s="216"/>
      <c r="BC387" s="216"/>
      <c r="BD387" s="216"/>
      <c r="BE387" s="216"/>
      <c r="BF387" s="216"/>
      <c r="BG387" s="216"/>
      <c r="BH387" s="216"/>
      <c r="BI387" s="216"/>
      <c r="BJ387" s="216"/>
      <c r="BK387" s="216"/>
      <c r="BL387" s="216"/>
      <c r="BM387" s="217">
        <v>11</v>
      </c>
    </row>
    <row r="388" spans="1:65">
      <c r="A388" s="30"/>
      <c r="B388" s="3" t="s">
        <v>258</v>
      </c>
      <c r="C388" s="29"/>
      <c r="D388" s="218">
        <v>0</v>
      </c>
      <c r="E388" s="215"/>
      <c r="F388" s="216"/>
      <c r="G388" s="216"/>
      <c r="H388" s="216"/>
      <c r="I388" s="216"/>
      <c r="J388" s="216"/>
      <c r="K388" s="216"/>
      <c r="L388" s="216"/>
      <c r="M388" s="216"/>
      <c r="N388" s="216"/>
      <c r="O388" s="216"/>
      <c r="P388" s="216"/>
      <c r="Q388" s="216"/>
      <c r="R388" s="216"/>
      <c r="S388" s="216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216"/>
      <c r="AE388" s="216"/>
      <c r="AF388" s="216"/>
      <c r="AG388" s="216"/>
      <c r="AH388" s="216"/>
      <c r="AI388" s="216"/>
      <c r="AJ388" s="216"/>
      <c r="AK388" s="216"/>
      <c r="AL388" s="216"/>
      <c r="AM388" s="216"/>
      <c r="AN388" s="216"/>
      <c r="AO388" s="216"/>
      <c r="AP388" s="216"/>
      <c r="AQ388" s="216"/>
      <c r="AR388" s="216"/>
      <c r="AS388" s="216"/>
      <c r="AT388" s="216"/>
      <c r="AU388" s="216"/>
      <c r="AV388" s="216"/>
      <c r="AW388" s="216"/>
      <c r="AX388" s="216"/>
      <c r="AY388" s="216"/>
      <c r="AZ388" s="216"/>
      <c r="BA388" s="216"/>
      <c r="BB388" s="216"/>
      <c r="BC388" s="216"/>
      <c r="BD388" s="216"/>
      <c r="BE388" s="216"/>
      <c r="BF388" s="216"/>
      <c r="BG388" s="216"/>
      <c r="BH388" s="216"/>
      <c r="BI388" s="216"/>
      <c r="BJ388" s="216"/>
      <c r="BK388" s="216"/>
      <c r="BL388" s="216"/>
      <c r="BM388" s="217">
        <v>36</v>
      </c>
    </row>
    <row r="389" spans="1:65">
      <c r="A389" s="30"/>
      <c r="B389" s="3" t="s">
        <v>86</v>
      </c>
      <c r="C389" s="29"/>
      <c r="D389" s="13">
        <v>0</v>
      </c>
      <c r="E389" s="15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259</v>
      </c>
      <c r="C390" s="29"/>
      <c r="D390" s="13">
        <v>0</v>
      </c>
      <c r="E390" s="15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260</v>
      </c>
      <c r="C391" s="47"/>
      <c r="D391" s="45" t="s">
        <v>261</v>
      </c>
      <c r="E391" s="15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605</v>
      </c>
      <c r="BM393" s="28" t="s">
        <v>298</v>
      </c>
    </row>
    <row r="394" spans="1:65" ht="15">
      <c r="A394" s="25" t="s">
        <v>40</v>
      </c>
      <c r="B394" s="18" t="s">
        <v>110</v>
      </c>
      <c r="C394" s="15" t="s">
        <v>111</v>
      </c>
      <c r="D394" s="16" t="s">
        <v>317</v>
      </c>
      <c r="E394" s="15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228</v>
      </c>
      <c r="C395" s="9" t="s">
        <v>228</v>
      </c>
      <c r="D395" s="10" t="s">
        <v>112</v>
      </c>
      <c r="E395" s="15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326</v>
      </c>
      <c r="E396" s="15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8.89</v>
      </c>
      <c r="E398" s="15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8.82</v>
      </c>
      <c r="E399" s="15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8</v>
      </c>
    </row>
    <row r="400" spans="1:65">
      <c r="A400" s="30"/>
      <c r="B400" s="20" t="s">
        <v>256</v>
      </c>
      <c r="C400" s="12"/>
      <c r="D400" s="23">
        <v>8.8550000000000004</v>
      </c>
      <c r="E400" s="15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257</v>
      </c>
      <c r="C401" s="29"/>
      <c r="D401" s="11">
        <v>8.8550000000000004</v>
      </c>
      <c r="E401" s="15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8.8550000000000004</v>
      </c>
    </row>
    <row r="402" spans="1:65">
      <c r="A402" s="30"/>
      <c r="B402" s="3" t="s">
        <v>258</v>
      </c>
      <c r="C402" s="29"/>
      <c r="D402" s="24">
        <v>4.9497474683058526E-2</v>
      </c>
      <c r="E402" s="15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37</v>
      </c>
    </row>
    <row r="403" spans="1:65">
      <c r="A403" s="30"/>
      <c r="B403" s="3" t="s">
        <v>86</v>
      </c>
      <c r="C403" s="29"/>
      <c r="D403" s="13">
        <v>5.5897769263758921E-3</v>
      </c>
      <c r="E403" s="15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259</v>
      </c>
      <c r="C404" s="29"/>
      <c r="D404" s="13">
        <v>0</v>
      </c>
      <c r="E404" s="15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260</v>
      </c>
      <c r="C405" s="47"/>
      <c r="D405" s="45" t="s">
        <v>261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606</v>
      </c>
      <c r="BM407" s="28" t="s">
        <v>298</v>
      </c>
    </row>
    <row r="408" spans="1:65" ht="15">
      <c r="A408" s="25" t="s">
        <v>43</v>
      </c>
      <c r="B408" s="18" t="s">
        <v>110</v>
      </c>
      <c r="C408" s="15" t="s">
        <v>111</v>
      </c>
      <c r="D408" s="16" t="s">
        <v>317</v>
      </c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228</v>
      </c>
      <c r="C409" s="9" t="s">
        <v>228</v>
      </c>
      <c r="D409" s="10" t="s">
        <v>112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326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23">
        <v>62.8</v>
      </c>
      <c r="E412" s="225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  <c r="AA412" s="226"/>
      <c r="AB412" s="226"/>
      <c r="AC412" s="226"/>
      <c r="AD412" s="226"/>
      <c r="AE412" s="226"/>
      <c r="AF412" s="226"/>
      <c r="AG412" s="226"/>
      <c r="AH412" s="226"/>
      <c r="AI412" s="226"/>
      <c r="AJ412" s="226"/>
      <c r="AK412" s="226"/>
      <c r="AL412" s="226"/>
      <c r="AM412" s="226"/>
      <c r="AN412" s="226"/>
      <c r="AO412" s="226"/>
      <c r="AP412" s="226"/>
      <c r="AQ412" s="226"/>
      <c r="AR412" s="226"/>
      <c r="AS412" s="226"/>
      <c r="AT412" s="226"/>
      <c r="AU412" s="226"/>
      <c r="AV412" s="226"/>
      <c r="AW412" s="226"/>
      <c r="AX412" s="226"/>
      <c r="AY412" s="226"/>
      <c r="AZ412" s="226"/>
      <c r="BA412" s="226"/>
      <c r="BB412" s="226"/>
      <c r="BC412" s="226"/>
      <c r="BD412" s="226"/>
      <c r="BE412" s="226"/>
      <c r="BF412" s="226"/>
      <c r="BG412" s="226"/>
      <c r="BH412" s="226"/>
      <c r="BI412" s="226"/>
      <c r="BJ412" s="226"/>
      <c r="BK412" s="226"/>
      <c r="BL412" s="226"/>
      <c r="BM412" s="227">
        <v>1</v>
      </c>
    </row>
    <row r="413" spans="1:65">
      <c r="A413" s="30"/>
      <c r="B413" s="19">
        <v>1</v>
      </c>
      <c r="C413" s="9">
        <v>2</v>
      </c>
      <c r="D413" s="228">
        <v>61.8</v>
      </c>
      <c r="E413" s="225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  <c r="AA413" s="226"/>
      <c r="AB413" s="226"/>
      <c r="AC413" s="226"/>
      <c r="AD413" s="226"/>
      <c r="AE413" s="226"/>
      <c r="AF413" s="226"/>
      <c r="AG413" s="226"/>
      <c r="AH413" s="226"/>
      <c r="AI413" s="226"/>
      <c r="AJ413" s="226"/>
      <c r="AK413" s="226"/>
      <c r="AL413" s="226"/>
      <c r="AM413" s="226"/>
      <c r="AN413" s="226"/>
      <c r="AO413" s="226"/>
      <c r="AP413" s="226"/>
      <c r="AQ413" s="226"/>
      <c r="AR413" s="226"/>
      <c r="AS413" s="226"/>
      <c r="AT413" s="226"/>
      <c r="AU413" s="226"/>
      <c r="AV413" s="226"/>
      <c r="AW413" s="226"/>
      <c r="AX413" s="226"/>
      <c r="AY413" s="226"/>
      <c r="AZ413" s="226"/>
      <c r="BA413" s="226"/>
      <c r="BB413" s="226"/>
      <c r="BC413" s="226"/>
      <c r="BD413" s="226"/>
      <c r="BE413" s="226"/>
      <c r="BF413" s="226"/>
      <c r="BG413" s="226"/>
      <c r="BH413" s="226"/>
      <c r="BI413" s="226"/>
      <c r="BJ413" s="226"/>
      <c r="BK413" s="226"/>
      <c r="BL413" s="226"/>
      <c r="BM413" s="227">
        <v>32</v>
      </c>
    </row>
    <row r="414" spans="1:65">
      <c r="A414" s="30"/>
      <c r="B414" s="20" t="s">
        <v>256</v>
      </c>
      <c r="C414" s="12"/>
      <c r="D414" s="232">
        <v>62.3</v>
      </c>
      <c r="E414" s="225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  <c r="AA414" s="226"/>
      <c r="AB414" s="226"/>
      <c r="AC414" s="226"/>
      <c r="AD414" s="226"/>
      <c r="AE414" s="226"/>
      <c r="AF414" s="226"/>
      <c r="AG414" s="226"/>
      <c r="AH414" s="226"/>
      <c r="AI414" s="226"/>
      <c r="AJ414" s="226"/>
      <c r="AK414" s="226"/>
      <c r="AL414" s="226"/>
      <c r="AM414" s="226"/>
      <c r="AN414" s="226"/>
      <c r="AO414" s="226"/>
      <c r="AP414" s="226"/>
      <c r="AQ414" s="226"/>
      <c r="AR414" s="226"/>
      <c r="AS414" s="226"/>
      <c r="AT414" s="226"/>
      <c r="AU414" s="226"/>
      <c r="AV414" s="226"/>
      <c r="AW414" s="226"/>
      <c r="AX414" s="226"/>
      <c r="AY414" s="226"/>
      <c r="AZ414" s="226"/>
      <c r="BA414" s="226"/>
      <c r="BB414" s="226"/>
      <c r="BC414" s="226"/>
      <c r="BD414" s="226"/>
      <c r="BE414" s="226"/>
      <c r="BF414" s="226"/>
      <c r="BG414" s="226"/>
      <c r="BH414" s="226"/>
      <c r="BI414" s="226"/>
      <c r="BJ414" s="226"/>
      <c r="BK414" s="226"/>
      <c r="BL414" s="226"/>
      <c r="BM414" s="227">
        <v>16</v>
      </c>
    </row>
    <row r="415" spans="1:65">
      <c r="A415" s="30"/>
      <c r="B415" s="3" t="s">
        <v>257</v>
      </c>
      <c r="C415" s="29"/>
      <c r="D415" s="228">
        <v>62.3</v>
      </c>
      <c r="E415" s="225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  <c r="AA415" s="226"/>
      <c r="AB415" s="226"/>
      <c r="AC415" s="226"/>
      <c r="AD415" s="226"/>
      <c r="AE415" s="226"/>
      <c r="AF415" s="226"/>
      <c r="AG415" s="226"/>
      <c r="AH415" s="226"/>
      <c r="AI415" s="226"/>
      <c r="AJ415" s="226"/>
      <c r="AK415" s="226"/>
      <c r="AL415" s="226"/>
      <c r="AM415" s="226"/>
      <c r="AN415" s="226"/>
      <c r="AO415" s="226"/>
      <c r="AP415" s="226"/>
      <c r="AQ415" s="226"/>
      <c r="AR415" s="226"/>
      <c r="AS415" s="226"/>
      <c r="AT415" s="226"/>
      <c r="AU415" s="226"/>
      <c r="AV415" s="226"/>
      <c r="AW415" s="226"/>
      <c r="AX415" s="226"/>
      <c r="AY415" s="226"/>
      <c r="AZ415" s="226"/>
      <c r="BA415" s="226"/>
      <c r="BB415" s="226"/>
      <c r="BC415" s="226"/>
      <c r="BD415" s="226"/>
      <c r="BE415" s="226"/>
      <c r="BF415" s="226"/>
      <c r="BG415" s="226"/>
      <c r="BH415" s="226"/>
      <c r="BI415" s="226"/>
      <c r="BJ415" s="226"/>
      <c r="BK415" s="226"/>
      <c r="BL415" s="226"/>
      <c r="BM415" s="227">
        <v>62.3</v>
      </c>
    </row>
    <row r="416" spans="1:65">
      <c r="A416" s="30"/>
      <c r="B416" s="3" t="s">
        <v>258</v>
      </c>
      <c r="C416" s="29"/>
      <c r="D416" s="228">
        <v>0.70710678118654757</v>
      </c>
      <c r="E416" s="225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  <c r="AA416" s="226"/>
      <c r="AB416" s="226"/>
      <c r="AC416" s="226"/>
      <c r="AD416" s="226"/>
      <c r="AE416" s="226"/>
      <c r="AF416" s="226"/>
      <c r="AG416" s="226"/>
      <c r="AH416" s="226"/>
      <c r="AI416" s="226"/>
      <c r="AJ416" s="226"/>
      <c r="AK416" s="226"/>
      <c r="AL416" s="226"/>
      <c r="AM416" s="226"/>
      <c r="AN416" s="226"/>
      <c r="AO416" s="226"/>
      <c r="AP416" s="226"/>
      <c r="AQ416" s="226"/>
      <c r="AR416" s="226"/>
      <c r="AS416" s="226"/>
      <c r="AT416" s="226"/>
      <c r="AU416" s="226"/>
      <c r="AV416" s="226"/>
      <c r="AW416" s="226"/>
      <c r="AX416" s="226"/>
      <c r="AY416" s="226"/>
      <c r="AZ416" s="226"/>
      <c r="BA416" s="226"/>
      <c r="BB416" s="226"/>
      <c r="BC416" s="226"/>
      <c r="BD416" s="226"/>
      <c r="BE416" s="226"/>
      <c r="BF416" s="226"/>
      <c r="BG416" s="226"/>
      <c r="BH416" s="226"/>
      <c r="BI416" s="226"/>
      <c r="BJ416" s="226"/>
      <c r="BK416" s="226"/>
      <c r="BL416" s="226"/>
      <c r="BM416" s="227">
        <v>38</v>
      </c>
    </row>
    <row r="417" spans="1:65">
      <c r="A417" s="30"/>
      <c r="B417" s="3" t="s">
        <v>86</v>
      </c>
      <c r="C417" s="29"/>
      <c r="D417" s="13">
        <v>1.1350028590474279E-2</v>
      </c>
      <c r="E417" s="15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259</v>
      </c>
      <c r="C418" s="29"/>
      <c r="D418" s="13">
        <v>0</v>
      </c>
      <c r="E418" s="15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260</v>
      </c>
      <c r="C419" s="47"/>
      <c r="D419" s="45" t="s">
        <v>261</v>
      </c>
      <c r="E419" s="15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607</v>
      </c>
      <c r="BM421" s="28" t="s">
        <v>298</v>
      </c>
    </row>
    <row r="422" spans="1:65" ht="15">
      <c r="A422" s="25" t="s">
        <v>59</v>
      </c>
      <c r="B422" s="18" t="s">
        <v>110</v>
      </c>
      <c r="C422" s="15" t="s">
        <v>111</v>
      </c>
      <c r="D422" s="16" t="s">
        <v>317</v>
      </c>
      <c r="E422" s="15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228</v>
      </c>
      <c r="C423" s="9" t="s">
        <v>228</v>
      </c>
      <c r="D423" s="10" t="s">
        <v>112</v>
      </c>
      <c r="E423" s="15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326</v>
      </c>
      <c r="E424" s="15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07" t="s">
        <v>106</v>
      </c>
      <c r="E426" s="204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08">
        <v>1</v>
      </c>
    </row>
    <row r="427" spans="1:65">
      <c r="A427" s="30"/>
      <c r="B427" s="19">
        <v>1</v>
      </c>
      <c r="C427" s="9">
        <v>2</v>
      </c>
      <c r="D427" s="209" t="s">
        <v>106</v>
      </c>
      <c r="E427" s="204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08">
        <v>33</v>
      </c>
    </row>
    <row r="428" spans="1:65">
      <c r="A428" s="30"/>
      <c r="B428" s="20" t="s">
        <v>256</v>
      </c>
      <c r="C428" s="12"/>
      <c r="D428" s="211" t="s">
        <v>628</v>
      </c>
      <c r="E428" s="204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08">
        <v>16</v>
      </c>
    </row>
    <row r="429" spans="1:65">
      <c r="A429" s="30"/>
      <c r="B429" s="3" t="s">
        <v>257</v>
      </c>
      <c r="C429" s="29"/>
      <c r="D429" s="24" t="s">
        <v>628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5"/>
      <c r="AT429" s="205"/>
      <c r="AU429" s="205"/>
      <c r="AV429" s="205"/>
      <c r="AW429" s="205"/>
      <c r="AX429" s="205"/>
      <c r="AY429" s="205"/>
      <c r="AZ429" s="205"/>
      <c r="BA429" s="205"/>
      <c r="BB429" s="205"/>
      <c r="BC429" s="205"/>
      <c r="BD429" s="205"/>
      <c r="BE429" s="205"/>
      <c r="BF429" s="205"/>
      <c r="BG429" s="205"/>
      <c r="BH429" s="205"/>
      <c r="BI429" s="205"/>
      <c r="BJ429" s="205"/>
      <c r="BK429" s="205"/>
      <c r="BL429" s="205"/>
      <c r="BM429" s="208" t="s">
        <v>106</v>
      </c>
    </row>
    <row r="430" spans="1:65">
      <c r="A430" s="30"/>
      <c r="B430" s="3" t="s">
        <v>258</v>
      </c>
      <c r="C430" s="29"/>
      <c r="D430" s="24" t="s">
        <v>628</v>
      </c>
      <c r="E430" s="204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5"/>
      <c r="AT430" s="205"/>
      <c r="AU430" s="205"/>
      <c r="AV430" s="205"/>
      <c r="AW430" s="205"/>
      <c r="AX430" s="205"/>
      <c r="AY430" s="205"/>
      <c r="AZ430" s="205"/>
      <c r="BA430" s="205"/>
      <c r="BB430" s="205"/>
      <c r="BC430" s="205"/>
      <c r="BD430" s="205"/>
      <c r="BE430" s="205"/>
      <c r="BF430" s="205"/>
      <c r="BG430" s="205"/>
      <c r="BH430" s="205"/>
      <c r="BI430" s="205"/>
      <c r="BJ430" s="205"/>
      <c r="BK430" s="205"/>
      <c r="BL430" s="205"/>
      <c r="BM430" s="208">
        <v>39</v>
      </c>
    </row>
    <row r="431" spans="1:65">
      <c r="A431" s="30"/>
      <c r="B431" s="3" t="s">
        <v>86</v>
      </c>
      <c r="C431" s="29"/>
      <c r="D431" s="13" t="s">
        <v>628</v>
      </c>
      <c r="E431" s="15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259</v>
      </c>
      <c r="C432" s="29"/>
      <c r="D432" s="13" t="s">
        <v>628</v>
      </c>
      <c r="E432" s="15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260</v>
      </c>
      <c r="C433" s="47"/>
      <c r="D433" s="45" t="s">
        <v>261</v>
      </c>
      <c r="E433" s="15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608</v>
      </c>
      <c r="BM435" s="28" t="s">
        <v>298</v>
      </c>
    </row>
    <row r="436" spans="1:65" ht="15">
      <c r="A436" s="25" t="s">
        <v>6</v>
      </c>
      <c r="B436" s="18" t="s">
        <v>110</v>
      </c>
      <c r="C436" s="15" t="s">
        <v>111</v>
      </c>
      <c r="D436" s="16" t="s">
        <v>317</v>
      </c>
      <c r="E436" s="15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228</v>
      </c>
      <c r="C437" s="9" t="s">
        <v>228</v>
      </c>
      <c r="D437" s="10" t="s">
        <v>112</v>
      </c>
      <c r="E437" s="15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326</v>
      </c>
      <c r="E438" s="15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1.2</v>
      </c>
      <c r="E440" s="15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1.3</v>
      </c>
      <c r="E441" s="15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34</v>
      </c>
    </row>
    <row r="442" spans="1:65">
      <c r="A442" s="30"/>
      <c r="B442" s="20" t="s">
        <v>256</v>
      </c>
      <c r="C442" s="12"/>
      <c r="D442" s="23">
        <v>1.25</v>
      </c>
      <c r="E442" s="15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257</v>
      </c>
      <c r="C443" s="29"/>
      <c r="D443" s="11">
        <v>1.25</v>
      </c>
      <c r="E443" s="15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1.25</v>
      </c>
    </row>
    <row r="444" spans="1:65">
      <c r="A444" s="30"/>
      <c r="B444" s="3" t="s">
        <v>258</v>
      </c>
      <c r="C444" s="29"/>
      <c r="D444" s="24">
        <v>7.0710678118654821E-2</v>
      </c>
      <c r="E444" s="15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40</v>
      </c>
    </row>
    <row r="445" spans="1:65">
      <c r="A445" s="30"/>
      <c r="B445" s="3" t="s">
        <v>86</v>
      </c>
      <c r="C445" s="29"/>
      <c r="D445" s="13">
        <v>5.6568542494923858E-2</v>
      </c>
      <c r="E445" s="15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259</v>
      </c>
      <c r="C446" s="29"/>
      <c r="D446" s="13">
        <v>0</v>
      </c>
      <c r="E446" s="15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260</v>
      </c>
      <c r="C447" s="47"/>
      <c r="D447" s="45" t="s">
        <v>261</v>
      </c>
      <c r="E447" s="15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609</v>
      </c>
      <c r="BM449" s="28" t="s">
        <v>298</v>
      </c>
    </row>
    <row r="450" spans="1:65" ht="15">
      <c r="A450" s="25" t="s">
        <v>9</v>
      </c>
      <c r="B450" s="18" t="s">
        <v>110</v>
      </c>
      <c r="C450" s="15" t="s">
        <v>111</v>
      </c>
      <c r="D450" s="16" t="s">
        <v>317</v>
      </c>
      <c r="E450" s="15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228</v>
      </c>
      <c r="C451" s="9" t="s">
        <v>228</v>
      </c>
      <c r="D451" s="10" t="s">
        <v>112</v>
      </c>
      <c r="E451" s="15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326</v>
      </c>
      <c r="E452" s="15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2</v>
      </c>
    </row>
    <row r="453" spans="1:65">
      <c r="A453" s="30"/>
      <c r="B453" s="19"/>
      <c r="C453" s="9"/>
      <c r="D453" s="26"/>
      <c r="E453" s="15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</v>
      </c>
    </row>
    <row r="454" spans="1:65">
      <c r="A454" s="30"/>
      <c r="B454" s="18">
        <v>1</v>
      </c>
      <c r="C454" s="14">
        <v>1</v>
      </c>
      <c r="D454" s="22">
        <v>9.3000000000000007</v>
      </c>
      <c r="E454" s="15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>
        <v>1</v>
      </c>
      <c r="C455" s="9">
        <v>2</v>
      </c>
      <c r="D455" s="11">
        <v>9.4</v>
      </c>
      <c r="E455" s="15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35</v>
      </c>
    </row>
    <row r="456" spans="1:65">
      <c r="A456" s="30"/>
      <c r="B456" s="20" t="s">
        <v>256</v>
      </c>
      <c r="C456" s="12"/>
      <c r="D456" s="23">
        <v>9.3500000000000014</v>
      </c>
      <c r="E456" s="15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16</v>
      </c>
    </row>
    <row r="457" spans="1:65">
      <c r="A457" s="30"/>
      <c r="B457" s="3" t="s">
        <v>257</v>
      </c>
      <c r="C457" s="29"/>
      <c r="D457" s="11">
        <v>9.3500000000000014</v>
      </c>
      <c r="E457" s="15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9.35</v>
      </c>
    </row>
    <row r="458" spans="1:65">
      <c r="A458" s="30"/>
      <c r="B458" s="3" t="s">
        <v>258</v>
      </c>
      <c r="C458" s="29"/>
      <c r="D458" s="24">
        <v>7.0710678118654502E-2</v>
      </c>
      <c r="E458" s="15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41</v>
      </c>
    </row>
    <row r="459" spans="1:65">
      <c r="A459" s="30"/>
      <c r="B459" s="3" t="s">
        <v>86</v>
      </c>
      <c r="C459" s="29"/>
      <c r="D459" s="13">
        <v>7.5626393709790898E-3</v>
      </c>
      <c r="E459" s="15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259</v>
      </c>
      <c r="C460" s="29"/>
      <c r="D460" s="13">
        <v>2.2204460492503131E-16</v>
      </c>
      <c r="E460" s="15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260</v>
      </c>
      <c r="C461" s="47"/>
      <c r="D461" s="45" t="s">
        <v>261</v>
      </c>
      <c r="E461" s="15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610</v>
      </c>
      <c r="BM463" s="28" t="s">
        <v>298</v>
      </c>
    </row>
    <row r="464" spans="1:65" ht="15">
      <c r="A464" s="25" t="s">
        <v>61</v>
      </c>
      <c r="B464" s="18" t="s">
        <v>110</v>
      </c>
      <c r="C464" s="15" t="s">
        <v>111</v>
      </c>
      <c r="D464" s="16" t="s">
        <v>317</v>
      </c>
      <c r="E464" s="15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228</v>
      </c>
      <c r="C465" s="9" t="s">
        <v>228</v>
      </c>
      <c r="D465" s="10" t="s">
        <v>112</v>
      </c>
      <c r="E465" s="15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326</v>
      </c>
      <c r="E466" s="15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7" t="s">
        <v>104</v>
      </c>
      <c r="E468" s="15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9" t="s">
        <v>104</v>
      </c>
      <c r="E469" s="15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1</v>
      </c>
    </row>
    <row r="470" spans="1:65">
      <c r="A470" s="30"/>
      <c r="B470" s="20" t="s">
        <v>256</v>
      </c>
      <c r="C470" s="12"/>
      <c r="D470" s="23" t="s">
        <v>628</v>
      </c>
      <c r="E470" s="15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257</v>
      </c>
      <c r="C471" s="29"/>
      <c r="D471" s="11" t="s">
        <v>628</v>
      </c>
      <c r="E471" s="15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104</v>
      </c>
    </row>
    <row r="472" spans="1:65">
      <c r="A472" s="30"/>
      <c r="B472" s="3" t="s">
        <v>258</v>
      </c>
      <c r="C472" s="29"/>
      <c r="D472" s="24" t="s">
        <v>628</v>
      </c>
      <c r="E472" s="15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42</v>
      </c>
    </row>
    <row r="473" spans="1:65">
      <c r="A473" s="30"/>
      <c r="B473" s="3" t="s">
        <v>86</v>
      </c>
      <c r="C473" s="29"/>
      <c r="D473" s="13" t="s">
        <v>628</v>
      </c>
      <c r="E473" s="15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259</v>
      </c>
      <c r="C474" s="29"/>
      <c r="D474" s="13" t="s">
        <v>628</v>
      </c>
      <c r="E474" s="15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260</v>
      </c>
      <c r="C475" s="47"/>
      <c r="D475" s="45" t="s">
        <v>261</v>
      </c>
      <c r="E475" s="15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611</v>
      </c>
      <c r="BM477" s="28" t="s">
        <v>298</v>
      </c>
    </row>
    <row r="478" spans="1:65" ht="15">
      <c r="A478" s="25" t="s">
        <v>12</v>
      </c>
      <c r="B478" s="18" t="s">
        <v>110</v>
      </c>
      <c r="C478" s="15" t="s">
        <v>111</v>
      </c>
      <c r="D478" s="16" t="s">
        <v>317</v>
      </c>
      <c r="E478" s="15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228</v>
      </c>
      <c r="C479" s="9" t="s">
        <v>228</v>
      </c>
      <c r="D479" s="10" t="s">
        <v>112</v>
      </c>
      <c r="E479" s="15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326</v>
      </c>
      <c r="E480" s="15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6.04</v>
      </c>
      <c r="E482" s="15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6.3</v>
      </c>
      <c r="E483" s="15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5</v>
      </c>
    </row>
    <row r="484" spans="1:65">
      <c r="A484" s="30"/>
      <c r="B484" s="20" t="s">
        <v>256</v>
      </c>
      <c r="C484" s="12"/>
      <c r="D484" s="23">
        <v>6.17</v>
      </c>
      <c r="E484" s="15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257</v>
      </c>
      <c r="C485" s="29"/>
      <c r="D485" s="11">
        <v>6.17</v>
      </c>
      <c r="E485" s="15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6.17</v>
      </c>
    </row>
    <row r="486" spans="1:65">
      <c r="A486" s="30"/>
      <c r="B486" s="3" t="s">
        <v>258</v>
      </c>
      <c r="C486" s="29"/>
      <c r="D486" s="24">
        <v>0.1838477631085022</v>
      </c>
      <c r="E486" s="15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26</v>
      </c>
    </row>
    <row r="487" spans="1:65">
      <c r="A487" s="30"/>
      <c r="B487" s="3" t="s">
        <v>86</v>
      </c>
      <c r="C487" s="29"/>
      <c r="D487" s="13">
        <v>2.9797044263938768E-2</v>
      </c>
      <c r="E487" s="15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259</v>
      </c>
      <c r="C488" s="29"/>
      <c r="D488" s="13">
        <v>0</v>
      </c>
      <c r="E488" s="15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260</v>
      </c>
      <c r="C489" s="47"/>
      <c r="D489" s="45" t="s">
        <v>261</v>
      </c>
      <c r="E489" s="15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612</v>
      </c>
      <c r="BM491" s="28" t="s">
        <v>298</v>
      </c>
    </row>
    <row r="492" spans="1:65" ht="15">
      <c r="A492" s="25" t="s">
        <v>15</v>
      </c>
      <c r="B492" s="18" t="s">
        <v>110</v>
      </c>
      <c r="C492" s="15" t="s">
        <v>111</v>
      </c>
      <c r="D492" s="16" t="s">
        <v>317</v>
      </c>
      <c r="E492" s="15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228</v>
      </c>
      <c r="C493" s="9" t="s">
        <v>228</v>
      </c>
      <c r="D493" s="10" t="s">
        <v>112</v>
      </c>
      <c r="E493" s="15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326</v>
      </c>
      <c r="E494" s="15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5</v>
      </c>
      <c r="E496" s="15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5</v>
      </c>
      <c r="E497" s="15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21</v>
      </c>
    </row>
    <row r="498" spans="1:65">
      <c r="A498" s="30"/>
      <c r="B498" s="20" t="s">
        <v>256</v>
      </c>
      <c r="C498" s="12"/>
      <c r="D498" s="23">
        <v>5</v>
      </c>
      <c r="E498" s="15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257</v>
      </c>
      <c r="C499" s="29"/>
      <c r="D499" s="11">
        <v>5</v>
      </c>
      <c r="E499" s="15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5</v>
      </c>
    </row>
    <row r="500" spans="1:65">
      <c r="A500" s="30"/>
      <c r="B500" s="3" t="s">
        <v>258</v>
      </c>
      <c r="C500" s="29"/>
      <c r="D500" s="24">
        <v>0</v>
      </c>
      <c r="E500" s="15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27</v>
      </c>
    </row>
    <row r="501" spans="1:65">
      <c r="A501" s="30"/>
      <c r="B501" s="3" t="s">
        <v>86</v>
      </c>
      <c r="C501" s="29"/>
      <c r="D501" s="13">
        <v>0</v>
      </c>
      <c r="E501" s="15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259</v>
      </c>
      <c r="C502" s="29"/>
      <c r="D502" s="13">
        <v>0</v>
      </c>
      <c r="E502" s="15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260</v>
      </c>
      <c r="C503" s="47"/>
      <c r="D503" s="45" t="s">
        <v>261</v>
      </c>
      <c r="E503" s="15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613</v>
      </c>
      <c r="BM505" s="28" t="s">
        <v>298</v>
      </c>
    </row>
    <row r="506" spans="1:65" ht="15">
      <c r="A506" s="25" t="s">
        <v>18</v>
      </c>
      <c r="B506" s="18" t="s">
        <v>110</v>
      </c>
      <c r="C506" s="15" t="s">
        <v>111</v>
      </c>
      <c r="D506" s="16" t="s">
        <v>317</v>
      </c>
      <c r="E506" s="15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228</v>
      </c>
      <c r="C507" s="9" t="s">
        <v>228</v>
      </c>
      <c r="D507" s="10" t="s">
        <v>112</v>
      </c>
      <c r="E507" s="15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326</v>
      </c>
      <c r="E508" s="15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23">
        <v>277</v>
      </c>
      <c r="E510" s="225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  <c r="AB510" s="226"/>
      <c r="AC510" s="226"/>
      <c r="AD510" s="226"/>
      <c r="AE510" s="226"/>
      <c r="AF510" s="226"/>
      <c r="AG510" s="226"/>
      <c r="AH510" s="226"/>
      <c r="AI510" s="226"/>
      <c r="AJ510" s="226"/>
      <c r="AK510" s="226"/>
      <c r="AL510" s="226"/>
      <c r="AM510" s="226"/>
      <c r="AN510" s="226"/>
      <c r="AO510" s="226"/>
      <c r="AP510" s="226"/>
      <c r="AQ510" s="226"/>
      <c r="AR510" s="226"/>
      <c r="AS510" s="226"/>
      <c r="AT510" s="226"/>
      <c r="AU510" s="226"/>
      <c r="AV510" s="226"/>
      <c r="AW510" s="226"/>
      <c r="AX510" s="226"/>
      <c r="AY510" s="226"/>
      <c r="AZ510" s="226"/>
      <c r="BA510" s="226"/>
      <c r="BB510" s="226"/>
      <c r="BC510" s="226"/>
      <c r="BD510" s="226"/>
      <c r="BE510" s="226"/>
      <c r="BF510" s="226"/>
      <c r="BG510" s="226"/>
      <c r="BH510" s="226"/>
      <c r="BI510" s="226"/>
      <c r="BJ510" s="226"/>
      <c r="BK510" s="226"/>
      <c r="BL510" s="226"/>
      <c r="BM510" s="227">
        <v>1</v>
      </c>
    </row>
    <row r="511" spans="1:65">
      <c r="A511" s="30"/>
      <c r="B511" s="19">
        <v>1</v>
      </c>
      <c r="C511" s="9">
        <v>2</v>
      </c>
      <c r="D511" s="228">
        <v>278</v>
      </c>
      <c r="E511" s="225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  <c r="AB511" s="226"/>
      <c r="AC511" s="226"/>
      <c r="AD511" s="226"/>
      <c r="AE511" s="226"/>
      <c r="AF511" s="226"/>
      <c r="AG511" s="226"/>
      <c r="AH511" s="226"/>
      <c r="AI511" s="226"/>
      <c r="AJ511" s="226"/>
      <c r="AK511" s="226"/>
      <c r="AL511" s="226"/>
      <c r="AM511" s="226"/>
      <c r="AN511" s="226"/>
      <c r="AO511" s="226"/>
      <c r="AP511" s="226"/>
      <c r="AQ511" s="226"/>
      <c r="AR511" s="226"/>
      <c r="AS511" s="226"/>
      <c r="AT511" s="226"/>
      <c r="AU511" s="226"/>
      <c r="AV511" s="226"/>
      <c r="AW511" s="226"/>
      <c r="AX511" s="226"/>
      <c r="AY511" s="226"/>
      <c r="AZ511" s="226"/>
      <c r="BA511" s="226"/>
      <c r="BB511" s="226"/>
      <c r="BC511" s="226"/>
      <c r="BD511" s="226"/>
      <c r="BE511" s="226"/>
      <c r="BF511" s="226"/>
      <c r="BG511" s="226"/>
      <c r="BH511" s="226"/>
      <c r="BI511" s="226"/>
      <c r="BJ511" s="226"/>
      <c r="BK511" s="226"/>
      <c r="BL511" s="226"/>
      <c r="BM511" s="227">
        <v>22</v>
      </c>
    </row>
    <row r="512" spans="1:65">
      <c r="A512" s="30"/>
      <c r="B512" s="20" t="s">
        <v>256</v>
      </c>
      <c r="C512" s="12"/>
      <c r="D512" s="232">
        <v>277.5</v>
      </c>
      <c r="E512" s="225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  <c r="AB512" s="226"/>
      <c r="AC512" s="226"/>
      <c r="AD512" s="226"/>
      <c r="AE512" s="226"/>
      <c r="AF512" s="226"/>
      <c r="AG512" s="226"/>
      <c r="AH512" s="226"/>
      <c r="AI512" s="226"/>
      <c r="AJ512" s="226"/>
      <c r="AK512" s="226"/>
      <c r="AL512" s="226"/>
      <c r="AM512" s="226"/>
      <c r="AN512" s="226"/>
      <c r="AO512" s="226"/>
      <c r="AP512" s="226"/>
      <c r="AQ512" s="226"/>
      <c r="AR512" s="226"/>
      <c r="AS512" s="226"/>
      <c r="AT512" s="226"/>
      <c r="AU512" s="226"/>
      <c r="AV512" s="226"/>
      <c r="AW512" s="226"/>
      <c r="AX512" s="226"/>
      <c r="AY512" s="226"/>
      <c r="AZ512" s="226"/>
      <c r="BA512" s="226"/>
      <c r="BB512" s="226"/>
      <c r="BC512" s="226"/>
      <c r="BD512" s="226"/>
      <c r="BE512" s="226"/>
      <c r="BF512" s="226"/>
      <c r="BG512" s="226"/>
      <c r="BH512" s="226"/>
      <c r="BI512" s="226"/>
      <c r="BJ512" s="226"/>
      <c r="BK512" s="226"/>
      <c r="BL512" s="226"/>
      <c r="BM512" s="227">
        <v>16</v>
      </c>
    </row>
    <row r="513" spans="1:65">
      <c r="A513" s="30"/>
      <c r="B513" s="3" t="s">
        <v>257</v>
      </c>
      <c r="C513" s="29"/>
      <c r="D513" s="228">
        <v>277.5</v>
      </c>
      <c r="E513" s="225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  <c r="AB513" s="226"/>
      <c r="AC513" s="226"/>
      <c r="AD513" s="226"/>
      <c r="AE513" s="226"/>
      <c r="AF513" s="226"/>
      <c r="AG513" s="226"/>
      <c r="AH513" s="226"/>
      <c r="AI513" s="226"/>
      <c r="AJ513" s="226"/>
      <c r="AK513" s="226"/>
      <c r="AL513" s="226"/>
      <c r="AM513" s="226"/>
      <c r="AN513" s="226"/>
      <c r="AO513" s="226"/>
      <c r="AP513" s="226"/>
      <c r="AQ513" s="226"/>
      <c r="AR513" s="226"/>
      <c r="AS513" s="226"/>
      <c r="AT513" s="226"/>
      <c r="AU513" s="226"/>
      <c r="AV513" s="226"/>
      <c r="AW513" s="226"/>
      <c r="AX513" s="226"/>
      <c r="AY513" s="226"/>
      <c r="AZ513" s="226"/>
      <c r="BA513" s="226"/>
      <c r="BB513" s="226"/>
      <c r="BC513" s="226"/>
      <c r="BD513" s="226"/>
      <c r="BE513" s="226"/>
      <c r="BF513" s="226"/>
      <c r="BG513" s="226"/>
      <c r="BH513" s="226"/>
      <c r="BI513" s="226"/>
      <c r="BJ513" s="226"/>
      <c r="BK513" s="226"/>
      <c r="BL513" s="226"/>
      <c r="BM513" s="227">
        <v>277.5</v>
      </c>
    </row>
    <row r="514" spans="1:65">
      <c r="A514" s="30"/>
      <c r="B514" s="3" t="s">
        <v>258</v>
      </c>
      <c r="C514" s="29"/>
      <c r="D514" s="228">
        <v>0.70710678118654757</v>
      </c>
      <c r="E514" s="225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  <c r="AA514" s="226"/>
      <c r="AB514" s="226"/>
      <c r="AC514" s="226"/>
      <c r="AD514" s="226"/>
      <c r="AE514" s="226"/>
      <c r="AF514" s="226"/>
      <c r="AG514" s="226"/>
      <c r="AH514" s="226"/>
      <c r="AI514" s="226"/>
      <c r="AJ514" s="226"/>
      <c r="AK514" s="226"/>
      <c r="AL514" s="226"/>
      <c r="AM514" s="226"/>
      <c r="AN514" s="226"/>
      <c r="AO514" s="226"/>
      <c r="AP514" s="226"/>
      <c r="AQ514" s="226"/>
      <c r="AR514" s="226"/>
      <c r="AS514" s="226"/>
      <c r="AT514" s="226"/>
      <c r="AU514" s="226"/>
      <c r="AV514" s="226"/>
      <c r="AW514" s="226"/>
      <c r="AX514" s="226"/>
      <c r="AY514" s="226"/>
      <c r="AZ514" s="226"/>
      <c r="BA514" s="226"/>
      <c r="BB514" s="226"/>
      <c r="BC514" s="226"/>
      <c r="BD514" s="226"/>
      <c r="BE514" s="226"/>
      <c r="BF514" s="226"/>
      <c r="BG514" s="226"/>
      <c r="BH514" s="226"/>
      <c r="BI514" s="226"/>
      <c r="BJ514" s="226"/>
      <c r="BK514" s="226"/>
      <c r="BL514" s="226"/>
      <c r="BM514" s="227">
        <v>28</v>
      </c>
    </row>
    <row r="515" spans="1:65">
      <c r="A515" s="30"/>
      <c r="B515" s="3" t="s">
        <v>86</v>
      </c>
      <c r="C515" s="29"/>
      <c r="D515" s="13">
        <v>2.5481325448163876E-3</v>
      </c>
      <c r="E515" s="15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259</v>
      </c>
      <c r="C516" s="29"/>
      <c r="D516" s="13">
        <v>0</v>
      </c>
      <c r="E516" s="15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260</v>
      </c>
      <c r="C517" s="47"/>
      <c r="D517" s="45" t="s">
        <v>261</v>
      </c>
      <c r="E517" s="15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614</v>
      </c>
      <c r="BM519" s="28" t="s">
        <v>298</v>
      </c>
    </row>
    <row r="520" spans="1:65" ht="15">
      <c r="A520" s="25" t="s">
        <v>21</v>
      </c>
      <c r="B520" s="18" t="s">
        <v>110</v>
      </c>
      <c r="C520" s="15" t="s">
        <v>111</v>
      </c>
      <c r="D520" s="16" t="s">
        <v>317</v>
      </c>
      <c r="E520" s="15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228</v>
      </c>
      <c r="C521" s="9" t="s">
        <v>228</v>
      </c>
      <c r="D521" s="10" t="s">
        <v>112</v>
      </c>
      <c r="E521" s="15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326</v>
      </c>
      <c r="E522" s="15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2.15</v>
      </c>
      <c r="E524" s="15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2.0699999999999998</v>
      </c>
      <c r="E525" s="15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23</v>
      </c>
    </row>
    <row r="526" spans="1:65">
      <c r="A526" s="30"/>
      <c r="B526" s="20" t="s">
        <v>256</v>
      </c>
      <c r="C526" s="12"/>
      <c r="D526" s="23">
        <v>2.11</v>
      </c>
      <c r="E526" s="15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257</v>
      </c>
      <c r="C527" s="29"/>
      <c r="D527" s="11">
        <v>2.11</v>
      </c>
      <c r="E527" s="15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2.11</v>
      </c>
    </row>
    <row r="528" spans="1:65">
      <c r="A528" s="30"/>
      <c r="B528" s="3" t="s">
        <v>258</v>
      </c>
      <c r="C528" s="29"/>
      <c r="D528" s="24">
        <v>5.6568542494923851E-2</v>
      </c>
      <c r="E528" s="15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29</v>
      </c>
    </row>
    <row r="529" spans="1:65">
      <c r="A529" s="30"/>
      <c r="B529" s="3" t="s">
        <v>86</v>
      </c>
      <c r="C529" s="29"/>
      <c r="D529" s="13">
        <v>2.6809735779584766E-2</v>
      </c>
      <c r="E529" s="15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259</v>
      </c>
      <c r="C530" s="29"/>
      <c r="D530" s="13">
        <v>0</v>
      </c>
      <c r="E530" s="15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260</v>
      </c>
      <c r="C531" s="47"/>
      <c r="D531" s="45" t="s">
        <v>261</v>
      </c>
      <c r="E531" s="15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615</v>
      </c>
      <c r="BM533" s="28" t="s">
        <v>298</v>
      </c>
    </row>
    <row r="534" spans="1:65" ht="15">
      <c r="A534" s="25" t="s">
        <v>24</v>
      </c>
      <c r="B534" s="18" t="s">
        <v>110</v>
      </c>
      <c r="C534" s="15" t="s">
        <v>111</v>
      </c>
      <c r="D534" s="16" t="s">
        <v>317</v>
      </c>
      <c r="E534" s="15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228</v>
      </c>
      <c r="C535" s="9" t="s">
        <v>228</v>
      </c>
      <c r="D535" s="10" t="s">
        <v>112</v>
      </c>
      <c r="E535" s="15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326</v>
      </c>
      <c r="E536" s="15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0.76</v>
      </c>
      <c r="E538" s="15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0.74</v>
      </c>
      <c r="E539" s="15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24</v>
      </c>
    </row>
    <row r="540" spans="1:65">
      <c r="A540" s="30"/>
      <c r="B540" s="20" t="s">
        <v>256</v>
      </c>
      <c r="C540" s="12"/>
      <c r="D540" s="23">
        <v>0.75</v>
      </c>
      <c r="E540" s="15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257</v>
      </c>
      <c r="C541" s="29"/>
      <c r="D541" s="11">
        <v>0.75</v>
      </c>
      <c r="E541" s="15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0.75</v>
      </c>
    </row>
    <row r="542" spans="1:65">
      <c r="A542" s="30"/>
      <c r="B542" s="3" t="s">
        <v>258</v>
      </c>
      <c r="C542" s="29"/>
      <c r="D542" s="24">
        <v>1.4142135623730963E-2</v>
      </c>
      <c r="E542" s="15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30</v>
      </c>
    </row>
    <row r="543" spans="1:65">
      <c r="A543" s="30"/>
      <c r="B543" s="3" t="s">
        <v>86</v>
      </c>
      <c r="C543" s="29"/>
      <c r="D543" s="13">
        <v>1.8856180831641284E-2</v>
      </c>
      <c r="E543" s="15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259</v>
      </c>
      <c r="C544" s="29"/>
      <c r="D544" s="13">
        <v>0</v>
      </c>
      <c r="E544" s="15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260</v>
      </c>
      <c r="C545" s="47"/>
      <c r="D545" s="45" t="s">
        <v>261</v>
      </c>
      <c r="E545" s="15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616</v>
      </c>
      <c r="BM547" s="28" t="s">
        <v>298</v>
      </c>
    </row>
    <row r="548" spans="1:65" ht="15">
      <c r="A548" s="25" t="s">
        <v>27</v>
      </c>
      <c r="B548" s="18" t="s">
        <v>110</v>
      </c>
      <c r="C548" s="15" t="s">
        <v>111</v>
      </c>
      <c r="D548" s="16" t="s">
        <v>317</v>
      </c>
      <c r="E548" s="15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228</v>
      </c>
      <c r="C549" s="9" t="s">
        <v>228</v>
      </c>
      <c r="D549" s="10" t="s">
        <v>112</v>
      </c>
      <c r="E549" s="15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326</v>
      </c>
      <c r="E550" s="15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7" t="s">
        <v>97</v>
      </c>
      <c r="E552" s="15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49" t="s">
        <v>97</v>
      </c>
      <c r="E553" s="15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</v>
      </c>
    </row>
    <row r="554" spans="1:65">
      <c r="A554" s="30"/>
      <c r="B554" s="20" t="s">
        <v>256</v>
      </c>
      <c r="C554" s="12"/>
      <c r="D554" s="23" t="s">
        <v>628</v>
      </c>
      <c r="E554" s="15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257</v>
      </c>
      <c r="C555" s="29"/>
      <c r="D555" s="11" t="s">
        <v>628</v>
      </c>
      <c r="E555" s="15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97</v>
      </c>
    </row>
    <row r="556" spans="1:65">
      <c r="A556" s="30"/>
      <c r="B556" s="3" t="s">
        <v>258</v>
      </c>
      <c r="C556" s="29"/>
      <c r="D556" s="24" t="s">
        <v>628</v>
      </c>
      <c r="E556" s="15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31</v>
      </c>
    </row>
    <row r="557" spans="1:65">
      <c r="A557" s="30"/>
      <c r="B557" s="3" t="s">
        <v>86</v>
      </c>
      <c r="C557" s="29"/>
      <c r="D557" s="13" t="s">
        <v>628</v>
      </c>
      <c r="E557" s="15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259</v>
      </c>
      <c r="C558" s="29"/>
      <c r="D558" s="13" t="s">
        <v>628</v>
      </c>
      <c r="E558" s="15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260</v>
      </c>
      <c r="C559" s="47"/>
      <c r="D559" s="45" t="s">
        <v>261</v>
      </c>
      <c r="E559" s="15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617</v>
      </c>
      <c r="BM561" s="28" t="s">
        <v>298</v>
      </c>
    </row>
    <row r="562" spans="1:65" ht="15">
      <c r="A562" s="25" t="s">
        <v>30</v>
      </c>
      <c r="B562" s="18" t="s">
        <v>110</v>
      </c>
      <c r="C562" s="15" t="s">
        <v>111</v>
      </c>
      <c r="D562" s="16" t="s">
        <v>317</v>
      </c>
      <c r="E562" s="15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228</v>
      </c>
      <c r="C563" s="9" t="s">
        <v>228</v>
      </c>
      <c r="D563" s="10" t="s">
        <v>112</v>
      </c>
      <c r="E563" s="15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326</v>
      </c>
      <c r="E564" s="15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8.8000000000000007</v>
      </c>
      <c r="E566" s="15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8.7100000000000009</v>
      </c>
      <c r="E567" s="15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26</v>
      </c>
    </row>
    <row r="568" spans="1:65">
      <c r="A568" s="30"/>
      <c r="B568" s="20" t="s">
        <v>256</v>
      </c>
      <c r="C568" s="12"/>
      <c r="D568" s="23">
        <v>8.7550000000000008</v>
      </c>
      <c r="E568" s="15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257</v>
      </c>
      <c r="C569" s="29"/>
      <c r="D569" s="11">
        <v>8.7550000000000008</v>
      </c>
      <c r="E569" s="15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8.7550000000000008</v>
      </c>
    </row>
    <row r="570" spans="1:65">
      <c r="A570" s="30"/>
      <c r="B570" s="3" t="s">
        <v>258</v>
      </c>
      <c r="C570" s="29"/>
      <c r="D570" s="24">
        <v>6.3639610306789177E-2</v>
      </c>
      <c r="E570" s="15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32</v>
      </c>
    </row>
    <row r="571" spans="1:65">
      <c r="A571" s="30"/>
      <c r="B571" s="3" t="s">
        <v>86</v>
      </c>
      <c r="C571" s="29"/>
      <c r="D571" s="13">
        <v>7.2689446381255475E-3</v>
      </c>
      <c r="E571" s="15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259</v>
      </c>
      <c r="C572" s="29"/>
      <c r="D572" s="13">
        <v>0</v>
      </c>
      <c r="E572" s="15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260</v>
      </c>
      <c r="C573" s="47"/>
      <c r="D573" s="45" t="s">
        <v>261</v>
      </c>
      <c r="E573" s="15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618</v>
      </c>
      <c r="BM575" s="28" t="s">
        <v>298</v>
      </c>
    </row>
    <row r="576" spans="1:65" ht="15">
      <c r="A576" s="25" t="s">
        <v>62</v>
      </c>
      <c r="B576" s="18" t="s">
        <v>110</v>
      </c>
      <c r="C576" s="15" t="s">
        <v>111</v>
      </c>
      <c r="D576" s="16" t="s">
        <v>317</v>
      </c>
      <c r="E576" s="15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228</v>
      </c>
      <c r="C577" s="9" t="s">
        <v>228</v>
      </c>
      <c r="D577" s="10" t="s">
        <v>112</v>
      </c>
      <c r="E577" s="15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326</v>
      </c>
      <c r="E578" s="15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06">
        <v>0.56200000000000006</v>
      </c>
      <c r="E580" s="204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08">
        <v>1</v>
      </c>
    </row>
    <row r="581" spans="1:65">
      <c r="A581" s="30"/>
      <c r="B581" s="19">
        <v>1</v>
      </c>
      <c r="C581" s="9">
        <v>2</v>
      </c>
      <c r="D581" s="24">
        <v>0.56299999999999994</v>
      </c>
      <c r="E581" s="204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08">
        <v>27</v>
      </c>
    </row>
    <row r="582" spans="1:65">
      <c r="A582" s="30"/>
      <c r="B582" s="20" t="s">
        <v>256</v>
      </c>
      <c r="C582" s="12"/>
      <c r="D582" s="211">
        <v>0.5625</v>
      </c>
      <c r="E582" s="204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08">
        <v>16</v>
      </c>
    </row>
    <row r="583" spans="1:65">
      <c r="A583" s="30"/>
      <c r="B583" s="3" t="s">
        <v>257</v>
      </c>
      <c r="C583" s="29"/>
      <c r="D583" s="24">
        <v>0.5625</v>
      </c>
      <c r="E583" s="204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08">
        <v>0.5625</v>
      </c>
    </row>
    <row r="584" spans="1:65">
      <c r="A584" s="30"/>
      <c r="B584" s="3" t="s">
        <v>258</v>
      </c>
      <c r="C584" s="29"/>
      <c r="D584" s="24">
        <v>7.0710678118646967E-4</v>
      </c>
      <c r="E584" s="204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208">
        <v>33</v>
      </c>
    </row>
    <row r="585" spans="1:65">
      <c r="A585" s="30"/>
      <c r="B585" s="3" t="s">
        <v>86</v>
      </c>
      <c r="C585" s="29"/>
      <c r="D585" s="13">
        <v>1.2570787221092795E-3</v>
      </c>
      <c r="E585" s="15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259</v>
      </c>
      <c r="C586" s="29"/>
      <c r="D586" s="13">
        <v>0</v>
      </c>
      <c r="E586" s="15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260</v>
      </c>
      <c r="C587" s="47"/>
      <c r="D587" s="45" t="s">
        <v>261</v>
      </c>
      <c r="E587" s="15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619</v>
      </c>
      <c r="BM589" s="28" t="s">
        <v>298</v>
      </c>
    </row>
    <row r="590" spans="1:65" ht="15">
      <c r="A590" s="25" t="s">
        <v>63</v>
      </c>
      <c r="B590" s="18" t="s">
        <v>110</v>
      </c>
      <c r="C590" s="15" t="s">
        <v>111</v>
      </c>
      <c r="D590" s="16" t="s">
        <v>317</v>
      </c>
      <c r="E590" s="15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228</v>
      </c>
      <c r="C591" s="9" t="s">
        <v>228</v>
      </c>
      <c r="D591" s="10" t="s">
        <v>112</v>
      </c>
      <c r="E591" s="15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326</v>
      </c>
      <c r="E592" s="15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 t="s">
        <v>97</v>
      </c>
      <c r="E594" s="15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0.2</v>
      </c>
      <c r="E595" s="15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28</v>
      </c>
    </row>
    <row r="596" spans="1:65">
      <c r="A596" s="30"/>
      <c r="B596" s="20" t="s">
        <v>256</v>
      </c>
      <c r="C596" s="12"/>
      <c r="D596" s="23">
        <v>0.2</v>
      </c>
      <c r="E596" s="15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257</v>
      </c>
      <c r="C597" s="29"/>
      <c r="D597" s="11">
        <v>0.2</v>
      </c>
      <c r="E597" s="15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0.15</v>
      </c>
    </row>
    <row r="598" spans="1:65">
      <c r="A598" s="30"/>
      <c r="B598" s="3" t="s">
        <v>258</v>
      </c>
      <c r="C598" s="29"/>
      <c r="D598" s="24" t="s">
        <v>628</v>
      </c>
      <c r="E598" s="15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34</v>
      </c>
    </row>
    <row r="599" spans="1:65">
      <c r="A599" s="30"/>
      <c r="B599" s="3" t="s">
        <v>86</v>
      </c>
      <c r="C599" s="29"/>
      <c r="D599" s="13" t="s">
        <v>628</v>
      </c>
      <c r="E599" s="15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259</v>
      </c>
      <c r="C600" s="29"/>
      <c r="D600" s="13">
        <v>0.33333333333333348</v>
      </c>
      <c r="E600" s="15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260</v>
      </c>
      <c r="C601" s="47"/>
      <c r="D601" s="45" t="s">
        <v>261</v>
      </c>
      <c r="E601" s="15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620</v>
      </c>
      <c r="BM603" s="28" t="s">
        <v>298</v>
      </c>
    </row>
    <row r="604" spans="1:65" ht="15">
      <c r="A604" s="25" t="s">
        <v>64</v>
      </c>
      <c r="B604" s="18" t="s">
        <v>110</v>
      </c>
      <c r="C604" s="15" t="s">
        <v>111</v>
      </c>
      <c r="D604" s="16" t="s">
        <v>317</v>
      </c>
      <c r="E604" s="15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228</v>
      </c>
      <c r="C605" s="9" t="s">
        <v>228</v>
      </c>
      <c r="D605" s="10" t="s">
        <v>112</v>
      </c>
      <c r="E605" s="15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326</v>
      </c>
      <c r="E606" s="15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0.26</v>
      </c>
      <c r="E608" s="15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0.27</v>
      </c>
      <c r="E609" s="15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7</v>
      </c>
    </row>
    <row r="610" spans="1:65">
      <c r="A610" s="30"/>
      <c r="B610" s="20" t="s">
        <v>256</v>
      </c>
      <c r="C610" s="12"/>
      <c r="D610" s="23">
        <v>0.26500000000000001</v>
      </c>
      <c r="E610" s="15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257</v>
      </c>
      <c r="C611" s="29"/>
      <c r="D611" s="11">
        <v>0.26500000000000001</v>
      </c>
      <c r="E611" s="15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0.26500000000000001</v>
      </c>
    </row>
    <row r="612" spans="1:65">
      <c r="A612" s="30"/>
      <c r="B612" s="3" t="s">
        <v>258</v>
      </c>
      <c r="C612" s="29"/>
      <c r="D612" s="24">
        <v>7.0710678118654814E-3</v>
      </c>
      <c r="E612" s="15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35</v>
      </c>
    </row>
    <row r="613" spans="1:65">
      <c r="A613" s="30"/>
      <c r="B613" s="3" t="s">
        <v>86</v>
      </c>
      <c r="C613" s="29"/>
      <c r="D613" s="13">
        <v>2.6683274761756533E-2</v>
      </c>
      <c r="E613" s="15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259</v>
      </c>
      <c r="C614" s="29"/>
      <c r="D614" s="13">
        <v>0</v>
      </c>
      <c r="E614" s="15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260</v>
      </c>
      <c r="C615" s="47"/>
      <c r="D615" s="45" t="s">
        <v>261</v>
      </c>
      <c r="E615" s="15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621</v>
      </c>
      <c r="BM617" s="28" t="s">
        <v>298</v>
      </c>
    </row>
    <row r="618" spans="1:65" ht="15">
      <c r="A618" s="25" t="s">
        <v>32</v>
      </c>
      <c r="B618" s="18" t="s">
        <v>110</v>
      </c>
      <c r="C618" s="15" t="s">
        <v>111</v>
      </c>
      <c r="D618" s="16" t="s">
        <v>317</v>
      </c>
      <c r="E618" s="15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228</v>
      </c>
      <c r="C619" s="9" t="s">
        <v>228</v>
      </c>
      <c r="D619" s="10" t="s">
        <v>112</v>
      </c>
      <c r="E619" s="15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326</v>
      </c>
      <c r="E620" s="15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1.75</v>
      </c>
      <c r="E622" s="15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1.83</v>
      </c>
      <c r="E623" s="15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30</v>
      </c>
    </row>
    <row r="624" spans="1:65">
      <c r="A624" s="30"/>
      <c r="B624" s="20" t="s">
        <v>256</v>
      </c>
      <c r="C624" s="12"/>
      <c r="D624" s="23">
        <v>1.79</v>
      </c>
      <c r="E624" s="15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257</v>
      </c>
      <c r="C625" s="29"/>
      <c r="D625" s="11">
        <v>1.79</v>
      </c>
      <c r="E625" s="15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1.79</v>
      </c>
    </row>
    <row r="626" spans="1:65">
      <c r="A626" s="30"/>
      <c r="B626" s="3" t="s">
        <v>258</v>
      </c>
      <c r="C626" s="29"/>
      <c r="D626" s="24">
        <v>5.6568542494923851E-2</v>
      </c>
      <c r="E626" s="15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36</v>
      </c>
    </row>
    <row r="627" spans="1:65">
      <c r="A627" s="30"/>
      <c r="B627" s="3" t="s">
        <v>86</v>
      </c>
      <c r="C627" s="29"/>
      <c r="D627" s="13">
        <v>3.1602537706661368E-2</v>
      </c>
      <c r="E627" s="15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259</v>
      </c>
      <c r="C628" s="29"/>
      <c r="D628" s="13">
        <v>0</v>
      </c>
      <c r="E628" s="15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260</v>
      </c>
      <c r="C629" s="47"/>
      <c r="D629" s="45" t="s">
        <v>261</v>
      </c>
      <c r="E629" s="15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622</v>
      </c>
      <c r="BM631" s="28" t="s">
        <v>298</v>
      </c>
    </row>
    <row r="632" spans="1:65" ht="15">
      <c r="A632" s="25" t="s">
        <v>65</v>
      </c>
      <c r="B632" s="18" t="s">
        <v>110</v>
      </c>
      <c r="C632" s="15" t="s">
        <v>111</v>
      </c>
      <c r="D632" s="16" t="s">
        <v>317</v>
      </c>
      <c r="E632" s="15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228</v>
      </c>
      <c r="C633" s="9" t="s">
        <v>228</v>
      </c>
      <c r="D633" s="10" t="s">
        <v>112</v>
      </c>
      <c r="E633" s="15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326</v>
      </c>
      <c r="E634" s="15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23">
        <v>72.900000000000006</v>
      </c>
      <c r="E636" s="225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  <c r="AA636" s="226"/>
      <c r="AB636" s="226"/>
      <c r="AC636" s="226"/>
      <c r="AD636" s="226"/>
      <c r="AE636" s="226"/>
      <c r="AF636" s="226"/>
      <c r="AG636" s="226"/>
      <c r="AH636" s="226"/>
      <c r="AI636" s="226"/>
      <c r="AJ636" s="226"/>
      <c r="AK636" s="226"/>
      <c r="AL636" s="226"/>
      <c r="AM636" s="226"/>
      <c r="AN636" s="226"/>
      <c r="AO636" s="226"/>
      <c r="AP636" s="226"/>
      <c r="AQ636" s="226"/>
      <c r="AR636" s="226"/>
      <c r="AS636" s="226"/>
      <c r="AT636" s="226"/>
      <c r="AU636" s="226"/>
      <c r="AV636" s="226"/>
      <c r="AW636" s="226"/>
      <c r="AX636" s="226"/>
      <c r="AY636" s="226"/>
      <c r="AZ636" s="226"/>
      <c r="BA636" s="226"/>
      <c r="BB636" s="226"/>
      <c r="BC636" s="226"/>
      <c r="BD636" s="226"/>
      <c r="BE636" s="226"/>
      <c r="BF636" s="226"/>
      <c r="BG636" s="226"/>
      <c r="BH636" s="226"/>
      <c r="BI636" s="226"/>
      <c r="BJ636" s="226"/>
      <c r="BK636" s="226"/>
      <c r="BL636" s="226"/>
      <c r="BM636" s="227">
        <v>1</v>
      </c>
    </row>
    <row r="637" spans="1:65">
      <c r="A637" s="30"/>
      <c r="B637" s="19">
        <v>1</v>
      </c>
      <c r="C637" s="9">
        <v>2</v>
      </c>
      <c r="D637" s="228">
        <v>72.900000000000006</v>
      </c>
      <c r="E637" s="225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  <c r="AA637" s="226"/>
      <c r="AB637" s="226"/>
      <c r="AC637" s="226"/>
      <c r="AD637" s="226"/>
      <c r="AE637" s="226"/>
      <c r="AF637" s="226"/>
      <c r="AG637" s="226"/>
      <c r="AH637" s="226"/>
      <c r="AI637" s="226"/>
      <c r="AJ637" s="226"/>
      <c r="AK637" s="226"/>
      <c r="AL637" s="226"/>
      <c r="AM637" s="226"/>
      <c r="AN637" s="226"/>
      <c r="AO637" s="226"/>
      <c r="AP637" s="226"/>
      <c r="AQ637" s="226"/>
      <c r="AR637" s="226"/>
      <c r="AS637" s="226"/>
      <c r="AT637" s="226"/>
      <c r="AU637" s="226"/>
      <c r="AV637" s="226"/>
      <c r="AW637" s="226"/>
      <c r="AX637" s="226"/>
      <c r="AY637" s="226"/>
      <c r="AZ637" s="226"/>
      <c r="BA637" s="226"/>
      <c r="BB637" s="226"/>
      <c r="BC637" s="226"/>
      <c r="BD637" s="226"/>
      <c r="BE637" s="226"/>
      <c r="BF637" s="226"/>
      <c r="BG637" s="226"/>
      <c r="BH637" s="226"/>
      <c r="BI637" s="226"/>
      <c r="BJ637" s="226"/>
      <c r="BK637" s="226"/>
      <c r="BL637" s="226"/>
      <c r="BM637" s="227">
        <v>31</v>
      </c>
    </row>
    <row r="638" spans="1:65">
      <c r="A638" s="30"/>
      <c r="B638" s="20" t="s">
        <v>256</v>
      </c>
      <c r="C638" s="12"/>
      <c r="D638" s="232">
        <v>72.900000000000006</v>
      </c>
      <c r="E638" s="225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  <c r="AA638" s="226"/>
      <c r="AB638" s="226"/>
      <c r="AC638" s="226"/>
      <c r="AD638" s="226"/>
      <c r="AE638" s="226"/>
      <c r="AF638" s="226"/>
      <c r="AG638" s="226"/>
      <c r="AH638" s="226"/>
      <c r="AI638" s="226"/>
      <c r="AJ638" s="226"/>
      <c r="AK638" s="226"/>
      <c r="AL638" s="226"/>
      <c r="AM638" s="226"/>
      <c r="AN638" s="226"/>
      <c r="AO638" s="226"/>
      <c r="AP638" s="226"/>
      <c r="AQ638" s="226"/>
      <c r="AR638" s="226"/>
      <c r="AS638" s="226"/>
      <c r="AT638" s="226"/>
      <c r="AU638" s="226"/>
      <c r="AV638" s="226"/>
      <c r="AW638" s="226"/>
      <c r="AX638" s="226"/>
      <c r="AY638" s="226"/>
      <c r="AZ638" s="226"/>
      <c r="BA638" s="226"/>
      <c r="BB638" s="226"/>
      <c r="BC638" s="226"/>
      <c r="BD638" s="226"/>
      <c r="BE638" s="226"/>
      <c r="BF638" s="226"/>
      <c r="BG638" s="226"/>
      <c r="BH638" s="226"/>
      <c r="BI638" s="226"/>
      <c r="BJ638" s="226"/>
      <c r="BK638" s="226"/>
      <c r="BL638" s="226"/>
      <c r="BM638" s="227">
        <v>16</v>
      </c>
    </row>
    <row r="639" spans="1:65">
      <c r="A639" s="30"/>
      <c r="B639" s="3" t="s">
        <v>257</v>
      </c>
      <c r="C639" s="29"/>
      <c r="D639" s="228">
        <v>72.900000000000006</v>
      </c>
      <c r="E639" s="225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  <c r="AA639" s="226"/>
      <c r="AB639" s="226"/>
      <c r="AC639" s="226"/>
      <c r="AD639" s="226"/>
      <c r="AE639" s="226"/>
      <c r="AF639" s="226"/>
      <c r="AG639" s="226"/>
      <c r="AH639" s="226"/>
      <c r="AI639" s="226"/>
      <c r="AJ639" s="226"/>
      <c r="AK639" s="226"/>
      <c r="AL639" s="226"/>
      <c r="AM639" s="226"/>
      <c r="AN639" s="226"/>
      <c r="AO639" s="226"/>
      <c r="AP639" s="226"/>
      <c r="AQ639" s="226"/>
      <c r="AR639" s="226"/>
      <c r="AS639" s="226"/>
      <c r="AT639" s="226"/>
      <c r="AU639" s="226"/>
      <c r="AV639" s="226"/>
      <c r="AW639" s="226"/>
      <c r="AX639" s="226"/>
      <c r="AY639" s="226"/>
      <c r="AZ639" s="226"/>
      <c r="BA639" s="226"/>
      <c r="BB639" s="226"/>
      <c r="BC639" s="226"/>
      <c r="BD639" s="226"/>
      <c r="BE639" s="226"/>
      <c r="BF639" s="226"/>
      <c r="BG639" s="226"/>
      <c r="BH639" s="226"/>
      <c r="BI639" s="226"/>
      <c r="BJ639" s="226"/>
      <c r="BK639" s="226"/>
      <c r="BL639" s="226"/>
      <c r="BM639" s="227">
        <v>72.900000000000006</v>
      </c>
    </row>
    <row r="640" spans="1:65">
      <c r="A640" s="30"/>
      <c r="B640" s="3" t="s">
        <v>258</v>
      </c>
      <c r="C640" s="29"/>
      <c r="D640" s="228">
        <v>0</v>
      </c>
      <c r="E640" s="225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  <c r="AA640" s="226"/>
      <c r="AB640" s="226"/>
      <c r="AC640" s="226"/>
      <c r="AD640" s="226"/>
      <c r="AE640" s="226"/>
      <c r="AF640" s="226"/>
      <c r="AG640" s="226"/>
      <c r="AH640" s="226"/>
      <c r="AI640" s="226"/>
      <c r="AJ640" s="226"/>
      <c r="AK640" s="226"/>
      <c r="AL640" s="226"/>
      <c r="AM640" s="226"/>
      <c r="AN640" s="226"/>
      <c r="AO640" s="226"/>
      <c r="AP640" s="226"/>
      <c r="AQ640" s="226"/>
      <c r="AR640" s="226"/>
      <c r="AS640" s="226"/>
      <c r="AT640" s="226"/>
      <c r="AU640" s="226"/>
      <c r="AV640" s="226"/>
      <c r="AW640" s="226"/>
      <c r="AX640" s="226"/>
      <c r="AY640" s="226"/>
      <c r="AZ640" s="226"/>
      <c r="BA640" s="226"/>
      <c r="BB640" s="226"/>
      <c r="BC640" s="226"/>
      <c r="BD640" s="226"/>
      <c r="BE640" s="226"/>
      <c r="BF640" s="226"/>
      <c r="BG640" s="226"/>
      <c r="BH640" s="226"/>
      <c r="BI640" s="226"/>
      <c r="BJ640" s="226"/>
      <c r="BK640" s="226"/>
      <c r="BL640" s="226"/>
      <c r="BM640" s="227">
        <v>37</v>
      </c>
    </row>
    <row r="641" spans="1:65">
      <c r="A641" s="30"/>
      <c r="B641" s="3" t="s">
        <v>86</v>
      </c>
      <c r="C641" s="29"/>
      <c r="D641" s="13">
        <v>0</v>
      </c>
      <c r="E641" s="15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259</v>
      </c>
      <c r="C642" s="29"/>
      <c r="D642" s="13">
        <v>0</v>
      </c>
      <c r="E642" s="15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260</v>
      </c>
      <c r="C643" s="47"/>
      <c r="D643" s="45" t="s">
        <v>261</v>
      </c>
      <c r="E643" s="15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623</v>
      </c>
      <c r="BM645" s="28" t="s">
        <v>298</v>
      </c>
    </row>
    <row r="646" spans="1:65" ht="15">
      <c r="A646" s="25" t="s">
        <v>35</v>
      </c>
      <c r="B646" s="18" t="s">
        <v>110</v>
      </c>
      <c r="C646" s="15" t="s">
        <v>111</v>
      </c>
      <c r="D646" s="16" t="s">
        <v>317</v>
      </c>
      <c r="E646" s="15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228</v>
      </c>
      <c r="C647" s="9" t="s">
        <v>228</v>
      </c>
      <c r="D647" s="10" t="s">
        <v>112</v>
      </c>
      <c r="E647" s="15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326</v>
      </c>
      <c r="E648" s="15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">
        <v>4</v>
      </c>
      <c r="E650" s="15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3.5</v>
      </c>
      <c r="E651" s="15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32</v>
      </c>
    </row>
    <row r="652" spans="1:65">
      <c r="A652" s="30"/>
      <c r="B652" s="20" t="s">
        <v>256</v>
      </c>
      <c r="C652" s="12"/>
      <c r="D652" s="23">
        <v>3.75</v>
      </c>
      <c r="E652" s="15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257</v>
      </c>
      <c r="C653" s="29"/>
      <c r="D653" s="11">
        <v>3.75</v>
      </c>
      <c r="E653" s="15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3.75</v>
      </c>
    </row>
    <row r="654" spans="1:65">
      <c r="A654" s="30"/>
      <c r="B654" s="3" t="s">
        <v>258</v>
      </c>
      <c r="C654" s="29"/>
      <c r="D654" s="24">
        <v>0.35355339059327379</v>
      </c>
      <c r="E654" s="15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38</v>
      </c>
    </row>
    <row r="655" spans="1:65">
      <c r="A655" s="30"/>
      <c r="B655" s="3" t="s">
        <v>86</v>
      </c>
      <c r="C655" s="29"/>
      <c r="D655" s="13">
        <v>9.428090415820635E-2</v>
      </c>
      <c r="E655" s="15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259</v>
      </c>
      <c r="C656" s="29"/>
      <c r="D656" s="13">
        <v>0</v>
      </c>
      <c r="E656" s="15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260</v>
      </c>
      <c r="C657" s="47"/>
      <c r="D657" s="45" t="s">
        <v>261</v>
      </c>
      <c r="E657" s="15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624</v>
      </c>
      <c r="BM659" s="28" t="s">
        <v>298</v>
      </c>
    </row>
    <row r="660" spans="1:65" ht="15">
      <c r="A660" s="25" t="s">
        <v>38</v>
      </c>
      <c r="B660" s="18" t="s">
        <v>110</v>
      </c>
      <c r="C660" s="15" t="s">
        <v>111</v>
      </c>
      <c r="D660" s="16" t="s">
        <v>317</v>
      </c>
      <c r="E660" s="15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228</v>
      </c>
      <c r="C661" s="9" t="s">
        <v>228</v>
      </c>
      <c r="D661" s="10" t="s">
        <v>112</v>
      </c>
      <c r="E661" s="15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326</v>
      </c>
      <c r="E662" s="15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12">
        <v>19.2</v>
      </c>
      <c r="E664" s="215"/>
      <c r="F664" s="216"/>
      <c r="G664" s="216"/>
      <c r="H664" s="216"/>
      <c r="I664" s="216"/>
      <c r="J664" s="216"/>
      <c r="K664" s="216"/>
      <c r="L664" s="216"/>
      <c r="M664" s="216"/>
      <c r="N664" s="216"/>
      <c r="O664" s="216"/>
      <c r="P664" s="216"/>
      <c r="Q664" s="216"/>
      <c r="R664" s="216"/>
      <c r="S664" s="216"/>
      <c r="T664" s="216"/>
      <c r="U664" s="216"/>
      <c r="V664" s="216"/>
      <c r="W664" s="216"/>
      <c r="X664" s="216"/>
      <c r="Y664" s="216"/>
      <c r="Z664" s="216"/>
      <c r="AA664" s="216"/>
      <c r="AB664" s="216"/>
      <c r="AC664" s="216"/>
      <c r="AD664" s="216"/>
      <c r="AE664" s="216"/>
      <c r="AF664" s="216"/>
      <c r="AG664" s="216"/>
      <c r="AH664" s="216"/>
      <c r="AI664" s="216"/>
      <c r="AJ664" s="216"/>
      <c r="AK664" s="216"/>
      <c r="AL664" s="216"/>
      <c r="AM664" s="216"/>
      <c r="AN664" s="216"/>
      <c r="AO664" s="216"/>
      <c r="AP664" s="216"/>
      <c r="AQ664" s="216"/>
      <c r="AR664" s="216"/>
      <c r="AS664" s="216"/>
      <c r="AT664" s="216"/>
      <c r="AU664" s="216"/>
      <c r="AV664" s="216"/>
      <c r="AW664" s="216"/>
      <c r="AX664" s="216"/>
      <c r="AY664" s="216"/>
      <c r="AZ664" s="216"/>
      <c r="BA664" s="216"/>
      <c r="BB664" s="216"/>
      <c r="BC664" s="216"/>
      <c r="BD664" s="216"/>
      <c r="BE664" s="216"/>
      <c r="BF664" s="216"/>
      <c r="BG664" s="216"/>
      <c r="BH664" s="216"/>
      <c r="BI664" s="216"/>
      <c r="BJ664" s="216"/>
      <c r="BK664" s="216"/>
      <c r="BL664" s="216"/>
      <c r="BM664" s="217">
        <v>1</v>
      </c>
    </row>
    <row r="665" spans="1:65">
      <c r="A665" s="30"/>
      <c r="B665" s="19">
        <v>1</v>
      </c>
      <c r="C665" s="9">
        <v>2</v>
      </c>
      <c r="D665" s="218">
        <v>19</v>
      </c>
      <c r="E665" s="215"/>
      <c r="F665" s="216"/>
      <c r="G665" s="216"/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216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  <c r="AL665" s="216"/>
      <c r="AM665" s="216"/>
      <c r="AN665" s="216"/>
      <c r="AO665" s="216"/>
      <c r="AP665" s="216"/>
      <c r="AQ665" s="216"/>
      <c r="AR665" s="216"/>
      <c r="AS665" s="216"/>
      <c r="AT665" s="216"/>
      <c r="AU665" s="216"/>
      <c r="AV665" s="216"/>
      <c r="AW665" s="216"/>
      <c r="AX665" s="216"/>
      <c r="AY665" s="216"/>
      <c r="AZ665" s="216"/>
      <c r="BA665" s="216"/>
      <c r="BB665" s="216"/>
      <c r="BC665" s="216"/>
      <c r="BD665" s="216"/>
      <c r="BE665" s="216"/>
      <c r="BF665" s="216"/>
      <c r="BG665" s="216"/>
      <c r="BH665" s="216"/>
      <c r="BI665" s="216"/>
      <c r="BJ665" s="216"/>
      <c r="BK665" s="216"/>
      <c r="BL665" s="216"/>
      <c r="BM665" s="217">
        <v>33</v>
      </c>
    </row>
    <row r="666" spans="1:65">
      <c r="A666" s="30"/>
      <c r="B666" s="20" t="s">
        <v>256</v>
      </c>
      <c r="C666" s="12"/>
      <c r="D666" s="222">
        <v>19.100000000000001</v>
      </c>
      <c r="E666" s="215"/>
      <c r="F666" s="216"/>
      <c r="G666" s="216"/>
      <c r="H666" s="216"/>
      <c r="I666" s="216"/>
      <c r="J666" s="216"/>
      <c r="K666" s="216"/>
      <c r="L666" s="216"/>
      <c r="M666" s="216"/>
      <c r="N666" s="216"/>
      <c r="O666" s="216"/>
      <c r="P666" s="216"/>
      <c r="Q666" s="216"/>
      <c r="R666" s="216"/>
      <c r="S666" s="216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6"/>
      <c r="AT666" s="216"/>
      <c r="AU666" s="216"/>
      <c r="AV666" s="216"/>
      <c r="AW666" s="216"/>
      <c r="AX666" s="216"/>
      <c r="AY666" s="216"/>
      <c r="AZ666" s="216"/>
      <c r="BA666" s="216"/>
      <c r="BB666" s="216"/>
      <c r="BC666" s="216"/>
      <c r="BD666" s="216"/>
      <c r="BE666" s="216"/>
      <c r="BF666" s="216"/>
      <c r="BG666" s="216"/>
      <c r="BH666" s="216"/>
      <c r="BI666" s="216"/>
      <c r="BJ666" s="216"/>
      <c r="BK666" s="216"/>
      <c r="BL666" s="216"/>
      <c r="BM666" s="217">
        <v>16</v>
      </c>
    </row>
    <row r="667" spans="1:65">
      <c r="A667" s="30"/>
      <c r="B667" s="3" t="s">
        <v>257</v>
      </c>
      <c r="C667" s="29"/>
      <c r="D667" s="218">
        <v>19.100000000000001</v>
      </c>
      <c r="E667" s="215"/>
      <c r="F667" s="216"/>
      <c r="G667" s="216"/>
      <c r="H667" s="216"/>
      <c r="I667" s="216"/>
      <c r="J667" s="216"/>
      <c r="K667" s="216"/>
      <c r="L667" s="216"/>
      <c r="M667" s="216"/>
      <c r="N667" s="216"/>
      <c r="O667" s="216"/>
      <c r="P667" s="216"/>
      <c r="Q667" s="216"/>
      <c r="R667" s="216"/>
      <c r="S667" s="216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6"/>
      <c r="AT667" s="216"/>
      <c r="AU667" s="216"/>
      <c r="AV667" s="216"/>
      <c r="AW667" s="216"/>
      <c r="AX667" s="216"/>
      <c r="AY667" s="216"/>
      <c r="AZ667" s="216"/>
      <c r="BA667" s="216"/>
      <c r="BB667" s="216"/>
      <c r="BC667" s="216"/>
      <c r="BD667" s="216"/>
      <c r="BE667" s="216"/>
      <c r="BF667" s="216"/>
      <c r="BG667" s="216"/>
      <c r="BH667" s="216"/>
      <c r="BI667" s="216"/>
      <c r="BJ667" s="216"/>
      <c r="BK667" s="216"/>
      <c r="BL667" s="216"/>
      <c r="BM667" s="217">
        <v>19.100000000000001</v>
      </c>
    </row>
    <row r="668" spans="1:65">
      <c r="A668" s="30"/>
      <c r="B668" s="3" t="s">
        <v>258</v>
      </c>
      <c r="C668" s="29"/>
      <c r="D668" s="218">
        <v>0.141421356237309</v>
      </c>
      <c r="E668" s="215"/>
      <c r="F668" s="216"/>
      <c r="G668" s="216"/>
      <c r="H668" s="216"/>
      <c r="I668" s="216"/>
      <c r="J668" s="216"/>
      <c r="K668" s="216"/>
      <c r="L668" s="216"/>
      <c r="M668" s="216"/>
      <c r="N668" s="216"/>
      <c r="O668" s="216"/>
      <c r="P668" s="216"/>
      <c r="Q668" s="216"/>
      <c r="R668" s="216"/>
      <c r="S668" s="216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16"/>
      <c r="AT668" s="216"/>
      <c r="AU668" s="216"/>
      <c r="AV668" s="216"/>
      <c r="AW668" s="216"/>
      <c r="AX668" s="216"/>
      <c r="AY668" s="216"/>
      <c r="AZ668" s="216"/>
      <c r="BA668" s="216"/>
      <c r="BB668" s="216"/>
      <c r="BC668" s="216"/>
      <c r="BD668" s="216"/>
      <c r="BE668" s="216"/>
      <c r="BF668" s="216"/>
      <c r="BG668" s="216"/>
      <c r="BH668" s="216"/>
      <c r="BI668" s="216"/>
      <c r="BJ668" s="216"/>
      <c r="BK668" s="216"/>
      <c r="BL668" s="216"/>
      <c r="BM668" s="217">
        <v>39</v>
      </c>
    </row>
    <row r="669" spans="1:65">
      <c r="A669" s="30"/>
      <c r="B669" s="3" t="s">
        <v>86</v>
      </c>
      <c r="C669" s="29"/>
      <c r="D669" s="13">
        <v>7.4042594888643455E-3</v>
      </c>
      <c r="E669" s="15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259</v>
      </c>
      <c r="C670" s="29"/>
      <c r="D670" s="13">
        <v>0</v>
      </c>
      <c r="E670" s="15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260</v>
      </c>
      <c r="C671" s="47"/>
      <c r="D671" s="45" t="s">
        <v>261</v>
      </c>
      <c r="E671" s="15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625</v>
      </c>
      <c r="BM673" s="28" t="s">
        <v>298</v>
      </c>
    </row>
    <row r="674" spans="1:65" ht="15">
      <c r="A674" s="25" t="s">
        <v>41</v>
      </c>
      <c r="B674" s="18" t="s">
        <v>110</v>
      </c>
      <c r="C674" s="15" t="s">
        <v>111</v>
      </c>
      <c r="D674" s="16" t="s">
        <v>317</v>
      </c>
      <c r="E674" s="15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228</v>
      </c>
      <c r="C675" s="9" t="s">
        <v>228</v>
      </c>
      <c r="D675" s="10" t="s">
        <v>112</v>
      </c>
      <c r="E675" s="15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326</v>
      </c>
      <c r="E676" s="15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1.7</v>
      </c>
      <c r="E678" s="15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1.79</v>
      </c>
      <c r="E679" s="15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34</v>
      </c>
    </row>
    <row r="680" spans="1:65">
      <c r="A680" s="30"/>
      <c r="B680" s="20" t="s">
        <v>256</v>
      </c>
      <c r="C680" s="12"/>
      <c r="D680" s="23">
        <v>1.7450000000000001</v>
      </c>
      <c r="E680" s="15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257</v>
      </c>
      <c r="C681" s="29"/>
      <c r="D681" s="11">
        <v>1.7450000000000001</v>
      </c>
      <c r="E681" s="15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1.7450000000000001</v>
      </c>
    </row>
    <row r="682" spans="1:65">
      <c r="A682" s="30"/>
      <c r="B682" s="3" t="s">
        <v>258</v>
      </c>
      <c r="C682" s="29"/>
      <c r="D682" s="24">
        <v>6.3639610306789343E-2</v>
      </c>
      <c r="E682" s="15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40</v>
      </c>
    </row>
    <row r="683" spans="1:65">
      <c r="A683" s="30"/>
      <c r="B683" s="3" t="s">
        <v>86</v>
      </c>
      <c r="C683" s="29"/>
      <c r="D683" s="13">
        <v>3.6469690720223116E-2</v>
      </c>
      <c r="E683" s="15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259</v>
      </c>
      <c r="C684" s="29"/>
      <c r="D684" s="13">
        <v>0</v>
      </c>
      <c r="E684" s="15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260</v>
      </c>
      <c r="C685" s="47"/>
      <c r="D685" s="45" t="s">
        <v>261</v>
      </c>
      <c r="E685" s="15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626</v>
      </c>
      <c r="BM687" s="28" t="s">
        <v>298</v>
      </c>
    </row>
    <row r="688" spans="1:65" ht="15">
      <c r="A688" s="25" t="s">
        <v>44</v>
      </c>
      <c r="B688" s="18" t="s">
        <v>110</v>
      </c>
      <c r="C688" s="15" t="s">
        <v>111</v>
      </c>
      <c r="D688" s="16" t="s">
        <v>317</v>
      </c>
      <c r="E688" s="15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228</v>
      </c>
      <c r="C689" s="9" t="s">
        <v>228</v>
      </c>
      <c r="D689" s="10" t="s">
        <v>112</v>
      </c>
      <c r="E689" s="15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326</v>
      </c>
      <c r="E690" s="15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23">
        <v>75</v>
      </c>
      <c r="E692" s="225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  <c r="AA692" s="226"/>
      <c r="AB692" s="226"/>
      <c r="AC692" s="226"/>
      <c r="AD692" s="226"/>
      <c r="AE692" s="226"/>
      <c r="AF692" s="226"/>
      <c r="AG692" s="226"/>
      <c r="AH692" s="226"/>
      <c r="AI692" s="226"/>
      <c r="AJ692" s="226"/>
      <c r="AK692" s="226"/>
      <c r="AL692" s="226"/>
      <c r="AM692" s="226"/>
      <c r="AN692" s="226"/>
      <c r="AO692" s="226"/>
      <c r="AP692" s="226"/>
      <c r="AQ692" s="226"/>
      <c r="AR692" s="226"/>
      <c r="AS692" s="226"/>
      <c r="AT692" s="226"/>
      <c r="AU692" s="226"/>
      <c r="AV692" s="226"/>
      <c r="AW692" s="226"/>
      <c r="AX692" s="226"/>
      <c r="AY692" s="226"/>
      <c r="AZ692" s="226"/>
      <c r="BA692" s="226"/>
      <c r="BB692" s="226"/>
      <c r="BC692" s="226"/>
      <c r="BD692" s="226"/>
      <c r="BE692" s="226"/>
      <c r="BF692" s="226"/>
      <c r="BG692" s="226"/>
      <c r="BH692" s="226"/>
      <c r="BI692" s="226"/>
      <c r="BJ692" s="226"/>
      <c r="BK692" s="226"/>
      <c r="BL692" s="226"/>
      <c r="BM692" s="227">
        <v>1</v>
      </c>
    </row>
    <row r="693" spans="1:65">
      <c r="A693" s="30"/>
      <c r="B693" s="19">
        <v>1</v>
      </c>
      <c r="C693" s="9">
        <v>2</v>
      </c>
      <c r="D693" s="228">
        <v>75</v>
      </c>
      <c r="E693" s="225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  <c r="AA693" s="226"/>
      <c r="AB693" s="226"/>
      <c r="AC693" s="226"/>
      <c r="AD693" s="226"/>
      <c r="AE693" s="226"/>
      <c r="AF693" s="226"/>
      <c r="AG693" s="226"/>
      <c r="AH693" s="226"/>
      <c r="AI693" s="226"/>
      <c r="AJ693" s="226"/>
      <c r="AK693" s="226"/>
      <c r="AL693" s="226"/>
      <c r="AM693" s="226"/>
      <c r="AN693" s="226"/>
      <c r="AO693" s="226"/>
      <c r="AP693" s="226"/>
      <c r="AQ693" s="226"/>
      <c r="AR693" s="226"/>
      <c r="AS693" s="226"/>
      <c r="AT693" s="226"/>
      <c r="AU693" s="226"/>
      <c r="AV693" s="226"/>
      <c r="AW693" s="226"/>
      <c r="AX693" s="226"/>
      <c r="AY693" s="226"/>
      <c r="AZ693" s="226"/>
      <c r="BA693" s="226"/>
      <c r="BB693" s="226"/>
      <c r="BC693" s="226"/>
      <c r="BD693" s="226"/>
      <c r="BE693" s="226"/>
      <c r="BF693" s="226"/>
      <c r="BG693" s="226"/>
      <c r="BH693" s="226"/>
      <c r="BI693" s="226"/>
      <c r="BJ693" s="226"/>
      <c r="BK693" s="226"/>
      <c r="BL693" s="226"/>
      <c r="BM693" s="227">
        <v>35</v>
      </c>
    </row>
    <row r="694" spans="1:65">
      <c r="A694" s="30"/>
      <c r="B694" s="20" t="s">
        <v>256</v>
      </c>
      <c r="C694" s="12"/>
      <c r="D694" s="232">
        <v>75</v>
      </c>
      <c r="E694" s="225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  <c r="AA694" s="226"/>
      <c r="AB694" s="226"/>
      <c r="AC694" s="226"/>
      <c r="AD694" s="226"/>
      <c r="AE694" s="226"/>
      <c r="AF694" s="226"/>
      <c r="AG694" s="226"/>
      <c r="AH694" s="226"/>
      <c r="AI694" s="226"/>
      <c r="AJ694" s="226"/>
      <c r="AK694" s="226"/>
      <c r="AL694" s="226"/>
      <c r="AM694" s="226"/>
      <c r="AN694" s="226"/>
      <c r="AO694" s="226"/>
      <c r="AP694" s="226"/>
      <c r="AQ694" s="226"/>
      <c r="AR694" s="226"/>
      <c r="AS694" s="226"/>
      <c r="AT694" s="226"/>
      <c r="AU694" s="226"/>
      <c r="AV694" s="226"/>
      <c r="AW694" s="226"/>
      <c r="AX694" s="226"/>
      <c r="AY694" s="226"/>
      <c r="AZ694" s="226"/>
      <c r="BA694" s="226"/>
      <c r="BB694" s="226"/>
      <c r="BC694" s="226"/>
      <c r="BD694" s="226"/>
      <c r="BE694" s="226"/>
      <c r="BF694" s="226"/>
      <c r="BG694" s="226"/>
      <c r="BH694" s="226"/>
      <c r="BI694" s="226"/>
      <c r="BJ694" s="226"/>
      <c r="BK694" s="226"/>
      <c r="BL694" s="226"/>
      <c r="BM694" s="227">
        <v>16</v>
      </c>
    </row>
    <row r="695" spans="1:65">
      <c r="A695" s="30"/>
      <c r="B695" s="3" t="s">
        <v>257</v>
      </c>
      <c r="C695" s="29"/>
      <c r="D695" s="228">
        <v>75</v>
      </c>
      <c r="E695" s="225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  <c r="AA695" s="226"/>
      <c r="AB695" s="226"/>
      <c r="AC695" s="226"/>
      <c r="AD695" s="226"/>
      <c r="AE695" s="226"/>
      <c r="AF695" s="226"/>
      <c r="AG695" s="226"/>
      <c r="AH695" s="226"/>
      <c r="AI695" s="226"/>
      <c r="AJ695" s="226"/>
      <c r="AK695" s="226"/>
      <c r="AL695" s="226"/>
      <c r="AM695" s="226"/>
      <c r="AN695" s="226"/>
      <c r="AO695" s="226"/>
      <c r="AP695" s="226"/>
      <c r="AQ695" s="226"/>
      <c r="AR695" s="226"/>
      <c r="AS695" s="226"/>
      <c r="AT695" s="226"/>
      <c r="AU695" s="226"/>
      <c r="AV695" s="226"/>
      <c r="AW695" s="226"/>
      <c r="AX695" s="226"/>
      <c r="AY695" s="226"/>
      <c r="AZ695" s="226"/>
      <c r="BA695" s="226"/>
      <c r="BB695" s="226"/>
      <c r="BC695" s="226"/>
      <c r="BD695" s="226"/>
      <c r="BE695" s="226"/>
      <c r="BF695" s="226"/>
      <c r="BG695" s="226"/>
      <c r="BH695" s="226"/>
      <c r="BI695" s="226"/>
      <c r="BJ695" s="226"/>
      <c r="BK695" s="226"/>
      <c r="BL695" s="226"/>
      <c r="BM695" s="227">
        <v>75</v>
      </c>
    </row>
    <row r="696" spans="1:65">
      <c r="A696" s="30"/>
      <c r="B696" s="3" t="s">
        <v>258</v>
      </c>
      <c r="C696" s="29"/>
      <c r="D696" s="228">
        <v>0</v>
      </c>
      <c r="E696" s="225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  <c r="AA696" s="226"/>
      <c r="AB696" s="226"/>
      <c r="AC696" s="226"/>
      <c r="AD696" s="226"/>
      <c r="AE696" s="226"/>
      <c r="AF696" s="226"/>
      <c r="AG696" s="226"/>
      <c r="AH696" s="226"/>
      <c r="AI696" s="226"/>
      <c r="AJ696" s="226"/>
      <c r="AK696" s="226"/>
      <c r="AL696" s="226"/>
      <c r="AM696" s="226"/>
      <c r="AN696" s="226"/>
      <c r="AO696" s="226"/>
      <c r="AP696" s="226"/>
      <c r="AQ696" s="226"/>
      <c r="AR696" s="226"/>
      <c r="AS696" s="226"/>
      <c r="AT696" s="226"/>
      <c r="AU696" s="226"/>
      <c r="AV696" s="226"/>
      <c r="AW696" s="226"/>
      <c r="AX696" s="226"/>
      <c r="AY696" s="226"/>
      <c r="AZ696" s="226"/>
      <c r="BA696" s="226"/>
      <c r="BB696" s="226"/>
      <c r="BC696" s="226"/>
      <c r="BD696" s="226"/>
      <c r="BE696" s="226"/>
      <c r="BF696" s="226"/>
      <c r="BG696" s="226"/>
      <c r="BH696" s="226"/>
      <c r="BI696" s="226"/>
      <c r="BJ696" s="226"/>
      <c r="BK696" s="226"/>
      <c r="BL696" s="226"/>
      <c r="BM696" s="227">
        <v>41</v>
      </c>
    </row>
    <row r="697" spans="1:65">
      <c r="A697" s="30"/>
      <c r="B697" s="3" t="s">
        <v>86</v>
      </c>
      <c r="C697" s="29"/>
      <c r="D697" s="13">
        <v>0</v>
      </c>
      <c r="E697" s="15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259</v>
      </c>
      <c r="C698" s="29"/>
      <c r="D698" s="13">
        <v>0</v>
      </c>
      <c r="E698" s="15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260</v>
      </c>
      <c r="C699" s="47"/>
      <c r="D699" s="45" t="s">
        <v>261</v>
      </c>
      <c r="E699" s="15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627</v>
      </c>
      <c r="BM701" s="28" t="s">
        <v>298</v>
      </c>
    </row>
    <row r="702" spans="1:65" ht="15">
      <c r="A702" s="25" t="s">
        <v>45</v>
      </c>
      <c r="B702" s="18" t="s">
        <v>110</v>
      </c>
      <c r="C702" s="15" t="s">
        <v>111</v>
      </c>
      <c r="D702" s="16" t="s">
        <v>317</v>
      </c>
      <c r="E702" s="15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228</v>
      </c>
      <c r="C703" s="9" t="s">
        <v>228</v>
      </c>
      <c r="D703" s="10" t="s">
        <v>112</v>
      </c>
      <c r="E703" s="15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326</v>
      </c>
      <c r="E704" s="15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23">
        <v>245</v>
      </c>
      <c r="E706" s="225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  <c r="AA706" s="226"/>
      <c r="AB706" s="226"/>
      <c r="AC706" s="226"/>
      <c r="AD706" s="226"/>
      <c r="AE706" s="226"/>
      <c r="AF706" s="226"/>
      <c r="AG706" s="226"/>
      <c r="AH706" s="226"/>
      <c r="AI706" s="226"/>
      <c r="AJ706" s="226"/>
      <c r="AK706" s="226"/>
      <c r="AL706" s="226"/>
      <c r="AM706" s="226"/>
      <c r="AN706" s="226"/>
      <c r="AO706" s="226"/>
      <c r="AP706" s="226"/>
      <c r="AQ706" s="226"/>
      <c r="AR706" s="226"/>
      <c r="AS706" s="226"/>
      <c r="AT706" s="226"/>
      <c r="AU706" s="226"/>
      <c r="AV706" s="226"/>
      <c r="AW706" s="226"/>
      <c r="AX706" s="226"/>
      <c r="AY706" s="226"/>
      <c r="AZ706" s="226"/>
      <c r="BA706" s="226"/>
      <c r="BB706" s="226"/>
      <c r="BC706" s="226"/>
      <c r="BD706" s="226"/>
      <c r="BE706" s="226"/>
      <c r="BF706" s="226"/>
      <c r="BG706" s="226"/>
      <c r="BH706" s="226"/>
      <c r="BI706" s="226"/>
      <c r="BJ706" s="226"/>
      <c r="BK706" s="226"/>
      <c r="BL706" s="226"/>
      <c r="BM706" s="227">
        <v>1</v>
      </c>
    </row>
    <row r="707" spans="1:65">
      <c r="A707" s="30"/>
      <c r="B707" s="19">
        <v>1</v>
      </c>
      <c r="C707" s="9">
        <v>2</v>
      </c>
      <c r="D707" s="228">
        <v>243</v>
      </c>
      <c r="E707" s="225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  <c r="AA707" s="226"/>
      <c r="AB707" s="226"/>
      <c r="AC707" s="226"/>
      <c r="AD707" s="226"/>
      <c r="AE707" s="226"/>
      <c r="AF707" s="226"/>
      <c r="AG707" s="226"/>
      <c r="AH707" s="226"/>
      <c r="AI707" s="226"/>
      <c r="AJ707" s="226"/>
      <c r="AK707" s="226"/>
      <c r="AL707" s="226"/>
      <c r="AM707" s="226"/>
      <c r="AN707" s="226"/>
      <c r="AO707" s="226"/>
      <c r="AP707" s="226"/>
      <c r="AQ707" s="226"/>
      <c r="AR707" s="226"/>
      <c r="AS707" s="226"/>
      <c r="AT707" s="226"/>
      <c r="AU707" s="226"/>
      <c r="AV707" s="226"/>
      <c r="AW707" s="226"/>
      <c r="AX707" s="226"/>
      <c r="AY707" s="226"/>
      <c r="AZ707" s="226"/>
      <c r="BA707" s="226"/>
      <c r="BB707" s="226"/>
      <c r="BC707" s="226"/>
      <c r="BD707" s="226"/>
      <c r="BE707" s="226"/>
      <c r="BF707" s="226"/>
      <c r="BG707" s="226"/>
      <c r="BH707" s="226"/>
      <c r="BI707" s="226"/>
      <c r="BJ707" s="226"/>
      <c r="BK707" s="226"/>
      <c r="BL707" s="226"/>
      <c r="BM707" s="227">
        <v>36</v>
      </c>
    </row>
    <row r="708" spans="1:65">
      <c r="A708" s="30"/>
      <c r="B708" s="20" t="s">
        <v>256</v>
      </c>
      <c r="C708" s="12"/>
      <c r="D708" s="232">
        <v>244</v>
      </c>
      <c r="E708" s="225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  <c r="AA708" s="226"/>
      <c r="AB708" s="226"/>
      <c r="AC708" s="226"/>
      <c r="AD708" s="226"/>
      <c r="AE708" s="226"/>
      <c r="AF708" s="226"/>
      <c r="AG708" s="226"/>
      <c r="AH708" s="226"/>
      <c r="AI708" s="226"/>
      <c r="AJ708" s="226"/>
      <c r="AK708" s="226"/>
      <c r="AL708" s="226"/>
      <c r="AM708" s="226"/>
      <c r="AN708" s="226"/>
      <c r="AO708" s="226"/>
      <c r="AP708" s="226"/>
      <c r="AQ708" s="226"/>
      <c r="AR708" s="226"/>
      <c r="AS708" s="226"/>
      <c r="AT708" s="226"/>
      <c r="AU708" s="226"/>
      <c r="AV708" s="226"/>
      <c r="AW708" s="226"/>
      <c r="AX708" s="226"/>
      <c r="AY708" s="226"/>
      <c r="AZ708" s="226"/>
      <c r="BA708" s="226"/>
      <c r="BB708" s="226"/>
      <c r="BC708" s="226"/>
      <c r="BD708" s="226"/>
      <c r="BE708" s="226"/>
      <c r="BF708" s="226"/>
      <c r="BG708" s="226"/>
      <c r="BH708" s="226"/>
      <c r="BI708" s="226"/>
      <c r="BJ708" s="226"/>
      <c r="BK708" s="226"/>
      <c r="BL708" s="226"/>
      <c r="BM708" s="227">
        <v>16</v>
      </c>
    </row>
    <row r="709" spans="1:65">
      <c r="A709" s="30"/>
      <c r="B709" s="3" t="s">
        <v>257</v>
      </c>
      <c r="C709" s="29"/>
      <c r="D709" s="228">
        <v>244</v>
      </c>
      <c r="E709" s="225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  <c r="AA709" s="226"/>
      <c r="AB709" s="226"/>
      <c r="AC709" s="226"/>
      <c r="AD709" s="226"/>
      <c r="AE709" s="226"/>
      <c r="AF709" s="226"/>
      <c r="AG709" s="226"/>
      <c r="AH709" s="226"/>
      <c r="AI709" s="226"/>
      <c r="AJ709" s="226"/>
      <c r="AK709" s="226"/>
      <c r="AL709" s="226"/>
      <c r="AM709" s="226"/>
      <c r="AN709" s="226"/>
      <c r="AO709" s="226"/>
      <c r="AP709" s="226"/>
      <c r="AQ709" s="226"/>
      <c r="AR709" s="226"/>
      <c r="AS709" s="226"/>
      <c r="AT709" s="226"/>
      <c r="AU709" s="226"/>
      <c r="AV709" s="226"/>
      <c r="AW709" s="226"/>
      <c r="AX709" s="226"/>
      <c r="AY709" s="226"/>
      <c r="AZ709" s="226"/>
      <c r="BA709" s="226"/>
      <c r="BB709" s="226"/>
      <c r="BC709" s="226"/>
      <c r="BD709" s="226"/>
      <c r="BE709" s="226"/>
      <c r="BF709" s="226"/>
      <c r="BG709" s="226"/>
      <c r="BH709" s="226"/>
      <c r="BI709" s="226"/>
      <c r="BJ709" s="226"/>
      <c r="BK709" s="226"/>
      <c r="BL709" s="226"/>
      <c r="BM709" s="227">
        <v>244</v>
      </c>
    </row>
    <row r="710" spans="1:65">
      <c r="A710" s="30"/>
      <c r="B710" s="3" t="s">
        <v>258</v>
      </c>
      <c r="C710" s="29"/>
      <c r="D710" s="228">
        <v>1.4142135623730951</v>
      </c>
      <c r="E710" s="225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  <c r="AA710" s="226"/>
      <c r="AB710" s="226"/>
      <c r="AC710" s="226"/>
      <c r="AD710" s="226"/>
      <c r="AE710" s="226"/>
      <c r="AF710" s="226"/>
      <c r="AG710" s="226"/>
      <c r="AH710" s="226"/>
      <c r="AI710" s="226"/>
      <c r="AJ710" s="226"/>
      <c r="AK710" s="226"/>
      <c r="AL710" s="226"/>
      <c r="AM710" s="226"/>
      <c r="AN710" s="226"/>
      <c r="AO710" s="226"/>
      <c r="AP710" s="226"/>
      <c r="AQ710" s="226"/>
      <c r="AR710" s="226"/>
      <c r="AS710" s="226"/>
      <c r="AT710" s="226"/>
      <c r="AU710" s="226"/>
      <c r="AV710" s="226"/>
      <c r="AW710" s="226"/>
      <c r="AX710" s="226"/>
      <c r="AY710" s="226"/>
      <c r="AZ710" s="226"/>
      <c r="BA710" s="226"/>
      <c r="BB710" s="226"/>
      <c r="BC710" s="226"/>
      <c r="BD710" s="226"/>
      <c r="BE710" s="226"/>
      <c r="BF710" s="226"/>
      <c r="BG710" s="226"/>
      <c r="BH710" s="226"/>
      <c r="BI710" s="226"/>
      <c r="BJ710" s="226"/>
      <c r="BK710" s="226"/>
      <c r="BL710" s="226"/>
      <c r="BM710" s="227">
        <v>42</v>
      </c>
    </row>
    <row r="711" spans="1:65">
      <c r="A711" s="30"/>
      <c r="B711" s="3" t="s">
        <v>86</v>
      </c>
      <c r="C711" s="29"/>
      <c r="D711" s="13">
        <v>5.7959572228405542E-3</v>
      </c>
      <c r="E711" s="15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259</v>
      </c>
      <c r="C712" s="29"/>
      <c r="D712" s="13">
        <v>0</v>
      </c>
      <c r="E712" s="15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260</v>
      </c>
      <c r="C713" s="47"/>
      <c r="D713" s="45" t="s">
        <v>261</v>
      </c>
      <c r="E713" s="15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4" t="s">
        <v>632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60" t="s">
        <v>46</v>
      </c>
      <c r="D2" s="161" t="s">
        <v>47</v>
      </c>
      <c r="E2" s="77" t="s">
        <v>2</v>
      </c>
      <c r="F2" s="162" t="s">
        <v>46</v>
      </c>
      <c r="G2" s="78" t="s">
        <v>47</v>
      </c>
      <c r="H2" s="79" t="s">
        <v>2</v>
      </c>
      <c r="I2" s="162" t="s">
        <v>46</v>
      </c>
      <c r="J2" s="78" t="s">
        <v>47</v>
      </c>
      <c r="K2" s="74"/>
    </row>
    <row r="3" spans="1:11" ht="15.75" customHeight="1">
      <c r="A3" s="75"/>
      <c r="B3" s="164" t="s">
        <v>184</v>
      </c>
      <c r="C3" s="163"/>
      <c r="D3" s="165"/>
      <c r="E3" s="163"/>
      <c r="F3" s="163"/>
      <c r="G3" s="166"/>
      <c r="H3" s="163"/>
      <c r="I3" s="163"/>
      <c r="J3" s="167"/>
    </row>
    <row r="4" spans="1:11" ht="15.75" customHeight="1">
      <c r="A4" s="75"/>
      <c r="B4" s="169" t="s">
        <v>81</v>
      </c>
      <c r="C4" s="159" t="s">
        <v>3</v>
      </c>
      <c r="D4" s="36">
        <v>0.13107249992772199</v>
      </c>
      <c r="E4" s="169" t="s">
        <v>61</v>
      </c>
      <c r="F4" s="159" t="s">
        <v>3</v>
      </c>
      <c r="G4" s="168">
        <v>0.99664380952381004</v>
      </c>
      <c r="H4" s="7" t="s">
        <v>628</v>
      </c>
      <c r="I4" s="159" t="s">
        <v>628</v>
      </c>
      <c r="J4" s="37" t="s">
        <v>628</v>
      </c>
    </row>
    <row r="5" spans="1:11" ht="15.75" customHeight="1">
      <c r="A5" s="75"/>
      <c r="B5" s="169" t="s">
        <v>53</v>
      </c>
      <c r="C5" s="159" t="s">
        <v>3</v>
      </c>
      <c r="D5" s="170">
        <v>5.8216666666666701E-2</v>
      </c>
      <c r="E5" s="169" t="s">
        <v>27</v>
      </c>
      <c r="F5" s="159" t="s">
        <v>3</v>
      </c>
      <c r="G5" s="171">
        <v>7.10491939891853E-2</v>
      </c>
      <c r="H5" s="7" t="s">
        <v>628</v>
      </c>
      <c r="I5" s="159" t="s">
        <v>628</v>
      </c>
      <c r="J5" s="37" t="s">
        <v>628</v>
      </c>
    </row>
    <row r="6" spans="1:11" ht="15.75" customHeight="1">
      <c r="A6" s="75"/>
      <c r="B6" s="164" t="s">
        <v>206</v>
      </c>
      <c r="C6" s="163"/>
      <c r="D6" s="165"/>
      <c r="E6" s="163"/>
      <c r="F6" s="163"/>
      <c r="G6" s="166"/>
      <c r="H6" s="163"/>
      <c r="I6" s="163"/>
      <c r="J6" s="167"/>
    </row>
    <row r="7" spans="1:11" ht="15.75" customHeight="1">
      <c r="A7" s="75"/>
      <c r="B7" s="169" t="s">
        <v>33</v>
      </c>
      <c r="C7" s="159" t="s">
        <v>3</v>
      </c>
      <c r="D7" s="36">
        <v>2.1620157380356702</v>
      </c>
      <c r="E7" s="169" t="s">
        <v>23</v>
      </c>
      <c r="F7" s="159" t="s">
        <v>3</v>
      </c>
      <c r="G7" s="171">
        <v>9.5069563703586907E-2</v>
      </c>
      <c r="H7" s="172" t="s">
        <v>61</v>
      </c>
      <c r="I7" s="159" t="s">
        <v>3</v>
      </c>
      <c r="J7" s="168">
        <v>0.27669047619047599</v>
      </c>
    </row>
    <row r="8" spans="1:11" ht="15.75" customHeight="1">
      <c r="A8" s="75"/>
      <c r="B8" s="169" t="s">
        <v>36</v>
      </c>
      <c r="C8" s="159" t="s">
        <v>3</v>
      </c>
      <c r="D8" s="36">
        <v>0.84583411173354806</v>
      </c>
      <c r="E8" s="169" t="s">
        <v>29</v>
      </c>
      <c r="F8" s="159" t="s">
        <v>3</v>
      </c>
      <c r="G8" s="168">
        <v>0.68502092819855098</v>
      </c>
      <c r="H8" s="172" t="s">
        <v>12</v>
      </c>
      <c r="I8" s="159" t="s">
        <v>3</v>
      </c>
      <c r="J8" s="168">
        <v>3.78284167051988</v>
      </c>
    </row>
    <row r="9" spans="1:11" ht="15.75" customHeight="1">
      <c r="A9" s="75"/>
      <c r="B9" s="169" t="s">
        <v>39</v>
      </c>
      <c r="C9" s="159" t="s">
        <v>3</v>
      </c>
      <c r="D9" s="36">
        <v>0.97834493667299405</v>
      </c>
      <c r="E9" s="169" t="s">
        <v>31</v>
      </c>
      <c r="F9" s="159" t="s">
        <v>3</v>
      </c>
      <c r="G9" s="38">
        <v>21.539666666666701</v>
      </c>
      <c r="H9" s="172" t="s">
        <v>27</v>
      </c>
      <c r="I9" s="159" t="s">
        <v>3</v>
      </c>
      <c r="J9" s="171">
        <v>4.0185185185185199E-2</v>
      </c>
    </row>
    <row r="10" spans="1:11" ht="15.75" customHeight="1">
      <c r="A10" s="75"/>
      <c r="B10" s="169" t="s">
        <v>5</v>
      </c>
      <c r="C10" s="159" t="s">
        <v>3</v>
      </c>
      <c r="D10" s="36">
        <v>3.2424707161648998</v>
      </c>
      <c r="E10" s="169" t="s">
        <v>123</v>
      </c>
      <c r="F10" s="159" t="s">
        <v>82</v>
      </c>
      <c r="G10" s="38" t="s">
        <v>96</v>
      </c>
      <c r="H10" s="172" t="s">
        <v>64</v>
      </c>
      <c r="I10" s="159" t="s">
        <v>3</v>
      </c>
      <c r="J10" s="168">
        <v>0.107276075956994</v>
      </c>
    </row>
    <row r="11" spans="1:11" ht="15.75" customHeight="1">
      <c r="A11" s="75"/>
      <c r="B11" s="169" t="s">
        <v>8</v>
      </c>
      <c r="C11" s="159" t="s">
        <v>3</v>
      </c>
      <c r="D11" s="36">
        <v>0.66385190118730197</v>
      </c>
      <c r="E11" s="169" t="s">
        <v>40</v>
      </c>
      <c r="F11" s="159" t="s">
        <v>3</v>
      </c>
      <c r="G11" s="168">
        <v>5.4797087857272198</v>
      </c>
      <c r="H11" s="7" t="s">
        <v>628</v>
      </c>
      <c r="I11" s="159" t="s">
        <v>628</v>
      </c>
      <c r="J11" s="37" t="s">
        <v>628</v>
      </c>
    </row>
    <row r="12" spans="1:11" ht="15.75" customHeight="1">
      <c r="A12" s="75"/>
      <c r="B12" s="169" t="s">
        <v>11</v>
      </c>
      <c r="C12" s="159" t="s">
        <v>3</v>
      </c>
      <c r="D12" s="36">
        <v>0.35807707668387401</v>
      </c>
      <c r="E12" s="169" t="s">
        <v>124</v>
      </c>
      <c r="F12" s="159" t="s">
        <v>82</v>
      </c>
      <c r="G12" s="38" t="s">
        <v>104</v>
      </c>
      <c r="H12" s="7" t="s">
        <v>628</v>
      </c>
      <c r="I12" s="159" t="s">
        <v>628</v>
      </c>
      <c r="J12" s="37" t="s">
        <v>628</v>
      </c>
    </row>
    <row r="13" spans="1:11" ht="15.75" customHeight="1">
      <c r="A13" s="75"/>
      <c r="B13" s="164" t="s">
        <v>135</v>
      </c>
      <c r="C13" s="163"/>
      <c r="D13" s="165"/>
      <c r="E13" s="163"/>
      <c r="F13" s="163"/>
      <c r="G13" s="166"/>
      <c r="H13" s="163"/>
      <c r="I13" s="163"/>
      <c r="J13" s="167"/>
    </row>
    <row r="14" spans="1:11" ht="15.75" customHeight="1">
      <c r="A14" s="75"/>
      <c r="B14" s="169" t="s">
        <v>365</v>
      </c>
      <c r="C14" s="159" t="s">
        <v>1</v>
      </c>
      <c r="D14" s="36">
        <v>9.8450000000000006</v>
      </c>
      <c r="E14" s="169" t="s">
        <v>107</v>
      </c>
      <c r="F14" s="159" t="s">
        <v>1</v>
      </c>
      <c r="G14" s="168">
        <v>2.57</v>
      </c>
      <c r="H14" s="172" t="s">
        <v>366</v>
      </c>
      <c r="I14" s="159" t="s">
        <v>1</v>
      </c>
      <c r="J14" s="168">
        <v>73.260000000000005</v>
      </c>
    </row>
    <row r="15" spans="1:11" ht="15.75" customHeight="1">
      <c r="A15" s="75"/>
      <c r="B15" s="169" t="s">
        <v>101</v>
      </c>
      <c r="C15" s="159" t="s">
        <v>1</v>
      </c>
      <c r="D15" s="36">
        <v>1.99</v>
      </c>
      <c r="E15" s="169" t="s">
        <v>108</v>
      </c>
      <c r="F15" s="159" t="s">
        <v>1</v>
      </c>
      <c r="G15" s="171">
        <v>5.8999999999999997E-2</v>
      </c>
      <c r="H15" s="172" t="s">
        <v>367</v>
      </c>
      <c r="I15" s="159" t="s">
        <v>1</v>
      </c>
      <c r="J15" s="171">
        <v>5.3999999999999999E-2</v>
      </c>
    </row>
    <row r="16" spans="1:11" ht="15.75" customHeight="1">
      <c r="A16" s="75"/>
      <c r="B16" s="169" t="s">
        <v>368</v>
      </c>
      <c r="C16" s="159" t="s">
        <v>1</v>
      </c>
      <c r="D16" s="36">
        <v>5.73</v>
      </c>
      <c r="E16" s="169" t="s">
        <v>369</v>
      </c>
      <c r="F16" s="159" t="s">
        <v>1</v>
      </c>
      <c r="G16" s="168">
        <v>1.31</v>
      </c>
      <c r="H16" s="172" t="s">
        <v>370</v>
      </c>
      <c r="I16" s="159" t="s">
        <v>1</v>
      </c>
      <c r="J16" s="171">
        <v>0.93049999999999999</v>
      </c>
    </row>
    <row r="17" spans="1:10" ht="15.75" customHeight="1">
      <c r="A17" s="75"/>
      <c r="B17" s="169" t="s">
        <v>371</v>
      </c>
      <c r="C17" s="159" t="s">
        <v>1</v>
      </c>
      <c r="D17" s="36">
        <v>1.53</v>
      </c>
      <c r="E17" s="169" t="s">
        <v>372</v>
      </c>
      <c r="F17" s="159" t="s">
        <v>1</v>
      </c>
      <c r="G17" s="171">
        <v>0.20050000000000001</v>
      </c>
      <c r="H17" s="7" t="s">
        <v>628</v>
      </c>
      <c r="I17" s="159" t="s">
        <v>628</v>
      </c>
      <c r="J17" s="37" t="s">
        <v>628</v>
      </c>
    </row>
    <row r="18" spans="1:10" ht="15.75" customHeight="1">
      <c r="A18" s="75"/>
      <c r="B18" s="164" t="s">
        <v>183</v>
      </c>
      <c r="C18" s="163"/>
      <c r="D18" s="165"/>
      <c r="E18" s="163"/>
      <c r="F18" s="163"/>
      <c r="G18" s="166"/>
      <c r="H18" s="163"/>
      <c r="I18" s="163"/>
      <c r="J18" s="167"/>
    </row>
    <row r="19" spans="1:10" ht="15.75" customHeight="1">
      <c r="A19" s="75"/>
      <c r="B19" s="169" t="s">
        <v>373</v>
      </c>
      <c r="C19" s="159" t="s">
        <v>1</v>
      </c>
      <c r="D19" s="36">
        <v>2.3149999999999999</v>
      </c>
      <c r="E19" s="35" t="s">
        <v>628</v>
      </c>
      <c r="F19" s="159" t="s">
        <v>628</v>
      </c>
      <c r="G19" s="38" t="s">
        <v>628</v>
      </c>
      <c r="H19" s="7" t="s">
        <v>628</v>
      </c>
      <c r="I19" s="159" t="s">
        <v>628</v>
      </c>
      <c r="J19" s="37" t="s">
        <v>628</v>
      </c>
    </row>
    <row r="20" spans="1:10" ht="15.75" customHeight="1">
      <c r="A20" s="75"/>
      <c r="B20" s="164" t="s">
        <v>182</v>
      </c>
      <c r="C20" s="163"/>
      <c r="D20" s="165"/>
      <c r="E20" s="163"/>
      <c r="F20" s="163"/>
      <c r="G20" s="166"/>
      <c r="H20" s="163"/>
      <c r="I20" s="163"/>
      <c r="J20" s="167"/>
    </row>
    <row r="21" spans="1:10" ht="15.75" customHeight="1">
      <c r="A21" s="75"/>
      <c r="B21" s="169" t="s">
        <v>109</v>
      </c>
      <c r="C21" s="159" t="s">
        <v>1</v>
      </c>
      <c r="D21" s="170">
        <v>8.5000000000000006E-2</v>
      </c>
      <c r="E21" s="169" t="s">
        <v>60</v>
      </c>
      <c r="F21" s="159" t="s">
        <v>1</v>
      </c>
      <c r="G21" s="38" t="s">
        <v>106</v>
      </c>
      <c r="H21" s="7" t="s">
        <v>628</v>
      </c>
      <c r="I21" s="159" t="s">
        <v>628</v>
      </c>
      <c r="J21" s="37" t="s">
        <v>628</v>
      </c>
    </row>
    <row r="22" spans="1:10" ht="15.75" customHeight="1">
      <c r="A22" s="75"/>
      <c r="B22" s="164" t="s">
        <v>207</v>
      </c>
      <c r="C22" s="163"/>
      <c r="D22" s="165"/>
      <c r="E22" s="163"/>
      <c r="F22" s="163"/>
      <c r="G22" s="166"/>
      <c r="H22" s="163"/>
      <c r="I22" s="163"/>
      <c r="J22" s="167"/>
    </row>
    <row r="23" spans="1:10" ht="15.75" customHeight="1">
      <c r="A23" s="75"/>
      <c r="B23" s="169" t="s">
        <v>4</v>
      </c>
      <c r="C23" s="159" t="s">
        <v>3</v>
      </c>
      <c r="D23" s="36">
        <v>1</v>
      </c>
      <c r="E23" s="169" t="s">
        <v>8</v>
      </c>
      <c r="F23" s="159" t="s">
        <v>3</v>
      </c>
      <c r="G23" s="168">
        <v>6.0949999999999998</v>
      </c>
      <c r="H23" s="172" t="s">
        <v>12</v>
      </c>
      <c r="I23" s="159" t="s">
        <v>3</v>
      </c>
      <c r="J23" s="168">
        <v>6.17</v>
      </c>
    </row>
    <row r="24" spans="1:10" ht="15.75" customHeight="1">
      <c r="A24" s="75"/>
      <c r="B24" s="169" t="s">
        <v>7</v>
      </c>
      <c r="C24" s="159" t="s">
        <v>3</v>
      </c>
      <c r="D24" s="173">
        <v>17.100000000000001</v>
      </c>
      <c r="E24" s="169" t="s">
        <v>11</v>
      </c>
      <c r="F24" s="159" t="s">
        <v>3</v>
      </c>
      <c r="G24" s="168">
        <v>0.745</v>
      </c>
      <c r="H24" s="172" t="s">
        <v>15</v>
      </c>
      <c r="I24" s="159" t="s">
        <v>3</v>
      </c>
      <c r="J24" s="168">
        <v>5</v>
      </c>
    </row>
    <row r="25" spans="1:10" ht="15.75" customHeight="1">
      <c r="A25" s="75"/>
      <c r="B25" s="169" t="s">
        <v>10</v>
      </c>
      <c r="C25" s="159" t="s">
        <v>3</v>
      </c>
      <c r="D25" s="174">
        <v>342.5</v>
      </c>
      <c r="E25" s="169" t="s">
        <v>14</v>
      </c>
      <c r="F25" s="159" t="s">
        <v>3</v>
      </c>
      <c r="G25" s="171">
        <v>3.7499999999999999E-2</v>
      </c>
      <c r="H25" s="172" t="s">
        <v>18</v>
      </c>
      <c r="I25" s="159" t="s">
        <v>3</v>
      </c>
      <c r="J25" s="37">
        <v>277.5</v>
      </c>
    </row>
    <row r="26" spans="1:10" ht="15.75" customHeight="1">
      <c r="A26" s="75"/>
      <c r="B26" s="169" t="s">
        <v>13</v>
      </c>
      <c r="C26" s="159" t="s">
        <v>3</v>
      </c>
      <c r="D26" s="36">
        <v>2.1</v>
      </c>
      <c r="E26" s="169" t="s">
        <v>17</v>
      </c>
      <c r="F26" s="159" t="s">
        <v>3</v>
      </c>
      <c r="G26" s="38">
        <v>38.549999999999997</v>
      </c>
      <c r="H26" s="172" t="s">
        <v>21</v>
      </c>
      <c r="I26" s="159" t="s">
        <v>3</v>
      </c>
      <c r="J26" s="168">
        <v>2.11</v>
      </c>
    </row>
    <row r="27" spans="1:10" ht="15.75" customHeight="1">
      <c r="A27" s="75"/>
      <c r="B27" s="169" t="s">
        <v>16</v>
      </c>
      <c r="C27" s="159" t="s">
        <v>3</v>
      </c>
      <c r="D27" s="36">
        <v>0.35</v>
      </c>
      <c r="E27" s="169" t="s">
        <v>23</v>
      </c>
      <c r="F27" s="159" t="s">
        <v>3</v>
      </c>
      <c r="G27" s="168">
        <v>0.22</v>
      </c>
      <c r="H27" s="172" t="s">
        <v>24</v>
      </c>
      <c r="I27" s="159" t="s">
        <v>3</v>
      </c>
      <c r="J27" s="168">
        <v>0.75</v>
      </c>
    </row>
    <row r="28" spans="1:10" ht="15.75" customHeight="1">
      <c r="A28" s="75"/>
      <c r="B28" s="169" t="s">
        <v>19</v>
      </c>
      <c r="C28" s="159" t="s">
        <v>3</v>
      </c>
      <c r="D28" s="170">
        <v>7.4999999999999997E-2</v>
      </c>
      <c r="E28" s="169" t="s">
        <v>56</v>
      </c>
      <c r="F28" s="159" t="s">
        <v>1</v>
      </c>
      <c r="G28" s="171">
        <v>4.7E-2</v>
      </c>
      <c r="H28" s="172" t="s">
        <v>27</v>
      </c>
      <c r="I28" s="159" t="s">
        <v>3</v>
      </c>
      <c r="J28" s="37" t="s">
        <v>97</v>
      </c>
    </row>
    <row r="29" spans="1:10" ht="15.75" customHeight="1">
      <c r="A29" s="75"/>
      <c r="B29" s="169" t="s">
        <v>22</v>
      </c>
      <c r="C29" s="159" t="s">
        <v>3</v>
      </c>
      <c r="D29" s="174">
        <v>67.650000000000006</v>
      </c>
      <c r="E29" s="169" t="s">
        <v>26</v>
      </c>
      <c r="F29" s="159" t="s">
        <v>3</v>
      </c>
      <c r="G29" s="168">
        <v>3.8</v>
      </c>
      <c r="H29" s="172" t="s">
        <v>30</v>
      </c>
      <c r="I29" s="159" t="s">
        <v>3</v>
      </c>
      <c r="J29" s="168">
        <v>8.7550000000000008</v>
      </c>
    </row>
    <row r="30" spans="1:10" ht="15.75" customHeight="1">
      <c r="A30" s="75"/>
      <c r="B30" s="169" t="s">
        <v>25</v>
      </c>
      <c r="C30" s="159" t="s">
        <v>3</v>
      </c>
      <c r="D30" s="173">
        <v>20.45</v>
      </c>
      <c r="E30" s="169" t="s">
        <v>29</v>
      </c>
      <c r="F30" s="159" t="s">
        <v>3</v>
      </c>
      <c r="G30" s="38">
        <v>32.200000000000003</v>
      </c>
      <c r="H30" s="172" t="s">
        <v>62</v>
      </c>
      <c r="I30" s="159" t="s">
        <v>1</v>
      </c>
      <c r="J30" s="171">
        <v>0.5625</v>
      </c>
    </row>
    <row r="31" spans="1:10" ht="15.75" customHeight="1">
      <c r="A31" s="75"/>
      <c r="B31" s="169" t="s">
        <v>51</v>
      </c>
      <c r="C31" s="159" t="s">
        <v>3</v>
      </c>
      <c r="D31" s="174">
        <v>128</v>
      </c>
      <c r="E31" s="169" t="s">
        <v>31</v>
      </c>
      <c r="F31" s="159" t="s">
        <v>3</v>
      </c>
      <c r="G31" s="38">
        <v>32.700000000000003</v>
      </c>
      <c r="H31" s="172" t="s">
        <v>63</v>
      </c>
      <c r="I31" s="159" t="s">
        <v>3</v>
      </c>
      <c r="J31" s="168">
        <v>0.15</v>
      </c>
    </row>
    <row r="32" spans="1:10" ht="15.75" customHeight="1">
      <c r="A32" s="75"/>
      <c r="B32" s="169" t="s">
        <v>28</v>
      </c>
      <c r="C32" s="159" t="s">
        <v>3</v>
      </c>
      <c r="D32" s="36">
        <v>2.4500000000000002</v>
      </c>
      <c r="E32" s="169" t="s">
        <v>34</v>
      </c>
      <c r="F32" s="159" t="s">
        <v>3</v>
      </c>
      <c r="G32" s="37">
        <v>90</v>
      </c>
      <c r="H32" s="172" t="s">
        <v>64</v>
      </c>
      <c r="I32" s="159" t="s">
        <v>3</v>
      </c>
      <c r="J32" s="168">
        <v>0.26500000000000001</v>
      </c>
    </row>
    <row r="33" spans="1:10" ht="15.75" customHeight="1">
      <c r="A33" s="75"/>
      <c r="B33" s="169" t="s">
        <v>0</v>
      </c>
      <c r="C33" s="159" t="s">
        <v>3</v>
      </c>
      <c r="D33" s="173">
        <v>33</v>
      </c>
      <c r="E33" s="169" t="s">
        <v>37</v>
      </c>
      <c r="F33" s="159" t="s">
        <v>3</v>
      </c>
      <c r="G33" s="38">
        <v>11</v>
      </c>
      <c r="H33" s="172" t="s">
        <v>32</v>
      </c>
      <c r="I33" s="159" t="s">
        <v>3</v>
      </c>
      <c r="J33" s="168">
        <v>1.79</v>
      </c>
    </row>
    <row r="34" spans="1:10" ht="15.75" customHeight="1">
      <c r="A34" s="75"/>
      <c r="B34" s="169" t="s">
        <v>33</v>
      </c>
      <c r="C34" s="159" t="s">
        <v>3</v>
      </c>
      <c r="D34" s="36">
        <v>4.01</v>
      </c>
      <c r="E34" s="169" t="s">
        <v>40</v>
      </c>
      <c r="F34" s="159" t="s">
        <v>3</v>
      </c>
      <c r="G34" s="168">
        <v>8.8550000000000004</v>
      </c>
      <c r="H34" s="172" t="s">
        <v>65</v>
      </c>
      <c r="I34" s="159" t="s">
        <v>3</v>
      </c>
      <c r="J34" s="37">
        <v>72.900000000000006</v>
      </c>
    </row>
    <row r="35" spans="1:10" ht="15.75" customHeight="1">
      <c r="A35" s="75"/>
      <c r="B35" s="169" t="s">
        <v>36</v>
      </c>
      <c r="C35" s="159" t="s">
        <v>3</v>
      </c>
      <c r="D35" s="36">
        <v>1.97</v>
      </c>
      <c r="E35" s="169" t="s">
        <v>43</v>
      </c>
      <c r="F35" s="159" t="s">
        <v>3</v>
      </c>
      <c r="G35" s="37">
        <v>62.3</v>
      </c>
      <c r="H35" s="172" t="s">
        <v>35</v>
      </c>
      <c r="I35" s="159" t="s">
        <v>3</v>
      </c>
      <c r="J35" s="168">
        <v>3.75</v>
      </c>
    </row>
    <row r="36" spans="1:10" ht="15.75" customHeight="1">
      <c r="A36" s="75"/>
      <c r="B36" s="169" t="s">
        <v>39</v>
      </c>
      <c r="C36" s="159" t="s">
        <v>3</v>
      </c>
      <c r="D36" s="36">
        <v>1.6</v>
      </c>
      <c r="E36" s="169" t="s">
        <v>59</v>
      </c>
      <c r="F36" s="159" t="s">
        <v>3</v>
      </c>
      <c r="G36" s="38" t="s">
        <v>106</v>
      </c>
      <c r="H36" s="172" t="s">
        <v>38</v>
      </c>
      <c r="I36" s="159" t="s">
        <v>3</v>
      </c>
      <c r="J36" s="38">
        <v>19.100000000000001</v>
      </c>
    </row>
    <row r="37" spans="1:10" ht="15.75" customHeight="1">
      <c r="A37" s="75"/>
      <c r="B37" s="169" t="s">
        <v>42</v>
      </c>
      <c r="C37" s="159" t="s">
        <v>3</v>
      </c>
      <c r="D37" s="173">
        <v>14.55</v>
      </c>
      <c r="E37" s="169" t="s">
        <v>6</v>
      </c>
      <c r="F37" s="159" t="s">
        <v>3</v>
      </c>
      <c r="G37" s="168">
        <v>1.25</v>
      </c>
      <c r="H37" s="172" t="s">
        <v>41</v>
      </c>
      <c r="I37" s="159" t="s">
        <v>3</v>
      </c>
      <c r="J37" s="168">
        <v>1.7450000000000001</v>
      </c>
    </row>
    <row r="38" spans="1:10" ht="15.75" customHeight="1">
      <c r="A38" s="75"/>
      <c r="B38" s="169" t="s">
        <v>5</v>
      </c>
      <c r="C38" s="159" t="s">
        <v>3</v>
      </c>
      <c r="D38" s="36">
        <v>5.08</v>
      </c>
      <c r="E38" s="169" t="s">
        <v>9</v>
      </c>
      <c r="F38" s="159" t="s">
        <v>3</v>
      </c>
      <c r="G38" s="168">
        <v>9.35</v>
      </c>
      <c r="H38" s="172" t="s">
        <v>44</v>
      </c>
      <c r="I38" s="159" t="s">
        <v>3</v>
      </c>
      <c r="J38" s="37">
        <v>75</v>
      </c>
    </row>
    <row r="39" spans="1:10" ht="15.75" customHeight="1">
      <c r="A39" s="75"/>
      <c r="B39" s="193" t="s">
        <v>81</v>
      </c>
      <c r="C39" s="194" t="s">
        <v>3</v>
      </c>
      <c r="D39" s="195">
        <v>1.05</v>
      </c>
      <c r="E39" s="193" t="s">
        <v>61</v>
      </c>
      <c r="F39" s="194" t="s">
        <v>3</v>
      </c>
      <c r="G39" s="196" t="s">
        <v>104</v>
      </c>
      <c r="H39" s="197" t="s">
        <v>45</v>
      </c>
      <c r="I39" s="194" t="s">
        <v>3</v>
      </c>
      <c r="J39" s="198">
        <v>244</v>
      </c>
    </row>
    <row r="40" spans="1:10" ht="15.75" customHeight="1">
      <c r="B40" s="32" t="s">
        <v>635</v>
      </c>
    </row>
  </sheetData>
  <conditionalFormatting sqref="C3:C39 F3:F39 I3:I39">
    <cfRule type="expression" dxfId="33" priority="2">
      <formula>IndVal_LimitValDiffUOM</formula>
    </cfRule>
  </conditionalFormatting>
  <conditionalFormatting sqref="B3:J39">
    <cfRule type="expression" dxfId="32" priority="1">
      <formula>IF(IndVal_IsBlnkRow*IndVal_IsBlnkRowNext=1,TRUE,FALSE)</formula>
    </cfRule>
  </conditionalFormatting>
  <hyperlinks>
    <hyperlink ref="B4" location="'4-Acid'!$A$370" display="'4-Acid'!$A$370" xr:uid="{40802474-4682-4CD6-B715-6043C74D18CD}"/>
    <hyperlink ref="E4" location="'4-Acid'!$A$806" display="'4-Acid'!$A$806" xr:uid="{AE5CBEDF-CDDE-4E9B-A6F0-C8579832672E}"/>
    <hyperlink ref="B5" location="'4-Acid'!$A$406" display="'4-Acid'!$A$406" xr:uid="{4D025911-388F-49F8-9FC1-89D7757DB152}"/>
    <hyperlink ref="E5" location="'4-Acid'!$A$914" display="'4-Acid'!$A$914" xr:uid="{0EBAE040-7BA5-475B-850F-A9FB8F55752B}"/>
    <hyperlink ref="B7" location="'Aqua Regia'!$A$280" display="'Aqua Regia'!$A$280" xr:uid="{9E1141C3-D84D-4FA8-86C9-22EFCD088A23}"/>
    <hyperlink ref="E7" location="'Aqua Regia'!$A$536" display="'Aqua Regia'!$A$536" xr:uid="{67EBC34C-2ADB-4A52-8A2B-800A742E16A2}"/>
    <hyperlink ref="H7" location="'Aqua Regia'!$A$862" display="'Aqua Regia'!$A$862" xr:uid="{5231A1C0-EAC2-4141-8296-9D9ED8D6E13B}"/>
    <hyperlink ref="B8" location="'Aqua Regia'!$A$298" display="'Aqua Regia'!$A$298" xr:uid="{058296D6-9130-41C8-8C7E-2E787E59C712}"/>
    <hyperlink ref="E8" location="'Aqua Regia'!$A$626" display="'Aqua Regia'!$A$626" xr:uid="{E23FDBAD-2029-4339-BDBF-03F8ADE8A776}"/>
    <hyperlink ref="H8" location="'Aqua Regia'!$A$880" display="'Aqua Regia'!$A$880" xr:uid="{D245D27A-32C8-4E14-9A1F-CE31A7BEB3EF}"/>
    <hyperlink ref="B9" location="'Aqua Regia'!$A$316" display="'Aqua Regia'!$A$316" xr:uid="{CDBDC978-637F-4965-9640-8DD2D707B412}"/>
    <hyperlink ref="E9" location="'Aqua Regia'!$A$644" display="'Aqua Regia'!$A$644" xr:uid="{00C0F6BD-CE30-47D2-8EA7-5C823D8EC8F6}"/>
    <hyperlink ref="H9" location="'Aqua Regia'!$A$971" display="'Aqua Regia'!$A$971" xr:uid="{52C72709-B11B-4AC7-96EA-5612357A61C0}"/>
    <hyperlink ref="B10" location="'Aqua Regia'!$A$371" display="'Aqua Regia'!$A$371" xr:uid="{FF6B9618-C9FF-4C33-ACDB-1CC8ED80E6C1}"/>
    <hyperlink ref="E10" location="'Aqua Regia'!$A$716" display="'Aqua Regia'!$A$716" xr:uid="{A654D782-CA03-4D46-86DC-DE50E5CEEAA3}"/>
    <hyperlink ref="H10" location="'Aqua Regia'!$A$1043" display="'Aqua Regia'!$A$1043" xr:uid="{7682CAA7-7184-49B4-86C7-A1DD13DB5D46}"/>
    <hyperlink ref="B11" location="'Aqua Regia'!$A$407" display="'Aqua Regia'!$A$407" xr:uid="{181DFA1C-C18A-4F3C-B6C0-35B02CCC39F8}"/>
    <hyperlink ref="E11" location="'Aqua Regia'!$A$734" display="'Aqua Regia'!$A$734" xr:uid="{4F49A789-1A79-4F4A-A367-9230E624836B}"/>
    <hyperlink ref="B12" location="'Aqua Regia'!$A$444" display="'Aqua Regia'!$A$444" xr:uid="{31D576BB-8BCC-49A2-8581-58301CC16AC0}"/>
    <hyperlink ref="E12" location="'Aqua Regia'!$A$752" display="'Aqua Regia'!$A$752" xr:uid="{D535DD52-97A3-478B-98AC-978C342C8784}"/>
    <hyperlink ref="B14" location="'Fusion XRF'!$A$1" display="'Fusion XRF'!$A$1" xr:uid="{5104D3C4-8CA3-4D66-9530-269587BF94B8}"/>
    <hyperlink ref="E14" location="'Fusion XRF'!$A$80" display="'Fusion XRF'!$A$80" xr:uid="{80A78ACF-DAE2-485D-9C2D-FB2AF4AAB320}"/>
    <hyperlink ref="H14" location="'Fusion XRF'!$A$136" display="'Fusion XRF'!$A$136" xr:uid="{8D00609C-5CAA-4D31-8B5D-9A6AA1EBC638}"/>
    <hyperlink ref="B15" location="'Fusion XRF'!$A$15" display="'Fusion XRF'!$A$15" xr:uid="{9CD2F0A2-B634-4B86-B354-16A0DE62E5C6}"/>
    <hyperlink ref="E15" location="'Fusion XRF'!$A$94" display="'Fusion XRF'!$A$94" xr:uid="{F980A2DE-88BE-4DFA-BB5D-2594E2538C70}"/>
    <hyperlink ref="H15" location="'Fusion XRF'!$A$150" display="'Fusion XRF'!$A$150" xr:uid="{762382EE-62C3-4330-BE5A-33D8BB149B92}"/>
    <hyperlink ref="B16" location="'Fusion XRF'!$A$52" display="'Fusion XRF'!$A$52" xr:uid="{742B9BC0-42D6-43F0-8E79-23DF9D3C417E}"/>
    <hyperlink ref="E16" location="'Fusion XRF'!$A$108" display="'Fusion XRF'!$A$108" xr:uid="{D1DC2598-95F0-42E8-BF70-2B6A9B1610E9}"/>
    <hyperlink ref="H16" location="'Fusion XRF'!$A$164" display="'Fusion XRF'!$A$164" xr:uid="{CE3F6C92-BD2D-48E6-92DB-AC2AF8EF8E73}"/>
    <hyperlink ref="B17" location="'Fusion XRF'!$A$66" display="'Fusion XRF'!$A$66" xr:uid="{282B95ED-68D3-437A-81DB-7AE7E7917A09}"/>
    <hyperlink ref="E17" location="'Fusion XRF'!$A$122" display="'Fusion XRF'!$A$122" xr:uid="{E51F9BBC-4996-49F7-BE38-C17B35F16A6A}"/>
    <hyperlink ref="B19" location="'Thermograv'!$A$1" display="'Thermograv'!$A$1" xr:uid="{973D7288-BFFF-48CC-BB16-E989F7C12FFB}"/>
    <hyperlink ref="B21" location="'IRC'!$A$1" display="'IRC'!$A$1" xr:uid="{D6F287E5-4576-4D4C-B923-F904D4DA28ED}"/>
    <hyperlink ref="E21" location="'IRC'!$A$15" display="'IRC'!$A$15" xr:uid="{25975B1C-9B42-44D6-B219-A5BCC34EC1B7}"/>
    <hyperlink ref="B23" location="'Laser Ablation'!$A$1" display="'Laser Ablation'!$A$1" xr:uid="{21361976-2F49-4AFB-B4C7-F7E9E75973DA}"/>
    <hyperlink ref="E23" location="'Laser Ablation'!$A$262" display="'Laser Ablation'!$A$262" xr:uid="{E9FD3703-54C8-4816-865E-1E142AB62B86}"/>
    <hyperlink ref="H23" location="'Laser Ablation'!$A$500" display="'Laser Ablation'!$A$500" xr:uid="{5408792E-DBED-4BC1-B11A-7EF5DED1C918}"/>
    <hyperlink ref="B24" location="'Laser Ablation'!$A$15" display="'Laser Ablation'!$A$15" xr:uid="{033C08EE-F2EF-4578-A965-F8DFA68E42F8}"/>
    <hyperlink ref="E24" location="'Laser Ablation'!$A$276" display="'Laser Ablation'!$A$276" xr:uid="{C9206A13-6856-411D-85AC-CD28EC6F026E}"/>
    <hyperlink ref="H24" location="'Laser Ablation'!$A$514" display="'Laser Ablation'!$A$514" xr:uid="{354B7268-A80C-4AB2-A5AC-FE56F5E7473E}"/>
    <hyperlink ref="B25" location="'Laser Ablation'!$A$52" display="'Laser Ablation'!$A$52" xr:uid="{9E1BE193-97AE-4760-BD8D-AD2121F63499}"/>
    <hyperlink ref="E25" location="'Laser Ablation'!$A$290" display="'Laser Ablation'!$A$290" xr:uid="{CD408E26-4D3A-4CF7-A244-53E180422DC3}"/>
    <hyperlink ref="H25" location="'Laser Ablation'!$A$528" display="'Laser Ablation'!$A$528" xr:uid="{A92E4D7B-0C34-4FC4-B055-110B32123BEB}"/>
    <hyperlink ref="B26" location="'Laser Ablation'!$A$66" display="'Laser Ablation'!$A$66" xr:uid="{F473C55E-AA4C-4C93-BA78-3D5A19F06ECA}"/>
    <hyperlink ref="E26" location="'Laser Ablation'!$A$304" display="'Laser Ablation'!$A$304" xr:uid="{37C22C3C-1913-43D4-B2E3-C5E82B4ADDE9}"/>
    <hyperlink ref="H26" location="'Laser Ablation'!$A$542" display="'Laser Ablation'!$A$542" xr:uid="{95F64801-370A-4D97-98D9-55349294E91B}"/>
    <hyperlink ref="B27" location="'Laser Ablation'!$A$80" display="'Laser Ablation'!$A$80" xr:uid="{31EFB389-9CED-4E00-83E3-1551946FD80D}"/>
    <hyperlink ref="E27" location="'Laser Ablation'!$A$318" display="'Laser Ablation'!$A$318" xr:uid="{090E87BC-F1AE-433B-95FC-F873E66D2673}"/>
    <hyperlink ref="H27" location="'Laser Ablation'!$A$556" display="'Laser Ablation'!$A$556" xr:uid="{1378005D-D608-4696-819C-9594269C6A5F}"/>
    <hyperlink ref="B28" location="'Laser Ablation'!$A$94" display="'Laser Ablation'!$A$94" xr:uid="{50B77086-0CCC-40F1-B0C7-FF9708E188B1}"/>
    <hyperlink ref="E28" location="'Laser Ablation'!$A$332" display="'Laser Ablation'!$A$332" xr:uid="{85797F33-6074-4F74-A8C0-0625355985E5}"/>
    <hyperlink ref="H28" location="'Laser Ablation'!$A$570" display="'Laser Ablation'!$A$570" xr:uid="{DD9F6C1A-59B0-4262-9F68-B649E4496163}"/>
    <hyperlink ref="B29" location="'Laser Ablation'!$A$108" display="'Laser Ablation'!$A$108" xr:uid="{47F2FF30-ECDE-4ABC-9BF7-138B1432A518}"/>
    <hyperlink ref="E29" location="'Laser Ablation'!$A$346" display="'Laser Ablation'!$A$346" xr:uid="{BE0DCD45-2EB0-4319-9DD8-693C60382E2F}"/>
    <hyperlink ref="H29" location="'Laser Ablation'!$A$584" display="'Laser Ablation'!$A$584" xr:uid="{F5E4EA68-A96C-4739-BD6A-4C0DBAD58E48}"/>
    <hyperlink ref="B30" location="'Laser Ablation'!$A$122" display="'Laser Ablation'!$A$122" xr:uid="{5D3F9DCC-1788-4EA4-9D73-58552A31179E}"/>
    <hyperlink ref="E30" location="'Laser Ablation'!$A$360" display="'Laser Ablation'!$A$360" xr:uid="{A59954FF-1188-432D-AF98-A8645081E6EB}"/>
    <hyperlink ref="H30" location="'Laser Ablation'!$A$598" display="'Laser Ablation'!$A$598" xr:uid="{A6F956BD-CBD1-4FAA-A508-86E61FEDB1DA}"/>
    <hyperlink ref="B31" location="'Laser Ablation'!$A$136" display="'Laser Ablation'!$A$136" xr:uid="{277CC0A5-8852-42E5-AEF6-B1377E024125}"/>
    <hyperlink ref="E31" location="'Laser Ablation'!$A$374" display="'Laser Ablation'!$A$374" xr:uid="{FE1A2846-E20A-4189-9986-D970E17A9AB6}"/>
    <hyperlink ref="H31" location="'Laser Ablation'!$A$612" display="'Laser Ablation'!$A$612" xr:uid="{1C6E6FF7-A72B-464F-9DC9-F2A0B17A3A71}"/>
    <hyperlink ref="B32" location="'Laser Ablation'!$A$150" display="'Laser Ablation'!$A$150" xr:uid="{FA6916C8-D179-4A41-90F5-5B04E402E2D3}"/>
    <hyperlink ref="E32" location="'Laser Ablation'!$A$388" display="'Laser Ablation'!$A$388" xr:uid="{B58F2601-3404-4A10-AECB-7038C84DDCDE}"/>
    <hyperlink ref="H32" location="'Laser Ablation'!$A$626" display="'Laser Ablation'!$A$626" xr:uid="{F868E71D-F01E-49EC-8189-47F6C7A8447E}"/>
    <hyperlink ref="B33" location="'Laser Ablation'!$A$164" display="'Laser Ablation'!$A$164" xr:uid="{8C9BEE91-6E60-4BE9-96E6-8F93E5EE8652}"/>
    <hyperlink ref="E33" location="'Laser Ablation'!$A$402" display="'Laser Ablation'!$A$402" xr:uid="{47B99C4C-749C-445E-A333-133378650E9C}"/>
    <hyperlink ref="H33" location="'Laser Ablation'!$A$640" display="'Laser Ablation'!$A$640" xr:uid="{D62F36B1-1A83-4B07-B2E3-0DA58C3005A7}"/>
    <hyperlink ref="B34" location="'Laser Ablation'!$A$178" display="'Laser Ablation'!$A$178" xr:uid="{D097496D-1FEE-4E1F-8BA9-5C995EC5B6CF}"/>
    <hyperlink ref="E34" location="'Laser Ablation'!$A$416" display="'Laser Ablation'!$A$416" xr:uid="{BB75CFBB-0BB8-43EE-9B11-B629D314D3D7}"/>
    <hyperlink ref="H34" location="'Laser Ablation'!$A$654" display="'Laser Ablation'!$A$654" xr:uid="{1B457E97-E6C3-48D0-BBB8-86A914718D68}"/>
    <hyperlink ref="B35" location="'Laser Ablation'!$A$192" display="'Laser Ablation'!$A$192" xr:uid="{744D9336-657A-42F7-96F0-9BC238F112E2}"/>
    <hyperlink ref="E35" location="'Laser Ablation'!$A$430" display="'Laser Ablation'!$A$430" xr:uid="{90EEB3E1-20B1-4BC1-AFFF-2048245D8618}"/>
    <hyperlink ref="H35" location="'Laser Ablation'!$A$668" display="'Laser Ablation'!$A$668" xr:uid="{84E837F1-9112-40FE-B8A7-1AC78FBB2B10}"/>
    <hyperlink ref="B36" location="'Laser Ablation'!$A$206" display="'Laser Ablation'!$A$206" xr:uid="{0E2129F4-E830-426D-9028-9ED94DD797B3}"/>
    <hyperlink ref="E36" location="'Laser Ablation'!$A$444" display="'Laser Ablation'!$A$444" xr:uid="{EA6C18CB-3589-469B-929E-C9CA5A33F13F}"/>
    <hyperlink ref="H36" location="'Laser Ablation'!$A$682" display="'Laser Ablation'!$A$682" xr:uid="{74F69427-E139-46F2-91D9-31B8AAEC30C7}"/>
    <hyperlink ref="B37" location="'Laser Ablation'!$A$220" display="'Laser Ablation'!$A$220" xr:uid="{855F99D2-CA84-4295-8E71-5229AEDC568A}"/>
    <hyperlink ref="E37" location="'Laser Ablation'!$A$458" display="'Laser Ablation'!$A$458" xr:uid="{85230274-E0BC-4AE1-81D1-28EB0CCF7CD2}"/>
    <hyperlink ref="H37" location="'Laser Ablation'!$A$696" display="'Laser Ablation'!$A$696" xr:uid="{5E4B52B0-5003-47A9-AA0E-25A351D5D321}"/>
    <hyperlink ref="B38" location="'Laser Ablation'!$A$234" display="'Laser Ablation'!$A$234" xr:uid="{2EE96413-8916-4BA4-A027-CFAFFC15B3E3}"/>
    <hyperlink ref="E38" location="'Laser Ablation'!$A$472" display="'Laser Ablation'!$A$472" xr:uid="{D9EE3007-7798-4BF9-8AFA-94D6EBBD9817}"/>
    <hyperlink ref="H38" location="'Laser Ablation'!$A$710" display="'Laser Ablation'!$A$710" xr:uid="{2D960C48-51DA-41D5-948B-F39DDFBC7374}"/>
    <hyperlink ref="B39" location="'Laser Ablation'!$A$248" display="'Laser Ablation'!$A$248" xr:uid="{5A2CED94-4A0F-4BBF-86F9-1214F7C83846}"/>
    <hyperlink ref="E39" location="'Laser Ablation'!$A$486" display="'Laser Ablation'!$A$486" xr:uid="{CF340655-1FFF-4435-BBDD-8C2BF53201C8}"/>
    <hyperlink ref="H39" location="'Laser Ablation'!$A$724" display="'Laser Ablation'!$A$724" xr:uid="{438F491C-ADCB-4B04-AD2F-4E6D6E917FF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17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6"/>
      <c r="B1" s="265" t="s">
        <v>631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48" customFormat="1" ht="15" customHeight="1">
      <c r="A2" s="49"/>
      <c r="B2" s="267" t="s">
        <v>2</v>
      </c>
      <c r="C2" s="269" t="s">
        <v>69</v>
      </c>
      <c r="D2" s="271" t="s">
        <v>70</v>
      </c>
      <c r="E2" s="272"/>
      <c r="F2" s="272"/>
      <c r="G2" s="272"/>
      <c r="H2" s="273"/>
      <c r="I2" s="274" t="s">
        <v>71</v>
      </c>
      <c r="J2" s="275"/>
      <c r="K2" s="276"/>
      <c r="L2" s="277" t="s">
        <v>72</v>
      </c>
      <c r="M2" s="277"/>
    </row>
    <row r="3" spans="1:13" s="48" customFormat="1" ht="15" customHeight="1">
      <c r="A3" s="49"/>
      <c r="B3" s="268"/>
      <c r="C3" s="270"/>
      <c r="D3" s="181" t="s">
        <v>80</v>
      </c>
      <c r="E3" s="181" t="s">
        <v>73</v>
      </c>
      <c r="F3" s="181" t="s">
        <v>74</v>
      </c>
      <c r="G3" s="181" t="s">
        <v>75</v>
      </c>
      <c r="H3" s="181" t="s">
        <v>76</v>
      </c>
      <c r="I3" s="182" t="s">
        <v>77</v>
      </c>
      <c r="J3" s="181" t="s">
        <v>78</v>
      </c>
      <c r="K3" s="183" t="s">
        <v>79</v>
      </c>
      <c r="L3" s="181" t="s">
        <v>67</v>
      </c>
      <c r="M3" s="181" t="s">
        <v>68</v>
      </c>
    </row>
    <row r="4" spans="1:13" s="48" customFormat="1" ht="15" customHeight="1">
      <c r="A4" s="49"/>
      <c r="B4" s="184" t="s">
        <v>208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9"/>
      <c r="B5" s="187" t="s">
        <v>213</v>
      </c>
      <c r="C5" s="179">
        <v>2.5670135045447462</v>
      </c>
      <c r="D5" s="50">
        <v>8.2377969259385606E-2</v>
      </c>
      <c r="E5" s="180">
        <v>2.4022575660259751</v>
      </c>
      <c r="F5" s="180">
        <v>2.7317694430635173</v>
      </c>
      <c r="G5" s="180">
        <v>2.3198795967665893</v>
      </c>
      <c r="H5" s="180">
        <v>2.8141474123229031</v>
      </c>
      <c r="I5" s="52">
        <v>3.2090976192193872E-2</v>
      </c>
      <c r="J5" s="51">
        <v>6.4181952384387744E-2</v>
      </c>
      <c r="K5" s="53">
        <v>9.6272928576581623E-2</v>
      </c>
      <c r="L5" s="180">
        <v>2.4386628293175088</v>
      </c>
      <c r="M5" s="180">
        <v>2.6953641797719836</v>
      </c>
    </row>
    <row r="6" spans="1:13" ht="15" customHeight="1">
      <c r="A6" s="49"/>
      <c r="B6" s="40" t="s">
        <v>209</v>
      </c>
      <c r="C6" s="177"/>
      <c r="D6" s="188"/>
      <c r="E6" s="190"/>
      <c r="F6" s="190"/>
      <c r="G6" s="190"/>
      <c r="H6" s="190"/>
      <c r="I6" s="189"/>
      <c r="J6" s="189"/>
      <c r="K6" s="189"/>
      <c r="L6" s="190"/>
      <c r="M6" s="191"/>
    </row>
    <row r="7" spans="1:13" ht="15" customHeight="1">
      <c r="A7" s="49"/>
      <c r="B7" s="187" t="s">
        <v>213</v>
      </c>
      <c r="C7" s="179">
        <v>2.5455898231890544</v>
      </c>
      <c r="D7" s="50">
        <v>8.5869354562432706E-2</v>
      </c>
      <c r="E7" s="180">
        <v>2.3738511140641889</v>
      </c>
      <c r="F7" s="180">
        <v>2.7173285323139198</v>
      </c>
      <c r="G7" s="180">
        <v>2.2879817595017564</v>
      </c>
      <c r="H7" s="180">
        <v>2.8031978868763523</v>
      </c>
      <c r="I7" s="52">
        <v>3.3732596579466846E-2</v>
      </c>
      <c r="J7" s="51">
        <v>6.7465193158933692E-2</v>
      </c>
      <c r="K7" s="53">
        <v>0.10119778973840055</v>
      </c>
      <c r="L7" s="180">
        <v>2.4183103320296016</v>
      </c>
      <c r="M7" s="180">
        <v>2.6728693143485072</v>
      </c>
    </row>
    <row r="8" spans="1:13" ht="15" customHeight="1">
      <c r="A8" s="49"/>
      <c r="B8" s="40" t="s">
        <v>210</v>
      </c>
      <c r="C8" s="177"/>
      <c r="D8" s="188"/>
      <c r="E8" s="190"/>
      <c r="F8" s="190"/>
      <c r="G8" s="190"/>
      <c r="H8" s="190"/>
      <c r="I8" s="189"/>
      <c r="J8" s="189"/>
      <c r="K8" s="189"/>
      <c r="L8" s="190"/>
      <c r="M8" s="191"/>
    </row>
    <row r="9" spans="1:13" ht="15" customHeight="1">
      <c r="A9" s="49"/>
      <c r="B9" s="187" t="s">
        <v>213</v>
      </c>
      <c r="C9" s="179">
        <v>2.4906695907608523</v>
      </c>
      <c r="D9" s="50">
        <v>0.1450183880947796</v>
      </c>
      <c r="E9" s="180">
        <v>2.2006328145712932</v>
      </c>
      <c r="F9" s="180">
        <v>2.7807063669504113</v>
      </c>
      <c r="G9" s="180">
        <v>2.0556144264765135</v>
      </c>
      <c r="H9" s="180">
        <v>2.925724755045191</v>
      </c>
      <c r="I9" s="52">
        <v>5.8224659197159599E-2</v>
      </c>
      <c r="J9" s="51">
        <v>0.1164493183943192</v>
      </c>
      <c r="K9" s="53">
        <v>0.17467397759147879</v>
      </c>
      <c r="L9" s="180">
        <v>2.3661361112228096</v>
      </c>
      <c r="M9" s="180">
        <v>2.6152030702988949</v>
      </c>
    </row>
    <row r="10" spans="1:13" ht="15" customHeight="1">
      <c r="A10" s="49"/>
      <c r="B10" s="40" t="s">
        <v>184</v>
      </c>
      <c r="C10" s="177"/>
      <c r="D10" s="188"/>
      <c r="E10" s="190"/>
      <c r="F10" s="190"/>
      <c r="G10" s="190"/>
      <c r="H10" s="190"/>
      <c r="I10" s="189"/>
      <c r="J10" s="189"/>
      <c r="K10" s="189"/>
      <c r="L10" s="190"/>
      <c r="M10" s="191"/>
    </row>
    <row r="11" spans="1:13" ht="15" customHeight="1">
      <c r="A11" s="49"/>
      <c r="B11" s="187" t="s">
        <v>214</v>
      </c>
      <c r="C11" s="243">
        <v>0.92721062938750565</v>
      </c>
      <c r="D11" s="50">
        <v>7.0421828320234789E-2</v>
      </c>
      <c r="E11" s="50">
        <v>0.78636697274703604</v>
      </c>
      <c r="F11" s="50">
        <v>1.0680542860279751</v>
      </c>
      <c r="G11" s="50">
        <v>0.71594514442680124</v>
      </c>
      <c r="H11" s="50">
        <v>1.1384761143482101</v>
      </c>
      <c r="I11" s="52">
        <v>7.5950195228837974E-2</v>
      </c>
      <c r="J11" s="51">
        <v>0.15190039045767595</v>
      </c>
      <c r="K11" s="53">
        <v>0.22785058568651392</v>
      </c>
      <c r="L11" s="50">
        <v>0.8808500979181304</v>
      </c>
      <c r="M11" s="50">
        <v>0.97357116085688089</v>
      </c>
    </row>
    <row r="12" spans="1:13" ht="15" customHeight="1">
      <c r="A12" s="49"/>
      <c r="B12" s="187" t="s">
        <v>137</v>
      </c>
      <c r="C12" s="179">
        <v>5.079904301524385</v>
      </c>
      <c r="D12" s="50">
        <v>9.4492037193459694E-2</v>
      </c>
      <c r="E12" s="180">
        <v>4.8909202271374657</v>
      </c>
      <c r="F12" s="180">
        <v>5.2688883759113043</v>
      </c>
      <c r="G12" s="180">
        <v>4.796428189944006</v>
      </c>
      <c r="H12" s="180">
        <v>5.363380413104764</v>
      </c>
      <c r="I12" s="52">
        <v>1.8601145136750784E-2</v>
      </c>
      <c r="J12" s="51">
        <v>3.7202290273501568E-2</v>
      </c>
      <c r="K12" s="53">
        <v>5.5803435410252351E-2</v>
      </c>
      <c r="L12" s="180">
        <v>4.8259090864481653</v>
      </c>
      <c r="M12" s="180">
        <v>5.3338995166006047</v>
      </c>
    </row>
    <row r="13" spans="1:13" ht="15" customHeight="1">
      <c r="A13" s="49"/>
      <c r="B13" s="187" t="s">
        <v>215</v>
      </c>
      <c r="C13" s="247">
        <v>17.596898387792841</v>
      </c>
      <c r="D13" s="180">
        <v>1.326332204009576</v>
      </c>
      <c r="E13" s="248">
        <v>14.944233979773689</v>
      </c>
      <c r="F13" s="248">
        <v>20.249562795811993</v>
      </c>
      <c r="G13" s="248">
        <v>13.617901775764114</v>
      </c>
      <c r="H13" s="248">
        <v>21.575894999821568</v>
      </c>
      <c r="I13" s="52">
        <v>7.537306716106669E-2</v>
      </c>
      <c r="J13" s="51">
        <v>0.15074613432213338</v>
      </c>
      <c r="K13" s="53">
        <v>0.22611920148320008</v>
      </c>
      <c r="L13" s="248">
        <v>16.717053468403201</v>
      </c>
      <c r="M13" s="248">
        <v>18.476743307182481</v>
      </c>
    </row>
    <row r="14" spans="1:13" ht="15" customHeight="1">
      <c r="A14" s="49"/>
      <c r="B14" s="187" t="s">
        <v>138</v>
      </c>
      <c r="C14" s="251">
        <v>339.64766530762074</v>
      </c>
      <c r="D14" s="252">
        <v>10.54177355765759</v>
      </c>
      <c r="E14" s="252">
        <v>318.56411819230556</v>
      </c>
      <c r="F14" s="252">
        <v>360.73121242293593</v>
      </c>
      <c r="G14" s="252">
        <v>308.02234463464799</v>
      </c>
      <c r="H14" s="252">
        <v>371.27298598059349</v>
      </c>
      <c r="I14" s="52">
        <v>3.1037379715564507E-2</v>
      </c>
      <c r="J14" s="51">
        <v>6.2074759431129015E-2</v>
      </c>
      <c r="K14" s="53">
        <v>9.3112139146693529E-2</v>
      </c>
      <c r="L14" s="252">
        <v>322.66528204223971</v>
      </c>
      <c r="M14" s="252">
        <v>356.63004857300177</v>
      </c>
    </row>
    <row r="15" spans="1:13" s="48" customFormat="1" ht="15" customHeight="1">
      <c r="A15" s="49"/>
      <c r="B15" s="187" t="s">
        <v>139</v>
      </c>
      <c r="C15" s="179">
        <v>1.9333549944153401</v>
      </c>
      <c r="D15" s="50">
        <v>0.11714212383027442</v>
      </c>
      <c r="E15" s="180">
        <v>1.6990707467547912</v>
      </c>
      <c r="F15" s="180">
        <v>2.167639242075889</v>
      </c>
      <c r="G15" s="180">
        <v>1.5819286229245169</v>
      </c>
      <c r="H15" s="180">
        <v>2.2847813659061633</v>
      </c>
      <c r="I15" s="52">
        <v>6.0590074853634941E-2</v>
      </c>
      <c r="J15" s="51">
        <v>0.12118014970726988</v>
      </c>
      <c r="K15" s="53">
        <v>0.18177022456090483</v>
      </c>
      <c r="L15" s="180">
        <v>1.836687244694573</v>
      </c>
      <c r="M15" s="180">
        <v>2.0300227441361072</v>
      </c>
    </row>
    <row r="16" spans="1:13" ht="15" customHeight="1">
      <c r="A16" s="49"/>
      <c r="B16" s="187" t="s">
        <v>216</v>
      </c>
      <c r="C16" s="179">
        <v>0.34685986756500381</v>
      </c>
      <c r="D16" s="50">
        <v>2.2696448463666159E-2</v>
      </c>
      <c r="E16" s="180">
        <v>0.30146697063767147</v>
      </c>
      <c r="F16" s="180">
        <v>0.39225276449233615</v>
      </c>
      <c r="G16" s="180">
        <v>0.27877052217400533</v>
      </c>
      <c r="H16" s="180">
        <v>0.41494921295600229</v>
      </c>
      <c r="I16" s="52">
        <v>6.5434057341363358E-2</v>
      </c>
      <c r="J16" s="51">
        <v>0.13086811468272672</v>
      </c>
      <c r="K16" s="53">
        <v>0.19630217202409006</v>
      </c>
      <c r="L16" s="180">
        <v>0.32951687418675363</v>
      </c>
      <c r="M16" s="180">
        <v>0.36420286094325399</v>
      </c>
    </row>
    <row r="17" spans="1:13" ht="15" customHeight="1">
      <c r="A17" s="49"/>
      <c r="B17" s="187" t="s">
        <v>140</v>
      </c>
      <c r="C17" s="179">
        <v>1.4636891927701621</v>
      </c>
      <c r="D17" s="50">
        <v>3.4129311924058797E-2</v>
      </c>
      <c r="E17" s="180">
        <v>1.3954305689220445</v>
      </c>
      <c r="F17" s="180">
        <v>1.5319478166182796</v>
      </c>
      <c r="G17" s="180">
        <v>1.3613012569979857</v>
      </c>
      <c r="H17" s="180">
        <v>1.5660771285423385</v>
      </c>
      <c r="I17" s="52">
        <v>2.3317321800720572E-2</v>
      </c>
      <c r="J17" s="51">
        <v>4.6634643601441143E-2</v>
      </c>
      <c r="K17" s="53">
        <v>6.9951965402161712E-2</v>
      </c>
      <c r="L17" s="180">
        <v>1.390504733131654</v>
      </c>
      <c r="M17" s="180">
        <v>1.5368736524086701</v>
      </c>
    </row>
    <row r="18" spans="1:13" ht="15" customHeight="1">
      <c r="A18" s="49"/>
      <c r="B18" s="187" t="s">
        <v>217</v>
      </c>
      <c r="C18" s="243">
        <v>7.1266762647478457E-2</v>
      </c>
      <c r="D18" s="50">
        <v>1.4665822083240583E-2</v>
      </c>
      <c r="E18" s="50">
        <v>4.1935118480997291E-2</v>
      </c>
      <c r="F18" s="50">
        <v>0.10059840681395962</v>
      </c>
      <c r="G18" s="50">
        <v>2.7269296397756708E-2</v>
      </c>
      <c r="H18" s="50">
        <v>0.1152642288972002</v>
      </c>
      <c r="I18" s="52">
        <v>0.20578768472738371</v>
      </c>
      <c r="J18" s="51">
        <v>0.41157536945476741</v>
      </c>
      <c r="K18" s="53">
        <v>0.61736305418215109</v>
      </c>
      <c r="L18" s="50">
        <v>6.7703424515104541E-2</v>
      </c>
      <c r="M18" s="50">
        <v>7.4830100779852374E-2</v>
      </c>
    </row>
    <row r="19" spans="1:13" ht="15" customHeight="1">
      <c r="A19" s="49"/>
      <c r="B19" s="187" t="s">
        <v>141</v>
      </c>
      <c r="C19" s="251">
        <v>69.502544739405764</v>
      </c>
      <c r="D19" s="248">
        <v>2.1875710902265957</v>
      </c>
      <c r="E19" s="252">
        <v>65.127402558952568</v>
      </c>
      <c r="F19" s="252">
        <v>73.877686919858959</v>
      </c>
      <c r="G19" s="252">
        <v>62.939831468725977</v>
      </c>
      <c r="H19" s="252">
        <v>76.065258010085557</v>
      </c>
      <c r="I19" s="52">
        <v>3.14746905804488E-2</v>
      </c>
      <c r="J19" s="51">
        <v>6.2949381160897599E-2</v>
      </c>
      <c r="K19" s="53">
        <v>9.4424071741346399E-2</v>
      </c>
      <c r="L19" s="252">
        <v>66.027417502435469</v>
      </c>
      <c r="M19" s="252">
        <v>72.977671976376058</v>
      </c>
    </row>
    <row r="20" spans="1:13" ht="15" customHeight="1">
      <c r="A20" s="49"/>
      <c r="B20" s="187" t="s">
        <v>166</v>
      </c>
      <c r="C20" s="247">
        <v>20.096977069628739</v>
      </c>
      <c r="D20" s="180">
        <v>1.1749121440542332</v>
      </c>
      <c r="E20" s="248">
        <v>17.747152781520274</v>
      </c>
      <c r="F20" s="248">
        <v>22.446801357737204</v>
      </c>
      <c r="G20" s="248">
        <v>16.572240637466038</v>
      </c>
      <c r="H20" s="248">
        <v>23.62171350179144</v>
      </c>
      <c r="I20" s="52">
        <v>5.8462132886134492E-2</v>
      </c>
      <c r="J20" s="51">
        <v>0.11692426577226898</v>
      </c>
      <c r="K20" s="53">
        <v>0.17538639865840347</v>
      </c>
      <c r="L20" s="248">
        <v>19.092128216147302</v>
      </c>
      <c r="M20" s="248">
        <v>21.101825923110177</v>
      </c>
    </row>
    <row r="21" spans="1:13" ht="15" customHeight="1">
      <c r="A21" s="49"/>
      <c r="B21" s="187" t="s">
        <v>142</v>
      </c>
      <c r="C21" s="251">
        <v>110.5599817444117</v>
      </c>
      <c r="D21" s="252">
        <v>7.3965965881316027</v>
      </c>
      <c r="E21" s="252">
        <v>95.766788568148499</v>
      </c>
      <c r="F21" s="252">
        <v>125.3531749206749</v>
      </c>
      <c r="G21" s="252">
        <v>88.370191980016898</v>
      </c>
      <c r="H21" s="252">
        <v>132.7497715088065</v>
      </c>
      <c r="I21" s="52">
        <v>6.6901210288101975E-2</v>
      </c>
      <c r="J21" s="51">
        <v>0.13380242057620395</v>
      </c>
      <c r="K21" s="53">
        <v>0.20070363086430593</v>
      </c>
      <c r="L21" s="252">
        <v>105.03198265719112</v>
      </c>
      <c r="M21" s="252">
        <v>116.08798083163228</v>
      </c>
    </row>
    <row r="22" spans="1:13" ht="15" customHeight="1">
      <c r="A22" s="49"/>
      <c r="B22" s="187" t="s">
        <v>167</v>
      </c>
      <c r="C22" s="179">
        <v>2.4745180172452534</v>
      </c>
      <c r="D22" s="50">
        <v>0.11736777784997429</v>
      </c>
      <c r="E22" s="180">
        <v>2.239782461545305</v>
      </c>
      <c r="F22" s="180">
        <v>2.7092535729452019</v>
      </c>
      <c r="G22" s="180">
        <v>2.1224146836953306</v>
      </c>
      <c r="H22" s="180">
        <v>2.8266213507951763</v>
      </c>
      <c r="I22" s="52">
        <v>4.7430561035329805E-2</v>
      </c>
      <c r="J22" s="51">
        <v>9.4861122070659609E-2</v>
      </c>
      <c r="K22" s="53">
        <v>0.14229168310598941</v>
      </c>
      <c r="L22" s="180">
        <v>2.3507921163829906</v>
      </c>
      <c r="M22" s="180">
        <v>2.5982439181075163</v>
      </c>
    </row>
    <row r="23" spans="1:13" ht="15" customHeight="1">
      <c r="A23" s="49"/>
      <c r="B23" s="187" t="s">
        <v>218</v>
      </c>
      <c r="C23" s="247">
        <v>31.378460356892816</v>
      </c>
      <c r="D23" s="180">
        <v>2.6533441985171389</v>
      </c>
      <c r="E23" s="248">
        <v>26.071771959858538</v>
      </c>
      <c r="F23" s="248">
        <v>36.685148753927095</v>
      </c>
      <c r="G23" s="248">
        <v>23.418427761341398</v>
      </c>
      <c r="H23" s="248">
        <v>39.338492952444234</v>
      </c>
      <c r="I23" s="52">
        <v>8.4559413315328152E-2</v>
      </c>
      <c r="J23" s="51">
        <v>0.1691188266306563</v>
      </c>
      <c r="K23" s="53">
        <v>0.25367823994598449</v>
      </c>
      <c r="L23" s="248">
        <v>29.809537339048177</v>
      </c>
      <c r="M23" s="248">
        <v>32.947383374737456</v>
      </c>
    </row>
    <row r="24" spans="1:13" ht="15" customHeight="1">
      <c r="A24" s="49"/>
      <c r="B24" s="187" t="s">
        <v>143</v>
      </c>
      <c r="C24" s="179">
        <v>3.4439815642485927</v>
      </c>
      <c r="D24" s="50">
        <v>0.10718630686238539</v>
      </c>
      <c r="E24" s="180">
        <v>3.2296089505238221</v>
      </c>
      <c r="F24" s="180">
        <v>3.6583541779733633</v>
      </c>
      <c r="G24" s="180">
        <v>3.1224226436614364</v>
      </c>
      <c r="H24" s="180">
        <v>3.765540484835749</v>
      </c>
      <c r="I24" s="52">
        <v>3.1122787640639211E-2</v>
      </c>
      <c r="J24" s="51">
        <v>6.2245575281278422E-2</v>
      </c>
      <c r="K24" s="53">
        <v>9.3368362921917636E-2</v>
      </c>
      <c r="L24" s="180">
        <v>3.2717824860361633</v>
      </c>
      <c r="M24" s="180">
        <v>3.6161806424610221</v>
      </c>
    </row>
    <row r="25" spans="1:13" ht="15" customHeight="1">
      <c r="A25" s="49"/>
      <c r="B25" s="187" t="s">
        <v>219</v>
      </c>
      <c r="C25" s="179">
        <v>1.5927834295663157</v>
      </c>
      <c r="D25" s="50">
        <v>5.5747578831700527E-2</v>
      </c>
      <c r="E25" s="180">
        <v>1.4812882719029146</v>
      </c>
      <c r="F25" s="180">
        <v>1.7042785872297168</v>
      </c>
      <c r="G25" s="180">
        <v>1.425540693071214</v>
      </c>
      <c r="H25" s="180">
        <v>1.7600261660614174</v>
      </c>
      <c r="I25" s="52">
        <v>3.5000099697721943E-2</v>
      </c>
      <c r="J25" s="51">
        <v>7.0000199395443885E-2</v>
      </c>
      <c r="K25" s="53">
        <v>0.10500029909316583</v>
      </c>
      <c r="L25" s="180">
        <v>1.5131442580879999</v>
      </c>
      <c r="M25" s="180">
        <v>1.6724226010446315</v>
      </c>
    </row>
    <row r="26" spans="1:13" ht="15" customHeight="1">
      <c r="A26" s="49"/>
      <c r="B26" s="187" t="s">
        <v>144</v>
      </c>
      <c r="C26" s="179">
        <v>1.5004334427149253</v>
      </c>
      <c r="D26" s="50">
        <v>0.11638432008490168</v>
      </c>
      <c r="E26" s="180">
        <v>1.2676648025451218</v>
      </c>
      <c r="F26" s="180">
        <v>1.7332020828847288</v>
      </c>
      <c r="G26" s="180">
        <v>1.1512804824602203</v>
      </c>
      <c r="H26" s="180">
        <v>1.8495864029696303</v>
      </c>
      <c r="I26" s="52">
        <v>7.7567132784185824E-2</v>
      </c>
      <c r="J26" s="51">
        <v>0.15513426556837165</v>
      </c>
      <c r="K26" s="53">
        <v>0.23270139835255749</v>
      </c>
      <c r="L26" s="180">
        <v>1.4254117705791791</v>
      </c>
      <c r="M26" s="180">
        <v>1.5754551148506715</v>
      </c>
    </row>
    <row r="27" spans="1:13" ht="15" customHeight="1">
      <c r="A27" s="49"/>
      <c r="B27" s="187" t="s">
        <v>145</v>
      </c>
      <c r="C27" s="179">
        <v>3.933210591377827</v>
      </c>
      <c r="D27" s="50">
        <v>8.5242785491853643E-2</v>
      </c>
      <c r="E27" s="180">
        <v>3.7627250203941198</v>
      </c>
      <c r="F27" s="180">
        <v>4.1036961623615342</v>
      </c>
      <c r="G27" s="180">
        <v>3.677482234902266</v>
      </c>
      <c r="H27" s="180">
        <v>4.1889389478533881</v>
      </c>
      <c r="I27" s="52">
        <v>2.1672570921760025E-2</v>
      </c>
      <c r="J27" s="51">
        <v>4.3345141843520049E-2</v>
      </c>
      <c r="K27" s="53">
        <v>6.5017712765280067E-2</v>
      </c>
      <c r="L27" s="180">
        <v>3.7365500618089356</v>
      </c>
      <c r="M27" s="180">
        <v>4.129871120946718</v>
      </c>
    </row>
    <row r="28" spans="1:13" ht="15" customHeight="1">
      <c r="A28" s="49"/>
      <c r="B28" s="187" t="s">
        <v>146</v>
      </c>
      <c r="C28" s="247">
        <v>15.037019499389862</v>
      </c>
      <c r="D28" s="180">
        <v>1.2184931920081314</v>
      </c>
      <c r="E28" s="248">
        <v>12.600033115373598</v>
      </c>
      <c r="F28" s="248">
        <v>17.474005883406125</v>
      </c>
      <c r="G28" s="248">
        <v>11.381539923365468</v>
      </c>
      <c r="H28" s="248">
        <v>18.692499075414254</v>
      </c>
      <c r="I28" s="52">
        <v>8.1032892991697775E-2</v>
      </c>
      <c r="J28" s="51">
        <v>0.16206578598339555</v>
      </c>
      <c r="K28" s="53">
        <v>0.24309867897509332</v>
      </c>
      <c r="L28" s="248">
        <v>14.285168524420369</v>
      </c>
      <c r="M28" s="248">
        <v>15.788870474359355</v>
      </c>
    </row>
    <row r="29" spans="1:13" ht="15" customHeight="1">
      <c r="A29" s="49"/>
      <c r="B29" s="187" t="s">
        <v>147</v>
      </c>
      <c r="C29" s="179">
        <v>5.3144556407051606</v>
      </c>
      <c r="D29" s="50">
        <v>0.46495749530002972</v>
      </c>
      <c r="E29" s="180">
        <v>4.3845406501051016</v>
      </c>
      <c r="F29" s="180">
        <v>6.2443706313052196</v>
      </c>
      <c r="G29" s="180">
        <v>3.9195831548050712</v>
      </c>
      <c r="H29" s="180">
        <v>6.70932812660525</v>
      </c>
      <c r="I29" s="52">
        <v>8.748920430133382E-2</v>
      </c>
      <c r="J29" s="51">
        <v>0.17497840860266764</v>
      </c>
      <c r="K29" s="53">
        <v>0.26246761290400145</v>
      </c>
      <c r="L29" s="180">
        <v>5.0487328586699025</v>
      </c>
      <c r="M29" s="180">
        <v>5.5801784227404188</v>
      </c>
    </row>
    <row r="30" spans="1:13" ht="15" customHeight="1">
      <c r="A30" s="49"/>
      <c r="B30" s="187" t="s">
        <v>148</v>
      </c>
      <c r="C30" s="179">
        <v>4.4057577135738404</v>
      </c>
      <c r="D30" s="50">
        <v>0.32270411705053698</v>
      </c>
      <c r="E30" s="180">
        <v>3.7603494794727665</v>
      </c>
      <c r="F30" s="180">
        <v>5.0511659476749147</v>
      </c>
      <c r="G30" s="180">
        <v>3.4376453624222294</v>
      </c>
      <c r="H30" s="180">
        <v>5.3738700647254518</v>
      </c>
      <c r="I30" s="52">
        <v>7.3245997176900474E-2</v>
      </c>
      <c r="J30" s="51">
        <v>0.14649199435380095</v>
      </c>
      <c r="K30" s="53">
        <v>0.21973799153070142</v>
      </c>
      <c r="L30" s="180">
        <v>4.1854698278951483</v>
      </c>
      <c r="M30" s="180">
        <v>4.6260455992525324</v>
      </c>
    </row>
    <row r="31" spans="1:13" ht="15" customHeight="1">
      <c r="A31" s="49"/>
      <c r="B31" s="187" t="s">
        <v>149</v>
      </c>
      <c r="C31" s="179">
        <v>0.61068381274463757</v>
      </c>
      <c r="D31" s="50">
        <v>4.6440955195615523E-2</v>
      </c>
      <c r="E31" s="180">
        <v>0.51780190235340651</v>
      </c>
      <c r="F31" s="180">
        <v>0.70356572313586863</v>
      </c>
      <c r="G31" s="180">
        <v>0.47136094715779098</v>
      </c>
      <c r="H31" s="180">
        <v>0.75000667833148416</v>
      </c>
      <c r="I31" s="52">
        <v>7.6047463886250388E-2</v>
      </c>
      <c r="J31" s="51">
        <v>0.15209492777250078</v>
      </c>
      <c r="K31" s="53">
        <v>0.22814239165875116</v>
      </c>
      <c r="L31" s="180">
        <v>0.58014962210740573</v>
      </c>
      <c r="M31" s="180">
        <v>0.64121800338186941</v>
      </c>
    </row>
    <row r="32" spans="1:13" ht="15" customHeight="1">
      <c r="A32" s="49"/>
      <c r="B32" s="187" t="s">
        <v>168</v>
      </c>
      <c r="C32" s="243">
        <v>5.950586917145962E-2</v>
      </c>
      <c r="D32" s="50">
        <v>7.3059974206728393E-3</v>
      </c>
      <c r="E32" s="50">
        <v>4.4893874330113943E-2</v>
      </c>
      <c r="F32" s="50">
        <v>7.4117864012805304E-2</v>
      </c>
      <c r="G32" s="50">
        <v>3.7587876909441098E-2</v>
      </c>
      <c r="H32" s="50">
        <v>8.1423861433478142E-2</v>
      </c>
      <c r="I32" s="52">
        <v>0.12277776162921696</v>
      </c>
      <c r="J32" s="51">
        <v>0.24555552325843391</v>
      </c>
      <c r="K32" s="53">
        <v>0.36833328488765088</v>
      </c>
      <c r="L32" s="50">
        <v>5.6530575712886638E-2</v>
      </c>
      <c r="M32" s="50">
        <v>6.2481162630032602E-2</v>
      </c>
    </row>
    <row r="33" spans="1:13" ht="15" customHeight="1">
      <c r="A33" s="49"/>
      <c r="B33" s="187" t="s">
        <v>150</v>
      </c>
      <c r="C33" s="179">
        <v>1.2855720993068882</v>
      </c>
      <c r="D33" s="50">
        <v>4.7132993805612845E-2</v>
      </c>
      <c r="E33" s="180">
        <v>1.1913061116956625</v>
      </c>
      <c r="F33" s="180">
        <v>1.3798380869181139</v>
      </c>
      <c r="G33" s="180">
        <v>1.1441731178900496</v>
      </c>
      <c r="H33" s="180">
        <v>1.4269710807237268</v>
      </c>
      <c r="I33" s="52">
        <v>3.6663049727840576E-2</v>
      </c>
      <c r="J33" s="51">
        <v>7.3326099455681151E-2</v>
      </c>
      <c r="K33" s="53">
        <v>0.10998914918352173</v>
      </c>
      <c r="L33" s="180">
        <v>1.2212934943415439</v>
      </c>
      <c r="M33" s="180">
        <v>1.3498507042722325</v>
      </c>
    </row>
    <row r="34" spans="1:13" ht="15" customHeight="1">
      <c r="A34" s="49"/>
      <c r="B34" s="187" t="s">
        <v>151</v>
      </c>
      <c r="C34" s="247">
        <v>37.887063466630671</v>
      </c>
      <c r="D34" s="180">
        <v>1.488859465875022</v>
      </c>
      <c r="E34" s="248">
        <v>34.909344534880624</v>
      </c>
      <c r="F34" s="248">
        <v>40.864782398380719</v>
      </c>
      <c r="G34" s="248">
        <v>33.420485069005608</v>
      </c>
      <c r="H34" s="248">
        <v>42.353641864255735</v>
      </c>
      <c r="I34" s="52">
        <v>3.9297304400124508E-2</v>
      </c>
      <c r="J34" s="51">
        <v>7.8594608800249016E-2</v>
      </c>
      <c r="K34" s="53">
        <v>0.11789191320037352</v>
      </c>
      <c r="L34" s="248">
        <v>35.99271029329914</v>
      </c>
      <c r="M34" s="248">
        <v>39.781416639962202</v>
      </c>
    </row>
    <row r="35" spans="1:13" ht="15" customHeight="1">
      <c r="A35" s="49"/>
      <c r="B35" s="187" t="s">
        <v>169</v>
      </c>
      <c r="C35" s="247">
        <v>24.126107281675985</v>
      </c>
      <c r="D35" s="180">
        <v>1.4324300654220574</v>
      </c>
      <c r="E35" s="248">
        <v>21.261247150831871</v>
      </c>
      <c r="F35" s="248">
        <v>26.990967412520099</v>
      </c>
      <c r="G35" s="248">
        <v>19.828817085409813</v>
      </c>
      <c r="H35" s="248">
        <v>28.423397477942157</v>
      </c>
      <c r="I35" s="52">
        <v>5.9372614433742574E-2</v>
      </c>
      <c r="J35" s="51">
        <v>0.11874522886748515</v>
      </c>
      <c r="K35" s="53">
        <v>0.17811784330122771</v>
      </c>
      <c r="L35" s="248">
        <v>22.919801917592185</v>
      </c>
      <c r="M35" s="248">
        <v>25.332412645759785</v>
      </c>
    </row>
    <row r="36" spans="1:13" ht="15" customHeight="1">
      <c r="A36" s="49"/>
      <c r="B36" s="187" t="s">
        <v>152</v>
      </c>
      <c r="C36" s="179">
        <v>0.17475433893883874</v>
      </c>
      <c r="D36" s="50">
        <v>1.6805655204082708E-2</v>
      </c>
      <c r="E36" s="180">
        <v>0.14114302853067331</v>
      </c>
      <c r="F36" s="180">
        <v>0.20836564934700416</v>
      </c>
      <c r="G36" s="180">
        <v>0.12433737332659062</v>
      </c>
      <c r="H36" s="180">
        <v>0.22517130455108686</v>
      </c>
      <c r="I36" s="52">
        <v>9.6167312961336099E-2</v>
      </c>
      <c r="J36" s="51">
        <v>0.1923346259226722</v>
      </c>
      <c r="K36" s="53">
        <v>0.28850193888400832</v>
      </c>
      <c r="L36" s="180">
        <v>0.16601662199189679</v>
      </c>
      <c r="M36" s="180">
        <v>0.18349205588578069</v>
      </c>
    </row>
    <row r="37" spans="1:13" ht="15" customHeight="1">
      <c r="A37" s="49"/>
      <c r="B37" s="187" t="s">
        <v>153</v>
      </c>
      <c r="C37" s="179">
        <v>1.5092927841360984</v>
      </c>
      <c r="D37" s="50">
        <v>2.8166865979938071E-2</v>
      </c>
      <c r="E37" s="180">
        <v>1.4529590521762221</v>
      </c>
      <c r="F37" s="180">
        <v>1.5656265160959746</v>
      </c>
      <c r="G37" s="180">
        <v>1.4247921861962842</v>
      </c>
      <c r="H37" s="180">
        <v>1.5937933820759125</v>
      </c>
      <c r="I37" s="52">
        <v>1.8662294205600709E-2</v>
      </c>
      <c r="J37" s="51">
        <v>3.7324588411201419E-2</v>
      </c>
      <c r="K37" s="53">
        <v>5.5986882616802125E-2</v>
      </c>
      <c r="L37" s="180">
        <v>1.4338281449292933</v>
      </c>
      <c r="M37" s="180">
        <v>1.5847574233429034</v>
      </c>
    </row>
    <row r="38" spans="1:13" ht="15" customHeight="1">
      <c r="A38" s="49"/>
      <c r="B38" s="187" t="s">
        <v>154</v>
      </c>
      <c r="C38" s="243">
        <v>4.5807767072273117E-2</v>
      </c>
      <c r="D38" s="50">
        <v>1.1135795196644811E-3</v>
      </c>
      <c r="E38" s="50">
        <v>4.3580608032944154E-2</v>
      </c>
      <c r="F38" s="50">
        <v>4.803492611160208E-2</v>
      </c>
      <c r="G38" s="50">
        <v>4.2467028513279673E-2</v>
      </c>
      <c r="H38" s="50">
        <v>4.9148505631266562E-2</v>
      </c>
      <c r="I38" s="52">
        <v>2.4309840685042192E-2</v>
      </c>
      <c r="J38" s="51">
        <v>4.8619681370084385E-2</v>
      </c>
      <c r="K38" s="53">
        <v>7.292952205512658E-2</v>
      </c>
      <c r="L38" s="50">
        <v>4.3517378718659461E-2</v>
      </c>
      <c r="M38" s="50">
        <v>4.8098155425886774E-2</v>
      </c>
    </row>
    <row r="39" spans="1:13" ht="15" customHeight="1">
      <c r="A39" s="49"/>
      <c r="B39" s="187" t="s">
        <v>170</v>
      </c>
      <c r="C39" s="179">
        <v>3.8664260334903582</v>
      </c>
      <c r="D39" s="50">
        <v>0.22802009202089546</v>
      </c>
      <c r="E39" s="180">
        <v>3.4103858494485673</v>
      </c>
      <c r="F39" s="180">
        <v>4.3224662175321491</v>
      </c>
      <c r="G39" s="180">
        <v>3.1823657574276716</v>
      </c>
      <c r="H39" s="180">
        <v>4.5504863095530448</v>
      </c>
      <c r="I39" s="52">
        <v>5.897438358986367E-2</v>
      </c>
      <c r="J39" s="51">
        <v>0.11794876717972734</v>
      </c>
      <c r="K39" s="53">
        <v>0.176923150769591</v>
      </c>
      <c r="L39" s="180">
        <v>3.6731047318158403</v>
      </c>
      <c r="M39" s="180">
        <v>4.0597473351648761</v>
      </c>
    </row>
    <row r="40" spans="1:13" ht="15" customHeight="1">
      <c r="A40" s="49"/>
      <c r="B40" s="187" t="s">
        <v>171</v>
      </c>
      <c r="C40" s="243">
        <v>0.96939833868474856</v>
      </c>
      <c r="D40" s="50">
        <v>2.3323618785759254E-2</v>
      </c>
      <c r="E40" s="50">
        <v>0.92275110111323011</v>
      </c>
      <c r="F40" s="50">
        <v>1.016045576256267</v>
      </c>
      <c r="G40" s="50">
        <v>0.89942748232747083</v>
      </c>
      <c r="H40" s="50">
        <v>1.0393691950420263</v>
      </c>
      <c r="I40" s="52">
        <v>2.4059891434726473E-2</v>
      </c>
      <c r="J40" s="51">
        <v>4.8119782869452947E-2</v>
      </c>
      <c r="K40" s="53">
        <v>7.2179674304179417E-2</v>
      </c>
      <c r="L40" s="50">
        <v>0.92092842175051115</v>
      </c>
      <c r="M40" s="50">
        <v>1.017868255618986</v>
      </c>
    </row>
    <row r="41" spans="1:13" ht="15" customHeight="1">
      <c r="A41" s="49"/>
      <c r="B41" s="187" t="s">
        <v>172</v>
      </c>
      <c r="C41" s="247">
        <v>30.520459427815791</v>
      </c>
      <c r="D41" s="180">
        <v>2.3045069551312971</v>
      </c>
      <c r="E41" s="248">
        <v>25.911445517553197</v>
      </c>
      <c r="F41" s="248">
        <v>35.129473338078384</v>
      </c>
      <c r="G41" s="248">
        <v>23.606938562421899</v>
      </c>
      <c r="H41" s="248">
        <v>37.433980293209686</v>
      </c>
      <c r="I41" s="52">
        <v>7.5506954952028388E-2</v>
      </c>
      <c r="J41" s="51">
        <v>0.15101390990405678</v>
      </c>
      <c r="K41" s="53">
        <v>0.22652086485608516</v>
      </c>
      <c r="L41" s="248">
        <v>28.994436456424999</v>
      </c>
      <c r="M41" s="248">
        <v>32.046482399206582</v>
      </c>
    </row>
    <row r="42" spans="1:13" ht="15" customHeight="1">
      <c r="A42" s="49"/>
      <c r="B42" s="187" t="s">
        <v>155</v>
      </c>
      <c r="C42" s="247">
        <v>31.964728819406247</v>
      </c>
      <c r="D42" s="248">
        <v>4.3922083805561618</v>
      </c>
      <c r="E42" s="248">
        <v>23.180312058293921</v>
      </c>
      <c r="F42" s="248">
        <v>40.749145580518572</v>
      </c>
      <c r="G42" s="248">
        <v>18.788103677737762</v>
      </c>
      <c r="H42" s="248">
        <v>45.141353961074728</v>
      </c>
      <c r="I42" s="52">
        <v>0.13740796630470986</v>
      </c>
      <c r="J42" s="51">
        <v>0.27481593260941972</v>
      </c>
      <c r="K42" s="53">
        <v>0.41222389891412958</v>
      </c>
      <c r="L42" s="248">
        <v>30.366492378435936</v>
      </c>
      <c r="M42" s="248">
        <v>33.562965260376558</v>
      </c>
    </row>
    <row r="43" spans="1:13" ht="15" customHeight="1">
      <c r="A43" s="49"/>
      <c r="B43" s="187" t="s">
        <v>173</v>
      </c>
      <c r="C43" s="251">
        <v>85.847881727147609</v>
      </c>
      <c r="D43" s="248">
        <v>3.2551927425868037</v>
      </c>
      <c r="E43" s="252">
        <v>79.337496241974009</v>
      </c>
      <c r="F43" s="252">
        <v>92.358267212321209</v>
      </c>
      <c r="G43" s="252">
        <v>76.082303499387194</v>
      </c>
      <c r="H43" s="252">
        <v>95.613459954908024</v>
      </c>
      <c r="I43" s="52">
        <v>3.7918148672938273E-2</v>
      </c>
      <c r="J43" s="51">
        <v>7.5836297345876547E-2</v>
      </c>
      <c r="K43" s="53">
        <v>0.11375444601881482</v>
      </c>
      <c r="L43" s="252">
        <v>81.555487640790233</v>
      </c>
      <c r="M43" s="252">
        <v>90.140275813504985</v>
      </c>
    </row>
    <row r="44" spans="1:13" ht="15" customHeight="1">
      <c r="A44" s="49"/>
      <c r="B44" s="187" t="s">
        <v>174</v>
      </c>
      <c r="C44" s="243">
        <v>8.8593928310402942E-2</v>
      </c>
      <c r="D44" s="50">
        <v>2.3359269817926432E-3</v>
      </c>
      <c r="E44" s="50">
        <v>8.3922074346817657E-2</v>
      </c>
      <c r="F44" s="50">
        <v>9.3265782273988226E-2</v>
      </c>
      <c r="G44" s="50">
        <v>8.1586147365025008E-2</v>
      </c>
      <c r="H44" s="50">
        <v>9.5601709255780876E-2</v>
      </c>
      <c r="I44" s="52">
        <v>2.6366671241942797E-2</v>
      </c>
      <c r="J44" s="51">
        <v>5.2733342483885594E-2</v>
      </c>
      <c r="K44" s="53">
        <v>7.9100013725828394E-2</v>
      </c>
      <c r="L44" s="50">
        <v>8.4164231894882799E-2</v>
      </c>
      <c r="M44" s="50">
        <v>9.3023624725923085E-2</v>
      </c>
    </row>
    <row r="45" spans="1:13" ht="15" customHeight="1">
      <c r="A45" s="49"/>
      <c r="B45" s="187" t="s">
        <v>175</v>
      </c>
      <c r="C45" s="247">
        <v>10.720705592310914</v>
      </c>
      <c r="D45" s="180">
        <v>0.90290904290038998</v>
      </c>
      <c r="E45" s="248">
        <v>8.9148875065101336</v>
      </c>
      <c r="F45" s="248">
        <v>12.526523678111694</v>
      </c>
      <c r="G45" s="248">
        <v>8.0119784636097435</v>
      </c>
      <c r="H45" s="248">
        <v>13.429432721012084</v>
      </c>
      <c r="I45" s="52">
        <v>8.4221046378511952E-2</v>
      </c>
      <c r="J45" s="51">
        <v>0.1684420927570239</v>
      </c>
      <c r="K45" s="53">
        <v>0.25266313913553584</v>
      </c>
      <c r="L45" s="248">
        <v>10.184670312695369</v>
      </c>
      <c r="M45" s="248">
        <v>11.256740871926459</v>
      </c>
    </row>
    <row r="46" spans="1:13" ht="15" customHeight="1">
      <c r="A46" s="49"/>
      <c r="B46" s="187" t="s">
        <v>156</v>
      </c>
      <c r="C46" s="179">
        <v>8.4910154537028752</v>
      </c>
      <c r="D46" s="50">
        <v>0.40462045973333999</v>
      </c>
      <c r="E46" s="180">
        <v>7.6817745342361956</v>
      </c>
      <c r="F46" s="180">
        <v>9.3002563731695549</v>
      </c>
      <c r="G46" s="180">
        <v>7.2771540745028549</v>
      </c>
      <c r="H46" s="180">
        <v>9.7048768329028956</v>
      </c>
      <c r="I46" s="52">
        <v>4.7652776271522118E-2</v>
      </c>
      <c r="J46" s="51">
        <v>9.5305552543044236E-2</v>
      </c>
      <c r="K46" s="53">
        <v>0.14295832881456635</v>
      </c>
      <c r="L46" s="180">
        <v>8.066464681017731</v>
      </c>
      <c r="M46" s="180">
        <v>8.9155662263880195</v>
      </c>
    </row>
    <row r="47" spans="1:13" ht="15" customHeight="1">
      <c r="A47" s="49"/>
      <c r="B47" s="187" t="s">
        <v>157</v>
      </c>
      <c r="C47" s="251">
        <v>64.578312384694101</v>
      </c>
      <c r="D47" s="248">
        <v>4.3889016668068459</v>
      </c>
      <c r="E47" s="252">
        <v>55.800509051080411</v>
      </c>
      <c r="F47" s="252">
        <v>73.356115718307791</v>
      </c>
      <c r="G47" s="252">
        <v>51.411607384273566</v>
      </c>
      <c r="H47" s="252">
        <v>77.745017385114636</v>
      </c>
      <c r="I47" s="52">
        <v>6.7962470754300369E-2</v>
      </c>
      <c r="J47" s="51">
        <v>0.13592494150860074</v>
      </c>
      <c r="K47" s="53">
        <v>0.20388741226290111</v>
      </c>
      <c r="L47" s="252">
        <v>61.349396765459396</v>
      </c>
      <c r="M47" s="252">
        <v>67.807228003928799</v>
      </c>
    </row>
    <row r="48" spans="1:13" s="48" customFormat="1" ht="15" customHeight="1">
      <c r="A48" s="49"/>
      <c r="B48" s="187" t="s">
        <v>220</v>
      </c>
      <c r="C48" s="243" t="s">
        <v>211</v>
      </c>
      <c r="D48" s="50" t="s">
        <v>94</v>
      </c>
      <c r="E48" s="50" t="s">
        <v>94</v>
      </c>
      <c r="F48" s="50" t="s">
        <v>94</v>
      </c>
      <c r="G48" s="50" t="s">
        <v>94</v>
      </c>
      <c r="H48" s="50" t="s">
        <v>94</v>
      </c>
      <c r="I48" s="52" t="s">
        <v>94</v>
      </c>
      <c r="J48" s="51" t="s">
        <v>94</v>
      </c>
      <c r="K48" s="53" t="s">
        <v>94</v>
      </c>
      <c r="L48" s="50" t="s">
        <v>94</v>
      </c>
      <c r="M48" s="50" t="s">
        <v>94</v>
      </c>
    </row>
    <row r="49" spans="1:13" ht="15" customHeight="1">
      <c r="A49" s="49"/>
      <c r="B49" s="187" t="s">
        <v>221</v>
      </c>
      <c r="C49" s="243">
        <v>1.9787761189629046E-2</v>
      </c>
      <c r="D49" s="50">
        <v>9.4695291109447551E-4</v>
      </c>
      <c r="E49" s="50">
        <v>1.7893855367440096E-2</v>
      </c>
      <c r="F49" s="50">
        <v>2.1681667011817996E-2</v>
      </c>
      <c r="G49" s="50">
        <v>1.6946902456345621E-2</v>
      </c>
      <c r="H49" s="50">
        <v>2.2628619922912471E-2</v>
      </c>
      <c r="I49" s="52">
        <v>4.7855485116263814E-2</v>
      </c>
      <c r="J49" s="51">
        <v>9.5710970232527628E-2</v>
      </c>
      <c r="K49" s="53">
        <v>0.14356645534879145</v>
      </c>
      <c r="L49" s="50">
        <v>1.8798373130147594E-2</v>
      </c>
      <c r="M49" s="50">
        <v>2.0777149249110498E-2</v>
      </c>
    </row>
    <row r="50" spans="1:13" ht="15" customHeight="1">
      <c r="A50" s="49"/>
      <c r="B50" s="187" t="s">
        <v>222</v>
      </c>
      <c r="C50" s="179">
        <v>1.1651906967754111</v>
      </c>
      <c r="D50" s="50">
        <v>7.1131587084884734E-2</v>
      </c>
      <c r="E50" s="180">
        <v>1.0229275226056416</v>
      </c>
      <c r="F50" s="180">
        <v>1.3074538709451806</v>
      </c>
      <c r="G50" s="180">
        <v>0.95179593552075692</v>
      </c>
      <c r="H50" s="180">
        <v>1.3785854580300654</v>
      </c>
      <c r="I50" s="52">
        <v>6.1047163594540141E-2</v>
      </c>
      <c r="J50" s="51">
        <v>0.12209432718908028</v>
      </c>
      <c r="K50" s="53">
        <v>0.18314149078362041</v>
      </c>
      <c r="L50" s="180">
        <v>1.1069311619366404</v>
      </c>
      <c r="M50" s="180">
        <v>1.2234502316141818</v>
      </c>
    </row>
    <row r="51" spans="1:13" ht="15" customHeight="1">
      <c r="A51" s="49"/>
      <c r="B51" s="187" t="s">
        <v>176</v>
      </c>
      <c r="C51" s="247">
        <v>10.110657665347707</v>
      </c>
      <c r="D51" s="180">
        <v>0.3518681685630245</v>
      </c>
      <c r="E51" s="248">
        <v>9.4069213282216584</v>
      </c>
      <c r="F51" s="248">
        <v>10.814394002473756</v>
      </c>
      <c r="G51" s="248">
        <v>9.0550531596586339</v>
      </c>
      <c r="H51" s="248">
        <v>11.166262171036781</v>
      </c>
      <c r="I51" s="52">
        <v>3.480170926654786E-2</v>
      </c>
      <c r="J51" s="51">
        <v>6.9603418533095721E-2</v>
      </c>
      <c r="K51" s="53">
        <v>0.10440512779964359</v>
      </c>
      <c r="L51" s="248">
        <v>9.6051247820803223</v>
      </c>
      <c r="M51" s="248">
        <v>10.616190548615092</v>
      </c>
    </row>
    <row r="52" spans="1:13" ht="15" customHeight="1">
      <c r="A52" s="49"/>
      <c r="B52" s="187" t="s">
        <v>158</v>
      </c>
      <c r="C52" s="179">
        <v>6.0394896713912836</v>
      </c>
      <c r="D52" s="50">
        <v>0.29878327846577557</v>
      </c>
      <c r="E52" s="180">
        <v>5.4419231144597324</v>
      </c>
      <c r="F52" s="180">
        <v>6.6370562283228347</v>
      </c>
      <c r="G52" s="180">
        <v>5.1431398359939564</v>
      </c>
      <c r="H52" s="180">
        <v>6.9358395067886107</v>
      </c>
      <c r="I52" s="52">
        <v>4.9471610139693561E-2</v>
      </c>
      <c r="J52" s="51">
        <v>9.8943220279387123E-2</v>
      </c>
      <c r="K52" s="53">
        <v>0.14841483041908068</v>
      </c>
      <c r="L52" s="180">
        <v>5.7375151878217192</v>
      </c>
      <c r="M52" s="180">
        <v>6.3414641549608479</v>
      </c>
    </row>
    <row r="53" spans="1:13" ht="15" customHeight="1">
      <c r="A53" s="49"/>
      <c r="B53" s="187" t="s">
        <v>177</v>
      </c>
      <c r="C53" s="179">
        <v>3.7479719820707804</v>
      </c>
      <c r="D53" s="50">
        <v>0.1714720312955712</v>
      </c>
      <c r="E53" s="180">
        <v>3.4050279194796378</v>
      </c>
      <c r="F53" s="180">
        <v>4.090916044661923</v>
      </c>
      <c r="G53" s="180">
        <v>3.2335558881840667</v>
      </c>
      <c r="H53" s="180">
        <v>4.2623880759574941</v>
      </c>
      <c r="I53" s="52">
        <v>4.5750617164654395E-2</v>
      </c>
      <c r="J53" s="51">
        <v>9.1501234329308789E-2</v>
      </c>
      <c r="K53" s="53">
        <v>0.13725185149396318</v>
      </c>
      <c r="L53" s="180">
        <v>3.5605733829672412</v>
      </c>
      <c r="M53" s="180">
        <v>3.9353705811743196</v>
      </c>
    </row>
    <row r="54" spans="1:13" ht="15" customHeight="1">
      <c r="A54" s="49"/>
      <c r="B54" s="187" t="s">
        <v>159</v>
      </c>
      <c r="C54" s="251">
        <v>285.29340205037704</v>
      </c>
      <c r="D54" s="252">
        <v>12.563129194924501</v>
      </c>
      <c r="E54" s="252">
        <v>260.16714366052804</v>
      </c>
      <c r="F54" s="252">
        <v>310.41966044022604</v>
      </c>
      <c r="G54" s="252">
        <v>247.60401446560354</v>
      </c>
      <c r="H54" s="252">
        <v>322.98278963515054</v>
      </c>
      <c r="I54" s="52">
        <v>4.4035821034186087E-2</v>
      </c>
      <c r="J54" s="51">
        <v>8.8071642068372175E-2</v>
      </c>
      <c r="K54" s="53">
        <v>0.13210746310255828</v>
      </c>
      <c r="L54" s="252">
        <v>271.0287319478582</v>
      </c>
      <c r="M54" s="252">
        <v>299.55807215289587</v>
      </c>
    </row>
    <row r="55" spans="1:13" ht="15" customHeight="1">
      <c r="A55" s="49"/>
      <c r="B55" s="187" t="s">
        <v>178</v>
      </c>
      <c r="C55" s="179">
        <v>1.9663134010319838</v>
      </c>
      <c r="D55" s="50">
        <v>0.14707354285852398</v>
      </c>
      <c r="E55" s="180">
        <v>1.6721663153149358</v>
      </c>
      <c r="F55" s="180">
        <v>2.2604604867490319</v>
      </c>
      <c r="G55" s="180">
        <v>1.5250927724564118</v>
      </c>
      <c r="H55" s="180">
        <v>2.4075340296075556</v>
      </c>
      <c r="I55" s="52">
        <v>7.4796592842898343E-2</v>
      </c>
      <c r="J55" s="51">
        <v>0.14959318568579669</v>
      </c>
      <c r="K55" s="53">
        <v>0.22438977852869502</v>
      </c>
      <c r="L55" s="180">
        <v>1.8679977309803846</v>
      </c>
      <c r="M55" s="180">
        <v>2.0646290710835831</v>
      </c>
    </row>
    <row r="56" spans="1:13" ht="15" customHeight="1">
      <c r="A56" s="49"/>
      <c r="B56" s="187" t="s">
        <v>160</v>
      </c>
      <c r="C56" s="179">
        <v>0.67619590427355647</v>
      </c>
      <c r="D56" s="50">
        <v>4.0705123564811915E-2</v>
      </c>
      <c r="E56" s="180">
        <v>0.59478565714393261</v>
      </c>
      <c r="F56" s="180">
        <v>0.75760615140318033</v>
      </c>
      <c r="G56" s="180">
        <v>0.55408053357912068</v>
      </c>
      <c r="H56" s="180">
        <v>0.79831127496799226</v>
      </c>
      <c r="I56" s="52">
        <v>6.0197234717861543E-2</v>
      </c>
      <c r="J56" s="51">
        <v>0.12039446943572309</v>
      </c>
      <c r="K56" s="53">
        <v>0.18059170415358464</v>
      </c>
      <c r="L56" s="180">
        <v>0.6423861090598787</v>
      </c>
      <c r="M56" s="180">
        <v>0.71000569948723424</v>
      </c>
    </row>
    <row r="57" spans="1:13" ht="15" customHeight="1">
      <c r="A57" s="49"/>
      <c r="B57" s="187" t="s">
        <v>161</v>
      </c>
      <c r="C57" s="179">
        <v>8.3683593497203166</v>
      </c>
      <c r="D57" s="50">
        <v>0.55309627640055548</v>
      </c>
      <c r="E57" s="180">
        <v>7.2621667969192059</v>
      </c>
      <c r="F57" s="180">
        <v>9.4745519025214282</v>
      </c>
      <c r="G57" s="180">
        <v>6.70907052051865</v>
      </c>
      <c r="H57" s="180">
        <v>10.027648178921982</v>
      </c>
      <c r="I57" s="52">
        <v>6.6093753062724386E-2</v>
      </c>
      <c r="J57" s="51">
        <v>0.13218750612544877</v>
      </c>
      <c r="K57" s="53">
        <v>0.19828125918817316</v>
      </c>
      <c r="L57" s="180">
        <v>7.949941382234301</v>
      </c>
      <c r="M57" s="180">
        <v>8.786777317206333</v>
      </c>
    </row>
    <row r="58" spans="1:13" ht="15" customHeight="1">
      <c r="A58" s="49"/>
      <c r="B58" s="187" t="s">
        <v>162</v>
      </c>
      <c r="C58" s="243">
        <v>0.53161054357796378</v>
      </c>
      <c r="D58" s="50">
        <v>1.4937067335710047E-2</v>
      </c>
      <c r="E58" s="50">
        <v>0.5017364089065437</v>
      </c>
      <c r="F58" s="50">
        <v>0.56148467824938386</v>
      </c>
      <c r="G58" s="50">
        <v>0.48679934157083365</v>
      </c>
      <c r="H58" s="50">
        <v>0.57642174558509396</v>
      </c>
      <c r="I58" s="52">
        <v>2.8097763515330727E-2</v>
      </c>
      <c r="J58" s="51">
        <v>5.6195527030661455E-2</v>
      </c>
      <c r="K58" s="53">
        <v>8.4293290545992189E-2</v>
      </c>
      <c r="L58" s="50">
        <v>0.50503001639906564</v>
      </c>
      <c r="M58" s="50">
        <v>0.55819107075686192</v>
      </c>
    </row>
    <row r="59" spans="1:13" ht="15" customHeight="1">
      <c r="A59" s="49"/>
      <c r="B59" s="187" t="s">
        <v>179</v>
      </c>
      <c r="C59" s="179">
        <v>0.3608720478967018</v>
      </c>
      <c r="D59" s="50">
        <v>1.69191999108417E-2</v>
      </c>
      <c r="E59" s="180">
        <v>0.32703364807501839</v>
      </c>
      <c r="F59" s="180">
        <v>0.3947104477183852</v>
      </c>
      <c r="G59" s="180">
        <v>0.31011444816417671</v>
      </c>
      <c r="H59" s="180">
        <v>0.41162964762922688</v>
      </c>
      <c r="I59" s="52">
        <v>4.6884207323490884E-2</v>
      </c>
      <c r="J59" s="51">
        <v>9.3768414646981768E-2</v>
      </c>
      <c r="K59" s="53">
        <v>0.14065262197047265</v>
      </c>
      <c r="L59" s="180">
        <v>0.3428284455018667</v>
      </c>
      <c r="M59" s="180">
        <v>0.3789156502915369</v>
      </c>
    </row>
    <row r="60" spans="1:13" ht="15" customHeight="1">
      <c r="A60" s="49"/>
      <c r="B60" s="187" t="s">
        <v>163</v>
      </c>
      <c r="C60" s="179">
        <v>0.19531636204041228</v>
      </c>
      <c r="D60" s="50">
        <v>1.059025525518777E-2</v>
      </c>
      <c r="E60" s="180">
        <v>0.17413585153003674</v>
      </c>
      <c r="F60" s="180">
        <v>0.21649687255078781</v>
      </c>
      <c r="G60" s="180">
        <v>0.16354559627484896</v>
      </c>
      <c r="H60" s="180">
        <v>0.22708712780597559</v>
      </c>
      <c r="I60" s="52">
        <v>5.422103475896492E-2</v>
      </c>
      <c r="J60" s="51">
        <v>0.10844206951792984</v>
      </c>
      <c r="K60" s="53">
        <v>0.16266310427689476</v>
      </c>
      <c r="L60" s="180">
        <v>0.18555054393839165</v>
      </c>
      <c r="M60" s="180">
        <v>0.2050821801424329</v>
      </c>
    </row>
    <row r="61" spans="1:13" ht="15" customHeight="1">
      <c r="A61" s="49"/>
      <c r="B61" s="187" t="s">
        <v>136</v>
      </c>
      <c r="C61" s="179">
        <v>1.5321212129502071</v>
      </c>
      <c r="D61" s="50">
        <v>7.8671685005752168E-2</v>
      </c>
      <c r="E61" s="180">
        <v>1.3747778429387028</v>
      </c>
      <c r="F61" s="180">
        <v>1.6894645829617114</v>
      </c>
      <c r="G61" s="180">
        <v>1.2961061579329507</v>
      </c>
      <c r="H61" s="180">
        <v>1.7681362679674635</v>
      </c>
      <c r="I61" s="52">
        <v>5.1348212100179924E-2</v>
      </c>
      <c r="J61" s="51">
        <v>0.10269642420035985</v>
      </c>
      <c r="K61" s="53">
        <v>0.15404463630053977</v>
      </c>
      <c r="L61" s="180">
        <v>1.4555151523026968</v>
      </c>
      <c r="M61" s="180">
        <v>1.6087272735977174</v>
      </c>
    </row>
    <row r="62" spans="1:13" ht="15" customHeight="1">
      <c r="A62" s="49"/>
      <c r="B62" s="187" t="s">
        <v>180</v>
      </c>
      <c r="C62" s="251">
        <v>69.303137589379446</v>
      </c>
      <c r="D62" s="248">
        <v>1.8435371187416552</v>
      </c>
      <c r="E62" s="252">
        <v>65.61606335189613</v>
      </c>
      <c r="F62" s="252">
        <v>72.990211826862762</v>
      </c>
      <c r="G62" s="252">
        <v>63.77252623315448</v>
      </c>
      <c r="H62" s="252">
        <v>74.833748945604412</v>
      </c>
      <c r="I62" s="52">
        <v>2.6601062850351714E-2</v>
      </c>
      <c r="J62" s="51">
        <v>5.3202125700703429E-2</v>
      </c>
      <c r="K62" s="53">
        <v>7.9803188551055143E-2</v>
      </c>
      <c r="L62" s="252">
        <v>65.837980709910468</v>
      </c>
      <c r="M62" s="252">
        <v>72.768294468848424</v>
      </c>
    </row>
    <row r="63" spans="1:13" ht="15" customHeight="1">
      <c r="A63" s="49"/>
      <c r="B63" s="187" t="s">
        <v>223</v>
      </c>
      <c r="C63" s="179">
        <v>3.2030248138394608</v>
      </c>
      <c r="D63" s="50">
        <v>0.17718996189361344</v>
      </c>
      <c r="E63" s="180">
        <v>2.8486448900522339</v>
      </c>
      <c r="F63" s="180">
        <v>3.5574047376266877</v>
      </c>
      <c r="G63" s="180">
        <v>2.6714549281586204</v>
      </c>
      <c r="H63" s="180">
        <v>3.7345946995203012</v>
      </c>
      <c r="I63" s="52">
        <v>5.5319572027047806E-2</v>
      </c>
      <c r="J63" s="51">
        <v>0.11063914405409561</v>
      </c>
      <c r="K63" s="53">
        <v>0.16595871608114343</v>
      </c>
      <c r="L63" s="180">
        <v>3.0428735731474879</v>
      </c>
      <c r="M63" s="180">
        <v>3.3631760545314338</v>
      </c>
    </row>
    <row r="64" spans="1:13" ht="15" customHeight="1">
      <c r="A64" s="49"/>
      <c r="B64" s="187" t="s">
        <v>164</v>
      </c>
      <c r="C64" s="247">
        <v>15.42409221259112</v>
      </c>
      <c r="D64" s="180">
        <v>0.72135807818310527</v>
      </c>
      <c r="E64" s="248">
        <v>13.98137605622491</v>
      </c>
      <c r="F64" s="248">
        <v>16.866808368957329</v>
      </c>
      <c r="G64" s="248">
        <v>13.260017978041803</v>
      </c>
      <c r="H64" s="248">
        <v>17.588166447140434</v>
      </c>
      <c r="I64" s="52">
        <v>4.6768267995327489E-2</v>
      </c>
      <c r="J64" s="51">
        <v>9.3536535990654979E-2</v>
      </c>
      <c r="K64" s="53">
        <v>0.14030480398598247</v>
      </c>
      <c r="L64" s="248">
        <v>14.652887601961563</v>
      </c>
      <c r="M64" s="248">
        <v>16.195296823220676</v>
      </c>
    </row>
    <row r="65" spans="1:13" ht="15" customHeight="1">
      <c r="A65" s="49"/>
      <c r="B65" s="187" t="s">
        <v>165</v>
      </c>
      <c r="C65" s="179">
        <v>1.2647446156940498</v>
      </c>
      <c r="D65" s="50">
        <v>5.0880739756738812E-2</v>
      </c>
      <c r="E65" s="180">
        <v>1.1629831361805723</v>
      </c>
      <c r="F65" s="180">
        <v>1.3665060952075274</v>
      </c>
      <c r="G65" s="180">
        <v>1.1121023964238335</v>
      </c>
      <c r="H65" s="180">
        <v>1.4173868349642662</v>
      </c>
      <c r="I65" s="52">
        <v>4.0230050498232126E-2</v>
      </c>
      <c r="J65" s="51">
        <v>8.0460100996464251E-2</v>
      </c>
      <c r="K65" s="53">
        <v>0.12069015149469638</v>
      </c>
      <c r="L65" s="180">
        <v>1.2015073849093474</v>
      </c>
      <c r="M65" s="180">
        <v>1.3279818464787523</v>
      </c>
    </row>
    <row r="66" spans="1:13" ht="15" customHeight="1">
      <c r="A66" s="49"/>
      <c r="B66" s="187" t="s">
        <v>181</v>
      </c>
      <c r="C66" s="251">
        <v>74.556642377523573</v>
      </c>
      <c r="D66" s="248">
        <v>2.6714712849581406</v>
      </c>
      <c r="E66" s="252">
        <v>69.213699807607298</v>
      </c>
      <c r="F66" s="252">
        <v>79.899584947439848</v>
      </c>
      <c r="G66" s="252">
        <v>66.542228522649154</v>
      </c>
      <c r="H66" s="252">
        <v>82.571056232397993</v>
      </c>
      <c r="I66" s="52">
        <v>3.5831432314654542E-2</v>
      </c>
      <c r="J66" s="51">
        <v>7.1662864629309084E-2</v>
      </c>
      <c r="K66" s="53">
        <v>0.10749429694396362</v>
      </c>
      <c r="L66" s="252">
        <v>70.828810258647394</v>
      </c>
      <c r="M66" s="252">
        <v>78.284474496399753</v>
      </c>
    </row>
    <row r="67" spans="1:13" ht="15" customHeight="1">
      <c r="A67" s="49"/>
      <c r="B67" s="187" t="s">
        <v>185</v>
      </c>
      <c r="C67" s="251">
        <v>188.77606952698321</v>
      </c>
      <c r="D67" s="252">
        <v>7.9146542357130834</v>
      </c>
      <c r="E67" s="252">
        <v>172.94676105555703</v>
      </c>
      <c r="F67" s="252">
        <v>204.60537799840938</v>
      </c>
      <c r="G67" s="252">
        <v>165.03210681984396</v>
      </c>
      <c r="H67" s="252">
        <v>212.52003223412245</v>
      </c>
      <c r="I67" s="52">
        <v>4.1926152268901763E-2</v>
      </c>
      <c r="J67" s="51">
        <v>8.3852304537803526E-2</v>
      </c>
      <c r="K67" s="53">
        <v>0.1257784568067053</v>
      </c>
      <c r="L67" s="252">
        <v>179.33726605063404</v>
      </c>
      <c r="M67" s="252">
        <v>198.21487300333237</v>
      </c>
    </row>
    <row r="68" spans="1:13" ht="15" customHeight="1">
      <c r="A68" s="49"/>
      <c r="B68" s="40" t="s">
        <v>206</v>
      </c>
      <c r="C68" s="177"/>
      <c r="D68" s="188"/>
      <c r="E68" s="190"/>
      <c r="F68" s="190"/>
      <c r="G68" s="190"/>
      <c r="H68" s="190"/>
      <c r="I68" s="189"/>
      <c r="J68" s="189"/>
      <c r="K68" s="189"/>
      <c r="L68" s="190"/>
      <c r="M68" s="191"/>
    </row>
    <row r="69" spans="1:13" ht="15" customHeight="1">
      <c r="A69" s="49"/>
      <c r="B69" s="187" t="s">
        <v>214</v>
      </c>
      <c r="C69" s="243">
        <v>0.92813493274215919</v>
      </c>
      <c r="D69" s="50">
        <v>2.9506991448101493E-2</v>
      </c>
      <c r="E69" s="50">
        <v>0.86912094984595623</v>
      </c>
      <c r="F69" s="50">
        <v>0.98714891563836216</v>
      </c>
      <c r="G69" s="50">
        <v>0.83961395839785469</v>
      </c>
      <c r="H69" s="50">
        <v>1.0166559070864636</v>
      </c>
      <c r="I69" s="52">
        <v>3.1791704424833554E-2</v>
      </c>
      <c r="J69" s="51">
        <v>6.3583408849667108E-2</v>
      </c>
      <c r="K69" s="53">
        <v>9.5375113274500656E-2</v>
      </c>
      <c r="L69" s="50">
        <v>0.88172818610505121</v>
      </c>
      <c r="M69" s="50">
        <v>0.97454167937926717</v>
      </c>
    </row>
    <row r="70" spans="1:13" ht="15" customHeight="1">
      <c r="A70" s="49"/>
      <c r="B70" s="187" t="s">
        <v>137</v>
      </c>
      <c r="C70" s="179">
        <v>1.6879485217172914</v>
      </c>
      <c r="D70" s="50">
        <v>0.15756424820714207</v>
      </c>
      <c r="E70" s="180">
        <v>1.3728200253030072</v>
      </c>
      <c r="F70" s="180">
        <v>2.0030770181315756</v>
      </c>
      <c r="G70" s="180">
        <v>1.2152557770958652</v>
      </c>
      <c r="H70" s="180">
        <v>2.1606412663387173</v>
      </c>
      <c r="I70" s="52">
        <v>9.3346595692882131E-2</v>
      </c>
      <c r="J70" s="51">
        <v>0.18669319138576426</v>
      </c>
      <c r="K70" s="53">
        <v>0.28003978707864641</v>
      </c>
      <c r="L70" s="180">
        <v>1.6035510956314267</v>
      </c>
      <c r="M70" s="180">
        <v>1.772345947803156</v>
      </c>
    </row>
    <row r="71" spans="1:13" ht="15" customHeight="1">
      <c r="A71" s="49"/>
      <c r="B71" s="187" t="s">
        <v>215</v>
      </c>
      <c r="C71" s="179">
        <v>9.2497847787435798</v>
      </c>
      <c r="D71" s="50">
        <v>0.77174839674490547</v>
      </c>
      <c r="E71" s="180">
        <v>7.7062879852537689</v>
      </c>
      <c r="F71" s="180">
        <v>10.79328157223339</v>
      </c>
      <c r="G71" s="180">
        <v>6.9345395885088639</v>
      </c>
      <c r="H71" s="180">
        <v>11.565029968978296</v>
      </c>
      <c r="I71" s="52">
        <v>8.3434200384685478E-2</v>
      </c>
      <c r="J71" s="51">
        <v>0.16686840076937096</v>
      </c>
      <c r="K71" s="53">
        <v>0.25030260115405645</v>
      </c>
      <c r="L71" s="180">
        <v>8.7872955398064008</v>
      </c>
      <c r="M71" s="180">
        <v>9.7122740176807589</v>
      </c>
    </row>
    <row r="72" spans="1:13" ht="15" customHeight="1">
      <c r="A72" s="49"/>
      <c r="B72" s="187" t="s">
        <v>224</v>
      </c>
      <c r="C72" s="247" t="s">
        <v>96</v>
      </c>
      <c r="D72" s="248" t="s">
        <v>94</v>
      </c>
      <c r="E72" s="248" t="s">
        <v>94</v>
      </c>
      <c r="F72" s="248" t="s">
        <v>94</v>
      </c>
      <c r="G72" s="248" t="s">
        <v>94</v>
      </c>
      <c r="H72" s="248" t="s">
        <v>94</v>
      </c>
      <c r="I72" s="52" t="s">
        <v>94</v>
      </c>
      <c r="J72" s="51" t="s">
        <v>94</v>
      </c>
      <c r="K72" s="53" t="s">
        <v>94</v>
      </c>
      <c r="L72" s="248" t="s">
        <v>94</v>
      </c>
      <c r="M72" s="248" t="s">
        <v>94</v>
      </c>
    </row>
    <row r="73" spans="1:13" ht="15" customHeight="1">
      <c r="A73" s="49"/>
      <c r="B73" s="187" t="s">
        <v>138</v>
      </c>
      <c r="C73" s="251">
        <v>94.544384978145999</v>
      </c>
      <c r="D73" s="248">
        <v>6.5421815112683248</v>
      </c>
      <c r="E73" s="252">
        <v>81.460021955609349</v>
      </c>
      <c r="F73" s="252">
        <v>107.62874800068265</v>
      </c>
      <c r="G73" s="252">
        <v>74.917840444341024</v>
      </c>
      <c r="H73" s="252">
        <v>114.17092951195097</v>
      </c>
      <c r="I73" s="52">
        <v>6.9196933406257335E-2</v>
      </c>
      <c r="J73" s="51">
        <v>0.13839386681251467</v>
      </c>
      <c r="K73" s="53">
        <v>0.20759080021877202</v>
      </c>
      <c r="L73" s="252">
        <v>89.817165729238695</v>
      </c>
      <c r="M73" s="252">
        <v>99.271604227053302</v>
      </c>
    </row>
    <row r="74" spans="1:13" ht="15" customHeight="1">
      <c r="A74" s="49"/>
      <c r="B74" s="187" t="s">
        <v>139</v>
      </c>
      <c r="C74" s="179">
        <v>1.0796625560545812</v>
      </c>
      <c r="D74" s="50">
        <v>8.4299071635282732E-2</v>
      </c>
      <c r="E74" s="180">
        <v>0.91106441278401573</v>
      </c>
      <c r="F74" s="180">
        <v>1.2482606993251466</v>
      </c>
      <c r="G74" s="180">
        <v>0.82676534114873301</v>
      </c>
      <c r="H74" s="180">
        <v>1.3325597709604293</v>
      </c>
      <c r="I74" s="52">
        <v>7.8079091622235614E-2</v>
      </c>
      <c r="J74" s="51">
        <v>0.15615818324447123</v>
      </c>
      <c r="K74" s="53">
        <v>0.23423727486670684</v>
      </c>
      <c r="L74" s="180">
        <v>1.0256794282518522</v>
      </c>
      <c r="M74" s="180">
        <v>1.1336456838573101</v>
      </c>
    </row>
    <row r="75" spans="1:13" ht="15" customHeight="1">
      <c r="A75" s="49"/>
      <c r="B75" s="187" t="s">
        <v>216</v>
      </c>
      <c r="C75" s="179">
        <v>0.31039940128683763</v>
      </c>
      <c r="D75" s="50">
        <v>2.4427184603826032E-2</v>
      </c>
      <c r="E75" s="180">
        <v>0.26154503207918556</v>
      </c>
      <c r="F75" s="180">
        <v>0.3592537704944897</v>
      </c>
      <c r="G75" s="180">
        <v>0.23711784747535952</v>
      </c>
      <c r="H75" s="180">
        <v>0.38368095509831573</v>
      </c>
      <c r="I75" s="52">
        <v>7.8695978479845927E-2</v>
      </c>
      <c r="J75" s="51">
        <v>0.15739195695969185</v>
      </c>
      <c r="K75" s="53">
        <v>0.23608793543953777</v>
      </c>
      <c r="L75" s="180">
        <v>0.29487943122249577</v>
      </c>
      <c r="M75" s="180">
        <v>0.32591937135117949</v>
      </c>
    </row>
    <row r="76" spans="1:13" ht="15" customHeight="1">
      <c r="A76" s="49"/>
      <c r="B76" s="187" t="s">
        <v>140</v>
      </c>
      <c r="C76" s="243">
        <v>0.47269502121089541</v>
      </c>
      <c r="D76" s="50">
        <v>5.1334696060959979E-2</v>
      </c>
      <c r="E76" s="50">
        <v>0.37002562908897546</v>
      </c>
      <c r="F76" s="50">
        <v>0.57536441333281541</v>
      </c>
      <c r="G76" s="50">
        <v>0.31869093302801543</v>
      </c>
      <c r="H76" s="50">
        <v>0.62669910939377538</v>
      </c>
      <c r="I76" s="52">
        <v>0.10860003545088479</v>
      </c>
      <c r="J76" s="51">
        <v>0.21720007090176957</v>
      </c>
      <c r="K76" s="53">
        <v>0.32580010635265433</v>
      </c>
      <c r="L76" s="50">
        <v>0.44906027015035066</v>
      </c>
      <c r="M76" s="50">
        <v>0.49632977227144015</v>
      </c>
    </row>
    <row r="77" spans="1:13" ht="15" customHeight="1">
      <c r="A77" s="49"/>
      <c r="B77" s="187" t="s">
        <v>217</v>
      </c>
      <c r="C77" s="243">
        <v>5.461090241564865E-2</v>
      </c>
      <c r="D77" s="50">
        <v>1.454767023964202E-2</v>
      </c>
      <c r="E77" s="50">
        <v>2.551556193636461E-2</v>
      </c>
      <c r="F77" s="50">
        <v>8.3706242894932698E-2</v>
      </c>
      <c r="G77" s="50">
        <v>1.096789169672259E-2</v>
      </c>
      <c r="H77" s="50">
        <v>9.8253913134574711E-2</v>
      </c>
      <c r="I77" s="52">
        <v>0.26638765514106233</v>
      </c>
      <c r="J77" s="51">
        <v>0.53277531028212466</v>
      </c>
      <c r="K77" s="53">
        <v>0.79916296542318699</v>
      </c>
      <c r="L77" s="50">
        <v>5.1880357294866217E-2</v>
      </c>
      <c r="M77" s="50">
        <v>5.7341447536431084E-2</v>
      </c>
    </row>
    <row r="78" spans="1:13" ht="15" customHeight="1">
      <c r="A78" s="49"/>
      <c r="B78" s="187" t="s">
        <v>141</v>
      </c>
      <c r="C78" s="247">
        <v>39.711410632583792</v>
      </c>
      <c r="D78" s="180">
        <v>1.8133586871920537</v>
      </c>
      <c r="E78" s="248">
        <v>36.084693258199685</v>
      </c>
      <c r="F78" s="248">
        <v>43.338128006967899</v>
      </c>
      <c r="G78" s="248">
        <v>34.271334571007628</v>
      </c>
      <c r="H78" s="248">
        <v>45.151486694159956</v>
      </c>
      <c r="I78" s="52">
        <v>4.5663416592513752E-2</v>
      </c>
      <c r="J78" s="51">
        <v>9.1326833185027503E-2</v>
      </c>
      <c r="K78" s="53">
        <v>0.13699024977754126</v>
      </c>
      <c r="L78" s="248">
        <v>37.725840100954599</v>
      </c>
      <c r="M78" s="248">
        <v>41.696981164212986</v>
      </c>
    </row>
    <row r="79" spans="1:13" ht="15" customHeight="1">
      <c r="A79" s="49"/>
      <c r="B79" s="187" t="s">
        <v>166</v>
      </c>
      <c r="C79" s="247">
        <v>16.736286023280201</v>
      </c>
      <c r="D79" s="180">
        <v>0.9900597585410944</v>
      </c>
      <c r="E79" s="248">
        <v>14.756166506198012</v>
      </c>
      <c r="F79" s="248">
        <v>18.716405540362388</v>
      </c>
      <c r="G79" s="248">
        <v>13.766106747656917</v>
      </c>
      <c r="H79" s="248">
        <v>19.706465298903485</v>
      </c>
      <c r="I79" s="52">
        <v>5.9156479350551232E-2</v>
      </c>
      <c r="J79" s="51">
        <v>0.11831295870110246</v>
      </c>
      <c r="K79" s="53">
        <v>0.17746943805165369</v>
      </c>
      <c r="L79" s="248">
        <v>15.899471722116191</v>
      </c>
      <c r="M79" s="248">
        <v>17.573100324444212</v>
      </c>
    </row>
    <row r="80" spans="1:13" ht="15" customHeight="1">
      <c r="A80" s="49"/>
      <c r="B80" s="187" t="s">
        <v>142</v>
      </c>
      <c r="C80" s="251">
        <v>60.482895470227923</v>
      </c>
      <c r="D80" s="252">
        <v>7.4555467934853787</v>
      </c>
      <c r="E80" s="252">
        <v>45.571801883257166</v>
      </c>
      <c r="F80" s="252">
        <v>75.393989057198681</v>
      </c>
      <c r="G80" s="252">
        <v>38.116255089771784</v>
      </c>
      <c r="H80" s="252">
        <v>82.849535850684063</v>
      </c>
      <c r="I80" s="52">
        <v>0.12326702839739698</v>
      </c>
      <c r="J80" s="51">
        <v>0.24653405679479395</v>
      </c>
      <c r="K80" s="53">
        <v>0.3698010851921909</v>
      </c>
      <c r="L80" s="252">
        <v>57.458750696716528</v>
      </c>
      <c r="M80" s="252">
        <v>63.507040243739318</v>
      </c>
    </row>
    <row r="81" spans="1:13" ht="15" customHeight="1">
      <c r="A81" s="49"/>
      <c r="B81" s="187" t="s">
        <v>167</v>
      </c>
      <c r="C81" s="179">
        <v>0.92483484244839376</v>
      </c>
      <c r="D81" s="50">
        <v>9.1938428529848987E-2</v>
      </c>
      <c r="E81" s="180">
        <v>0.74095798538869584</v>
      </c>
      <c r="F81" s="180">
        <v>1.1087116995080917</v>
      </c>
      <c r="G81" s="180">
        <v>0.64901955685884682</v>
      </c>
      <c r="H81" s="180">
        <v>1.2006501280379407</v>
      </c>
      <c r="I81" s="52">
        <v>9.9410645349879534E-2</v>
      </c>
      <c r="J81" s="51">
        <v>0.19882129069975907</v>
      </c>
      <c r="K81" s="53">
        <v>0.2982319360496386</v>
      </c>
      <c r="L81" s="180">
        <v>0.87859310032597404</v>
      </c>
      <c r="M81" s="180">
        <v>0.97107658457081347</v>
      </c>
    </row>
    <row r="82" spans="1:13" ht="15" customHeight="1">
      <c r="A82" s="49"/>
      <c r="B82" s="187" t="s">
        <v>218</v>
      </c>
      <c r="C82" s="247">
        <v>26.853289245354418</v>
      </c>
      <c r="D82" s="180">
        <v>2.2919368605472781</v>
      </c>
      <c r="E82" s="248">
        <v>22.269415524259863</v>
      </c>
      <c r="F82" s="248">
        <v>31.437162966448973</v>
      </c>
      <c r="G82" s="248">
        <v>19.977478663712581</v>
      </c>
      <c r="H82" s="248">
        <v>33.729099826996254</v>
      </c>
      <c r="I82" s="52">
        <v>8.5350321132215856E-2</v>
      </c>
      <c r="J82" s="51">
        <v>0.17070064226443171</v>
      </c>
      <c r="K82" s="53">
        <v>0.25605096339664757</v>
      </c>
      <c r="L82" s="248">
        <v>25.510624783086698</v>
      </c>
      <c r="M82" s="248">
        <v>28.195953707622138</v>
      </c>
    </row>
    <row r="83" spans="1:13" ht="15" customHeight="1">
      <c r="A83" s="49"/>
      <c r="B83" s="187" t="s">
        <v>145</v>
      </c>
      <c r="C83" s="179">
        <v>2.9783328549901018</v>
      </c>
      <c r="D83" s="50">
        <v>0.21444573892650784</v>
      </c>
      <c r="E83" s="180">
        <v>2.5494413771370863</v>
      </c>
      <c r="F83" s="180">
        <v>3.4072243328431173</v>
      </c>
      <c r="G83" s="180">
        <v>2.3349956382105783</v>
      </c>
      <c r="H83" s="180">
        <v>3.6216700717696253</v>
      </c>
      <c r="I83" s="52">
        <v>7.2001938456009315E-2</v>
      </c>
      <c r="J83" s="51">
        <v>0.14400387691201863</v>
      </c>
      <c r="K83" s="53">
        <v>0.21600581536802793</v>
      </c>
      <c r="L83" s="180">
        <v>2.8294162122405968</v>
      </c>
      <c r="M83" s="180">
        <v>3.1272494977396068</v>
      </c>
    </row>
    <row r="84" spans="1:13" ht="15" customHeight="1">
      <c r="A84" s="49"/>
      <c r="B84" s="187" t="s">
        <v>146</v>
      </c>
      <c r="C84" s="179">
        <v>6.0461814216886163</v>
      </c>
      <c r="D84" s="50">
        <v>0.54475130202021971</v>
      </c>
      <c r="E84" s="180">
        <v>4.9566788176481769</v>
      </c>
      <c r="F84" s="180">
        <v>7.1356840257290557</v>
      </c>
      <c r="G84" s="180">
        <v>4.4119275156279567</v>
      </c>
      <c r="H84" s="180">
        <v>7.6804353277492758</v>
      </c>
      <c r="I84" s="52">
        <v>9.0098404931434894E-2</v>
      </c>
      <c r="J84" s="51">
        <v>0.18019680986286979</v>
      </c>
      <c r="K84" s="53">
        <v>0.27029521479430468</v>
      </c>
      <c r="L84" s="180">
        <v>5.7438723506041853</v>
      </c>
      <c r="M84" s="180">
        <v>6.3484904927730472</v>
      </c>
    </row>
    <row r="85" spans="1:13" ht="15" customHeight="1">
      <c r="A85" s="49"/>
      <c r="B85" s="187" t="s">
        <v>225</v>
      </c>
      <c r="C85" s="179">
        <v>0.1088095238095238</v>
      </c>
      <c r="D85" s="180">
        <v>2.3602643604765442E-2</v>
      </c>
      <c r="E85" s="180">
        <v>6.1604236599992916E-2</v>
      </c>
      <c r="F85" s="180">
        <v>0.15601481101905468</v>
      </c>
      <c r="G85" s="180">
        <v>3.8001592995227471E-2</v>
      </c>
      <c r="H85" s="180">
        <v>0.17961745462382012</v>
      </c>
      <c r="I85" s="52">
        <v>0.2169170747046277</v>
      </c>
      <c r="J85" s="51">
        <v>0.43383414940925541</v>
      </c>
      <c r="K85" s="53">
        <v>0.65075122411388309</v>
      </c>
      <c r="L85" s="180">
        <v>0.10336904761904761</v>
      </c>
      <c r="M85" s="180">
        <v>0.11424999999999999</v>
      </c>
    </row>
    <row r="86" spans="1:13" ht="15" customHeight="1">
      <c r="A86" s="49"/>
      <c r="B86" s="187" t="s">
        <v>226</v>
      </c>
      <c r="C86" s="243">
        <v>3.4979166666666672E-2</v>
      </c>
      <c r="D86" s="50">
        <v>1.0059182567750631E-2</v>
      </c>
      <c r="E86" s="50">
        <v>1.486080153116541E-2</v>
      </c>
      <c r="F86" s="50">
        <v>5.5097531802167934E-2</v>
      </c>
      <c r="G86" s="50">
        <v>4.8016189634147791E-3</v>
      </c>
      <c r="H86" s="50">
        <v>6.5156714369918572E-2</v>
      </c>
      <c r="I86" s="52">
        <v>0.28757639264564039</v>
      </c>
      <c r="J86" s="51">
        <v>0.57515278529128078</v>
      </c>
      <c r="K86" s="53">
        <v>0.86272917793692117</v>
      </c>
      <c r="L86" s="50">
        <v>3.3230208333333337E-2</v>
      </c>
      <c r="M86" s="50">
        <v>3.6728125000000007E-2</v>
      </c>
    </row>
    <row r="87" spans="1:13" ht="15" customHeight="1">
      <c r="A87" s="49"/>
      <c r="B87" s="187" t="s">
        <v>168</v>
      </c>
      <c r="C87" s="243">
        <v>2.1595238095238094E-2</v>
      </c>
      <c r="D87" s="50">
        <v>2.0607780180040137E-3</v>
      </c>
      <c r="E87" s="50">
        <v>1.7473682059230066E-2</v>
      </c>
      <c r="F87" s="50">
        <v>2.5716794131246123E-2</v>
      </c>
      <c r="G87" s="50">
        <v>1.5412904041226054E-2</v>
      </c>
      <c r="H87" s="50">
        <v>2.7777572149250133E-2</v>
      </c>
      <c r="I87" s="52">
        <v>9.5427427515070093E-2</v>
      </c>
      <c r="J87" s="51">
        <v>0.19085485503014019</v>
      </c>
      <c r="K87" s="53">
        <v>0.28628228254521026</v>
      </c>
      <c r="L87" s="50">
        <v>2.0515476190476188E-2</v>
      </c>
      <c r="M87" s="50">
        <v>2.2675000000000001E-2</v>
      </c>
    </row>
    <row r="88" spans="1:13" s="48" customFormat="1" ht="15" customHeight="1">
      <c r="A88" s="49"/>
      <c r="B88" s="187" t="s">
        <v>150</v>
      </c>
      <c r="C88" s="243">
        <v>0.29518392457892756</v>
      </c>
      <c r="D88" s="50">
        <v>3.5674719920436575E-2</v>
      </c>
      <c r="E88" s="50">
        <v>0.2238344847380544</v>
      </c>
      <c r="F88" s="50">
        <v>0.36653336441980072</v>
      </c>
      <c r="G88" s="50">
        <v>0.18815976481761784</v>
      </c>
      <c r="H88" s="50">
        <v>0.40220808434023725</v>
      </c>
      <c r="I88" s="52">
        <v>0.12085590355682703</v>
      </c>
      <c r="J88" s="51">
        <v>0.24171180711365406</v>
      </c>
      <c r="K88" s="53">
        <v>0.3625677106704811</v>
      </c>
      <c r="L88" s="50">
        <v>0.28042472834998117</v>
      </c>
      <c r="M88" s="50">
        <v>0.30994312080787395</v>
      </c>
    </row>
    <row r="89" spans="1:13" ht="15" customHeight="1">
      <c r="A89" s="49"/>
      <c r="B89" s="187" t="s">
        <v>151</v>
      </c>
      <c r="C89" s="247">
        <v>22.664873056153123</v>
      </c>
      <c r="D89" s="180">
        <v>1.2532290226756007</v>
      </c>
      <c r="E89" s="248">
        <v>20.158415010801921</v>
      </c>
      <c r="F89" s="248">
        <v>25.171331101504325</v>
      </c>
      <c r="G89" s="248">
        <v>18.90518598812632</v>
      </c>
      <c r="H89" s="248">
        <v>26.424560124179926</v>
      </c>
      <c r="I89" s="52">
        <v>5.5293891105000943E-2</v>
      </c>
      <c r="J89" s="51">
        <v>0.11058778221000189</v>
      </c>
      <c r="K89" s="53">
        <v>0.16588167331500284</v>
      </c>
      <c r="L89" s="248">
        <v>21.531629403345466</v>
      </c>
      <c r="M89" s="248">
        <v>23.79811670896078</v>
      </c>
    </row>
    <row r="90" spans="1:13" s="48" customFormat="1" ht="15" customHeight="1">
      <c r="A90" s="49"/>
      <c r="B90" s="187" t="s">
        <v>169</v>
      </c>
      <c r="C90" s="179">
        <v>8.727999943834396</v>
      </c>
      <c r="D90" s="50">
        <v>0.68859839116094124</v>
      </c>
      <c r="E90" s="180">
        <v>7.3508031615125136</v>
      </c>
      <c r="F90" s="180">
        <v>10.105196726156279</v>
      </c>
      <c r="G90" s="180">
        <v>6.6622047703515719</v>
      </c>
      <c r="H90" s="180">
        <v>10.79379511731722</v>
      </c>
      <c r="I90" s="52">
        <v>7.8895324884526219E-2</v>
      </c>
      <c r="J90" s="51">
        <v>0.15779064976905244</v>
      </c>
      <c r="K90" s="53">
        <v>0.23668597465357866</v>
      </c>
      <c r="L90" s="180">
        <v>8.2915999466426769</v>
      </c>
      <c r="M90" s="180">
        <v>9.1643999410261152</v>
      </c>
    </row>
    <row r="91" spans="1:13" s="48" customFormat="1" ht="15" customHeight="1">
      <c r="A91" s="49"/>
      <c r="B91" s="187" t="s">
        <v>153</v>
      </c>
      <c r="C91" s="179">
        <v>1.0266115651952783</v>
      </c>
      <c r="D91" s="50">
        <v>7.7703589378601723E-2</v>
      </c>
      <c r="E91" s="180">
        <v>0.87120438643807485</v>
      </c>
      <c r="F91" s="180">
        <v>1.1820187439524816</v>
      </c>
      <c r="G91" s="180">
        <v>0.79350079705947318</v>
      </c>
      <c r="H91" s="180">
        <v>1.2597223333310834</v>
      </c>
      <c r="I91" s="52">
        <v>7.5689376598656599E-2</v>
      </c>
      <c r="J91" s="51">
        <v>0.1513787531973132</v>
      </c>
      <c r="K91" s="53">
        <v>0.2270681297959698</v>
      </c>
      <c r="L91" s="180">
        <v>0.97528098693551435</v>
      </c>
      <c r="M91" s="180">
        <v>1.0779421434550422</v>
      </c>
    </row>
    <row r="92" spans="1:13" ht="15" customHeight="1">
      <c r="A92" s="49"/>
      <c r="B92" s="187" t="s">
        <v>154</v>
      </c>
      <c r="C92" s="243">
        <v>3.2684447929114804E-2</v>
      </c>
      <c r="D92" s="50">
        <v>2.03521147028674E-3</v>
      </c>
      <c r="E92" s="50">
        <v>2.8614024988541324E-2</v>
      </c>
      <c r="F92" s="50">
        <v>3.6754870869688282E-2</v>
      </c>
      <c r="G92" s="50">
        <v>2.6578813518254585E-2</v>
      </c>
      <c r="H92" s="50">
        <v>3.8790082339975024E-2</v>
      </c>
      <c r="I92" s="52">
        <v>6.2268497687360501E-2</v>
      </c>
      <c r="J92" s="51">
        <v>0.124536995374721</v>
      </c>
      <c r="K92" s="53">
        <v>0.1868054930620815</v>
      </c>
      <c r="L92" s="50">
        <v>3.1050225532659063E-2</v>
      </c>
      <c r="M92" s="50">
        <v>3.4318670325570545E-2</v>
      </c>
    </row>
    <row r="93" spans="1:13" ht="15" customHeight="1">
      <c r="A93" s="49"/>
      <c r="B93" s="187" t="s">
        <v>170</v>
      </c>
      <c r="C93" s="179">
        <v>3.0641138659108393</v>
      </c>
      <c r="D93" s="180">
        <v>0.33424728769838219</v>
      </c>
      <c r="E93" s="180">
        <v>2.395619290514075</v>
      </c>
      <c r="F93" s="180">
        <v>3.7326084413076037</v>
      </c>
      <c r="G93" s="180">
        <v>2.061372002815693</v>
      </c>
      <c r="H93" s="180">
        <v>4.0668557290059857</v>
      </c>
      <c r="I93" s="52">
        <v>0.1090844865189185</v>
      </c>
      <c r="J93" s="51">
        <v>0.218168973037837</v>
      </c>
      <c r="K93" s="53">
        <v>0.3272534595567555</v>
      </c>
      <c r="L93" s="180">
        <v>2.9109081726152972</v>
      </c>
      <c r="M93" s="180">
        <v>3.2173195592063815</v>
      </c>
    </row>
    <row r="94" spans="1:13" ht="15" customHeight="1">
      <c r="A94" s="49"/>
      <c r="B94" s="187" t="s">
        <v>171</v>
      </c>
      <c r="C94" s="243">
        <v>0.33496696681394927</v>
      </c>
      <c r="D94" s="50">
        <v>2.4335020408736748E-2</v>
      </c>
      <c r="E94" s="50">
        <v>0.28629692599647577</v>
      </c>
      <c r="F94" s="50">
        <v>0.38363700763142278</v>
      </c>
      <c r="G94" s="50">
        <v>0.26196190558773902</v>
      </c>
      <c r="H94" s="50">
        <v>0.40797202804015953</v>
      </c>
      <c r="I94" s="52">
        <v>7.2649015633392738E-2</v>
      </c>
      <c r="J94" s="51">
        <v>0.14529803126678548</v>
      </c>
      <c r="K94" s="53">
        <v>0.21794704690017822</v>
      </c>
      <c r="L94" s="50">
        <v>0.31821861847325184</v>
      </c>
      <c r="M94" s="50">
        <v>0.35171531515464671</v>
      </c>
    </row>
    <row r="95" spans="1:13" ht="15" customHeight="1">
      <c r="A95" s="49"/>
      <c r="B95" s="187" t="s">
        <v>173</v>
      </c>
      <c r="C95" s="251">
        <v>75.750594326886514</v>
      </c>
      <c r="D95" s="248">
        <v>3.5330953551186717</v>
      </c>
      <c r="E95" s="252">
        <v>68.684403616649178</v>
      </c>
      <c r="F95" s="252">
        <v>82.81678503712385</v>
      </c>
      <c r="G95" s="252">
        <v>65.151308261530502</v>
      </c>
      <c r="H95" s="252">
        <v>86.349880392242525</v>
      </c>
      <c r="I95" s="52">
        <v>4.6641156898021244E-2</v>
      </c>
      <c r="J95" s="51">
        <v>9.3282313796042488E-2</v>
      </c>
      <c r="K95" s="53">
        <v>0.13992347069406375</v>
      </c>
      <c r="L95" s="252">
        <v>71.96306461054219</v>
      </c>
      <c r="M95" s="252">
        <v>79.538124043230837</v>
      </c>
    </row>
    <row r="96" spans="1:13" ht="15" customHeight="1">
      <c r="A96" s="49"/>
      <c r="B96" s="187" t="s">
        <v>174</v>
      </c>
      <c r="C96" s="243">
        <v>5.176840631349499E-2</v>
      </c>
      <c r="D96" s="50">
        <v>3.0771680269064934E-3</v>
      </c>
      <c r="E96" s="50">
        <v>4.5614070259682005E-2</v>
      </c>
      <c r="F96" s="50">
        <v>5.7922742367307975E-2</v>
      </c>
      <c r="G96" s="50">
        <v>4.2536902232775509E-2</v>
      </c>
      <c r="H96" s="50">
        <v>6.0999910394214471E-2</v>
      </c>
      <c r="I96" s="52">
        <v>5.9441042250209991E-2</v>
      </c>
      <c r="J96" s="51">
        <v>0.11888208450041998</v>
      </c>
      <c r="K96" s="53">
        <v>0.17832312675062997</v>
      </c>
      <c r="L96" s="50">
        <v>4.9179985997820239E-2</v>
      </c>
      <c r="M96" s="50">
        <v>5.4356826629169741E-2</v>
      </c>
    </row>
    <row r="97" spans="1:13" ht="15" customHeight="1">
      <c r="A97" s="49"/>
      <c r="B97" s="187" t="s">
        <v>175</v>
      </c>
      <c r="C97" s="179">
        <v>8.5537333655022998</v>
      </c>
      <c r="D97" s="50">
        <v>0.65906624748323794</v>
      </c>
      <c r="E97" s="180">
        <v>7.2356008705358237</v>
      </c>
      <c r="F97" s="180">
        <v>9.871865860468775</v>
      </c>
      <c r="G97" s="180">
        <v>6.5765346230525861</v>
      </c>
      <c r="H97" s="180">
        <v>10.530932107952014</v>
      </c>
      <c r="I97" s="52">
        <v>7.7050127625124504E-2</v>
      </c>
      <c r="J97" s="51">
        <v>0.15410025525024901</v>
      </c>
      <c r="K97" s="53">
        <v>0.23115038287537351</v>
      </c>
      <c r="L97" s="180">
        <v>8.126046697227185</v>
      </c>
      <c r="M97" s="180">
        <v>8.9814200337774146</v>
      </c>
    </row>
    <row r="98" spans="1:13" ht="15" customHeight="1">
      <c r="A98" s="49"/>
      <c r="B98" s="187" t="s">
        <v>157</v>
      </c>
      <c r="C98" s="247">
        <v>15.283784282975716</v>
      </c>
      <c r="D98" s="180">
        <v>0.8659906684001164</v>
      </c>
      <c r="E98" s="248">
        <v>13.551802946175483</v>
      </c>
      <c r="F98" s="248">
        <v>17.015765619775948</v>
      </c>
      <c r="G98" s="248">
        <v>12.685812277775367</v>
      </c>
      <c r="H98" s="248">
        <v>17.881756288176064</v>
      </c>
      <c r="I98" s="52">
        <v>5.6660749220644596E-2</v>
      </c>
      <c r="J98" s="51">
        <v>0.11332149844128919</v>
      </c>
      <c r="K98" s="53">
        <v>0.16998224766193379</v>
      </c>
      <c r="L98" s="248">
        <v>14.519595068826931</v>
      </c>
      <c r="M98" s="248">
        <v>16.047973497124502</v>
      </c>
    </row>
    <row r="99" spans="1:13" ht="15" customHeight="1">
      <c r="A99" s="49"/>
      <c r="B99" s="187" t="s">
        <v>220</v>
      </c>
      <c r="C99" s="243" t="s">
        <v>212</v>
      </c>
      <c r="D99" s="50" t="s">
        <v>94</v>
      </c>
      <c r="E99" s="50" t="s">
        <v>94</v>
      </c>
      <c r="F99" s="50" t="s">
        <v>94</v>
      </c>
      <c r="G99" s="50" t="s">
        <v>94</v>
      </c>
      <c r="H99" s="50" t="s">
        <v>94</v>
      </c>
      <c r="I99" s="52" t="s">
        <v>94</v>
      </c>
      <c r="J99" s="51" t="s">
        <v>94</v>
      </c>
      <c r="K99" s="53" t="s">
        <v>94</v>
      </c>
      <c r="L99" s="50" t="s">
        <v>94</v>
      </c>
      <c r="M99" s="50" t="s">
        <v>94</v>
      </c>
    </row>
    <row r="100" spans="1:13" ht="15" customHeight="1">
      <c r="A100" s="49"/>
      <c r="B100" s="187" t="s">
        <v>221</v>
      </c>
      <c r="C100" s="243">
        <v>1.9675257268998526E-2</v>
      </c>
      <c r="D100" s="50">
        <v>6.596059427753804E-4</v>
      </c>
      <c r="E100" s="50">
        <v>1.8356045383447765E-2</v>
      </c>
      <c r="F100" s="50">
        <v>2.0994469154549288E-2</v>
      </c>
      <c r="G100" s="50">
        <v>1.7696439440672385E-2</v>
      </c>
      <c r="H100" s="50">
        <v>2.1654075097324667E-2</v>
      </c>
      <c r="I100" s="52">
        <v>3.352464131763571E-2</v>
      </c>
      <c r="J100" s="51">
        <v>6.7049282635271421E-2</v>
      </c>
      <c r="K100" s="53">
        <v>0.10057392395290712</v>
      </c>
      <c r="L100" s="50">
        <v>1.8691494405548601E-2</v>
      </c>
      <c r="M100" s="50">
        <v>2.0659020132448452E-2</v>
      </c>
    </row>
    <row r="101" spans="1:13" ht="15" customHeight="1">
      <c r="A101" s="49"/>
      <c r="B101" s="187" t="s">
        <v>222</v>
      </c>
      <c r="C101" s="179">
        <v>0.55769932089665741</v>
      </c>
      <c r="D101" s="180">
        <v>0.10235244151033966</v>
      </c>
      <c r="E101" s="180">
        <v>0.35299443787597806</v>
      </c>
      <c r="F101" s="180">
        <v>0.76240420391733676</v>
      </c>
      <c r="G101" s="180">
        <v>0.25064199636563844</v>
      </c>
      <c r="H101" s="180">
        <v>0.86475664542767638</v>
      </c>
      <c r="I101" s="52">
        <v>0.18352620789600305</v>
      </c>
      <c r="J101" s="51">
        <v>0.36705241579200609</v>
      </c>
      <c r="K101" s="53">
        <v>0.55057862368800914</v>
      </c>
      <c r="L101" s="180">
        <v>0.5298143548518246</v>
      </c>
      <c r="M101" s="180">
        <v>0.58558428694149023</v>
      </c>
    </row>
    <row r="102" spans="1:13" ht="15" customHeight="1">
      <c r="A102" s="49"/>
      <c r="B102" s="187" t="s">
        <v>176</v>
      </c>
      <c r="C102" s="179">
        <v>3.9183352678972097</v>
      </c>
      <c r="D102" s="50">
        <v>0.37424502370057761</v>
      </c>
      <c r="E102" s="180">
        <v>3.1698452204960543</v>
      </c>
      <c r="F102" s="180">
        <v>4.6668253152983645</v>
      </c>
      <c r="G102" s="180">
        <v>2.7956001967954771</v>
      </c>
      <c r="H102" s="180">
        <v>5.0410703389989422</v>
      </c>
      <c r="I102" s="52">
        <v>9.5511230691961102E-2</v>
      </c>
      <c r="J102" s="51">
        <v>0.1910224613839222</v>
      </c>
      <c r="K102" s="53">
        <v>0.28653369207588331</v>
      </c>
      <c r="L102" s="180">
        <v>3.722418504502349</v>
      </c>
      <c r="M102" s="180">
        <v>4.1142520312920698</v>
      </c>
    </row>
    <row r="103" spans="1:13" ht="15" customHeight="1">
      <c r="A103" s="49"/>
      <c r="B103" s="187" t="s">
        <v>177</v>
      </c>
      <c r="C103" s="179">
        <v>1.2599213650126775</v>
      </c>
      <c r="D103" s="180">
        <v>0.15344017995458961</v>
      </c>
      <c r="E103" s="180">
        <v>0.95304100510349832</v>
      </c>
      <c r="F103" s="180">
        <v>1.5668017249218567</v>
      </c>
      <c r="G103" s="180">
        <v>0.79960082514890862</v>
      </c>
      <c r="H103" s="180">
        <v>1.7202419048764463</v>
      </c>
      <c r="I103" s="52">
        <v>0.12178552107737746</v>
      </c>
      <c r="J103" s="51">
        <v>0.24357104215475492</v>
      </c>
      <c r="K103" s="53">
        <v>0.36535656323213239</v>
      </c>
      <c r="L103" s="180">
        <v>1.1969252967620436</v>
      </c>
      <c r="M103" s="180">
        <v>1.3229174332633113</v>
      </c>
    </row>
    <row r="104" spans="1:13" ht="15" customHeight="1">
      <c r="A104" s="49"/>
      <c r="B104" s="187" t="s">
        <v>159</v>
      </c>
      <c r="C104" s="251">
        <v>59.581879479568137</v>
      </c>
      <c r="D104" s="248">
        <v>2.8693696636217449</v>
      </c>
      <c r="E104" s="252">
        <v>53.843140152324651</v>
      </c>
      <c r="F104" s="252">
        <v>65.320618806811623</v>
      </c>
      <c r="G104" s="252">
        <v>50.973770488702904</v>
      </c>
      <c r="H104" s="252">
        <v>68.189988470433377</v>
      </c>
      <c r="I104" s="52">
        <v>4.8158428177911231E-2</v>
      </c>
      <c r="J104" s="51">
        <v>9.6316856355822461E-2</v>
      </c>
      <c r="K104" s="53">
        <v>0.14447528453373371</v>
      </c>
      <c r="L104" s="252">
        <v>56.602785505589729</v>
      </c>
      <c r="M104" s="252">
        <v>62.560973453546545</v>
      </c>
    </row>
    <row r="105" spans="1:13" ht="15" customHeight="1">
      <c r="A105" s="49"/>
      <c r="B105" s="187" t="s">
        <v>178</v>
      </c>
      <c r="C105" s="243" t="s">
        <v>106</v>
      </c>
      <c r="D105" s="50" t="s">
        <v>94</v>
      </c>
      <c r="E105" s="50" t="s">
        <v>94</v>
      </c>
      <c r="F105" s="50" t="s">
        <v>94</v>
      </c>
      <c r="G105" s="50" t="s">
        <v>94</v>
      </c>
      <c r="H105" s="50" t="s">
        <v>94</v>
      </c>
      <c r="I105" s="52" t="s">
        <v>94</v>
      </c>
      <c r="J105" s="51" t="s">
        <v>94</v>
      </c>
      <c r="K105" s="53" t="s">
        <v>94</v>
      </c>
      <c r="L105" s="50" t="s">
        <v>94</v>
      </c>
      <c r="M105" s="50" t="s">
        <v>94</v>
      </c>
    </row>
    <row r="106" spans="1:13" ht="15" customHeight="1">
      <c r="A106" s="49"/>
      <c r="B106" s="187" t="s">
        <v>160</v>
      </c>
      <c r="C106" s="179">
        <v>0.44054728529558218</v>
      </c>
      <c r="D106" s="50">
        <v>3.7859313909205876E-2</v>
      </c>
      <c r="E106" s="180">
        <v>0.36482865747717041</v>
      </c>
      <c r="F106" s="180">
        <v>0.51626591311399395</v>
      </c>
      <c r="G106" s="180">
        <v>0.32696934356796459</v>
      </c>
      <c r="H106" s="180">
        <v>0.55412522702319977</v>
      </c>
      <c r="I106" s="52">
        <v>8.5937004205585851E-2</v>
      </c>
      <c r="J106" s="51">
        <v>0.1718740084111717</v>
      </c>
      <c r="K106" s="53">
        <v>0.25781101261675754</v>
      </c>
      <c r="L106" s="180">
        <v>0.41851992103080304</v>
      </c>
      <c r="M106" s="180">
        <v>0.46257464956036132</v>
      </c>
    </row>
    <row r="107" spans="1:13" ht="15" customHeight="1">
      <c r="A107" s="49"/>
      <c r="B107" s="187" t="s">
        <v>161</v>
      </c>
      <c r="C107" s="179">
        <v>5.6197537602453798</v>
      </c>
      <c r="D107" s="50">
        <v>0.43968828089465445</v>
      </c>
      <c r="E107" s="180">
        <v>4.7403771984560708</v>
      </c>
      <c r="F107" s="180">
        <v>6.4991303220346888</v>
      </c>
      <c r="G107" s="180">
        <v>4.3006889175614162</v>
      </c>
      <c r="H107" s="180">
        <v>6.9388186029293433</v>
      </c>
      <c r="I107" s="52">
        <v>7.8239776981875453E-2</v>
      </c>
      <c r="J107" s="51">
        <v>0.15647955396375091</v>
      </c>
      <c r="K107" s="53">
        <v>0.23471933094562636</v>
      </c>
      <c r="L107" s="180">
        <v>5.3387660722331107</v>
      </c>
      <c r="M107" s="180">
        <v>5.9007414482576488</v>
      </c>
    </row>
    <row r="108" spans="1:13" ht="15" customHeight="1">
      <c r="A108" s="49"/>
      <c r="B108" s="187" t="s">
        <v>162</v>
      </c>
      <c r="C108" s="243">
        <v>0.14718456656324694</v>
      </c>
      <c r="D108" s="50">
        <v>1.5019167139398442E-2</v>
      </c>
      <c r="E108" s="50">
        <v>0.11714623228445005</v>
      </c>
      <c r="F108" s="50">
        <v>0.17722290084204381</v>
      </c>
      <c r="G108" s="50">
        <v>0.10212706514505161</v>
      </c>
      <c r="H108" s="50">
        <v>0.19224206798144228</v>
      </c>
      <c r="I108" s="52">
        <v>0.10204308434026288</v>
      </c>
      <c r="J108" s="51">
        <v>0.20408616868052576</v>
      </c>
      <c r="K108" s="53">
        <v>0.30612925302078864</v>
      </c>
      <c r="L108" s="50">
        <v>0.13982533823508458</v>
      </c>
      <c r="M108" s="50">
        <v>0.15454379489140929</v>
      </c>
    </row>
    <row r="109" spans="1:13" ht="15" customHeight="1">
      <c r="A109" s="49"/>
      <c r="B109" s="187" t="s">
        <v>179</v>
      </c>
      <c r="C109" s="179">
        <v>0.10788826125739093</v>
      </c>
      <c r="D109" s="180">
        <v>1.1427761576300819E-2</v>
      </c>
      <c r="E109" s="180">
        <v>8.5032738104789285E-2</v>
      </c>
      <c r="F109" s="180">
        <v>0.13074378440999257</v>
      </c>
      <c r="G109" s="180">
        <v>7.3604976528488464E-2</v>
      </c>
      <c r="H109" s="180">
        <v>0.14217154598629339</v>
      </c>
      <c r="I109" s="52">
        <v>0.10592219619739174</v>
      </c>
      <c r="J109" s="51">
        <v>0.21184439239478348</v>
      </c>
      <c r="K109" s="53">
        <v>0.31776658859217521</v>
      </c>
      <c r="L109" s="180">
        <v>0.10249384819452138</v>
      </c>
      <c r="M109" s="180">
        <v>0.11328267432026047</v>
      </c>
    </row>
    <row r="110" spans="1:13" ht="15" customHeight="1">
      <c r="A110" s="49"/>
      <c r="B110" s="187" t="s">
        <v>136</v>
      </c>
      <c r="C110" s="179">
        <v>0.91528547916271341</v>
      </c>
      <c r="D110" s="50">
        <v>6.6557196154216902E-2</v>
      </c>
      <c r="E110" s="180">
        <v>0.78217108685427961</v>
      </c>
      <c r="F110" s="180">
        <v>1.0483998714711471</v>
      </c>
      <c r="G110" s="180">
        <v>0.71561389070006265</v>
      </c>
      <c r="H110" s="180">
        <v>1.1149570676253642</v>
      </c>
      <c r="I110" s="52">
        <v>7.271741731891368E-2</v>
      </c>
      <c r="J110" s="51">
        <v>0.14543483463782736</v>
      </c>
      <c r="K110" s="53">
        <v>0.21815225195674104</v>
      </c>
      <c r="L110" s="180">
        <v>0.86952120520457776</v>
      </c>
      <c r="M110" s="180">
        <v>0.96104975312084906</v>
      </c>
    </row>
    <row r="111" spans="1:13" ht="15" customHeight="1">
      <c r="A111" s="49"/>
      <c r="B111" s="187" t="s">
        <v>180</v>
      </c>
      <c r="C111" s="247">
        <v>34.094135179915533</v>
      </c>
      <c r="D111" s="180">
        <v>2.1729630287189901</v>
      </c>
      <c r="E111" s="248">
        <v>29.748209122477554</v>
      </c>
      <c r="F111" s="248">
        <v>38.440061237353511</v>
      </c>
      <c r="G111" s="248">
        <v>27.575246093758562</v>
      </c>
      <c r="H111" s="248">
        <v>40.6130242660725</v>
      </c>
      <c r="I111" s="52">
        <v>6.3734217549505631E-2</v>
      </c>
      <c r="J111" s="51">
        <v>0.12746843509901126</v>
      </c>
      <c r="K111" s="53">
        <v>0.19120265264851688</v>
      </c>
      <c r="L111" s="248">
        <v>32.389428420919756</v>
      </c>
      <c r="M111" s="248">
        <v>35.798841938911309</v>
      </c>
    </row>
    <row r="112" spans="1:13" ht="15" customHeight="1">
      <c r="A112" s="49"/>
      <c r="B112" s="187" t="s">
        <v>223</v>
      </c>
      <c r="C112" s="179">
        <v>0.56372949450084386</v>
      </c>
      <c r="D112" s="180">
        <v>6.2648409351096182E-2</v>
      </c>
      <c r="E112" s="180">
        <v>0.43843267579865153</v>
      </c>
      <c r="F112" s="180">
        <v>0.6890263132030362</v>
      </c>
      <c r="G112" s="180">
        <v>0.3757842664475553</v>
      </c>
      <c r="H112" s="180">
        <v>0.75167472255413248</v>
      </c>
      <c r="I112" s="52">
        <v>0.11113204109813063</v>
      </c>
      <c r="J112" s="51">
        <v>0.22226408219626126</v>
      </c>
      <c r="K112" s="53">
        <v>0.33339612329439189</v>
      </c>
      <c r="L112" s="180">
        <v>0.53554301977580165</v>
      </c>
      <c r="M112" s="180">
        <v>0.59191596922588607</v>
      </c>
    </row>
    <row r="113" spans="1:13" ht="15" customHeight="1">
      <c r="A113" s="49"/>
      <c r="B113" s="187" t="s">
        <v>164</v>
      </c>
      <c r="C113" s="179">
        <v>8.9008134174960514</v>
      </c>
      <c r="D113" s="50">
        <v>0.34060071284230159</v>
      </c>
      <c r="E113" s="180">
        <v>8.2196119918114476</v>
      </c>
      <c r="F113" s="180">
        <v>9.5820148431806551</v>
      </c>
      <c r="G113" s="180">
        <v>7.8790112789691467</v>
      </c>
      <c r="H113" s="180">
        <v>9.9226155560229561</v>
      </c>
      <c r="I113" s="52">
        <v>3.8266245663884313E-2</v>
      </c>
      <c r="J113" s="51">
        <v>7.6532491327768626E-2</v>
      </c>
      <c r="K113" s="53">
        <v>0.11479873699165294</v>
      </c>
      <c r="L113" s="180">
        <v>8.455772746621248</v>
      </c>
      <c r="M113" s="180">
        <v>9.3458540883708547</v>
      </c>
    </row>
    <row r="114" spans="1:13" ht="15" customHeight="1">
      <c r="A114" s="49"/>
      <c r="B114" s="187" t="s">
        <v>165</v>
      </c>
      <c r="C114" s="179">
        <v>0.64124700630727027</v>
      </c>
      <c r="D114" s="50">
        <v>4.1747741442294636E-2</v>
      </c>
      <c r="E114" s="180">
        <v>0.55775152342268097</v>
      </c>
      <c r="F114" s="180">
        <v>0.72474248919185957</v>
      </c>
      <c r="G114" s="180">
        <v>0.51600378198038643</v>
      </c>
      <c r="H114" s="180">
        <v>0.76649023063415411</v>
      </c>
      <c r="I114" s="52">
        <v>6.5103994298088178E-2</v>
      </c>
      <c r="J114" s="51">
        <v>0.13020798859617636</v>
      </c>
      <c r="K114" s="53">
        <v>0.19531198289426455</v>
      </c>
      <c r="L114" s="180">
        <v>0.60918465599190674</v>
      </c>
      <c r="M114" s="180">
        <v>0.6733093566226338</v>
      </c>
    </row>
    <row r="115" spans="1:13" ht="15" customHeight="1">
      <c r="A115" s="49"/>
      <c r="B115" s="187" t="s">
        <v>181</v>
      </c>
      <c r="C115" s="247">
        <v>46.646048279154385</v>
      </c>
      <c r="D115" s="180">
        <v>4.0758141921278765</v>
      </c>
      <c r="E115" s="248">
        <v>38.494419894898634</v>
      </c>
      <c r="F115" s="248">
        <v>54.797676663410137</v>
      </c>
      <c r="G115" s="248">
        <v>34.418605702770755</v>
      </c>
      <c r="H115" s="248">
        <v>58.873490855538016</v>
      </c>
      <c r="I115" s="52">
        <v>8.7377480890472647E-2</v>
      </c>
      <c r="J115" s="51">
        <v>0.17475496178094529</v>
      </c>
      <c r="K115" s="53">
        <v>0.26213244267141794</v>
      </c>
      <c r="L115" s="248">
        <v>44.313745865196665</v>
      </c>
      <c r="M115" s="248">
        <v>48.978350693112105</v>
      </c>
    </row>
    <row r="116" spans="1:13" ht="15" customHeight="1">
      <c r="A116" s="49"/>
      <c r="B116" s="200" t="s">
        <v>185</v>
      </c>
      <c r="C116" s="253">
        <v>34.429499960880086</v>
      </c>
      <c r="D116" s="254">
        <v>13.550924429479059</v>
      </c>
      <c r="E116" s="254">
        <v>7.327651101921969</v>
      </c>
      <c r="F116" s="254">
        <v>61.5313488198382</v>
      </c>
      <c r="G116" s="254">
        <v>0</v>
      </c>
      <c r="H116" s="254">
        <v>75.082273249317268</v>
      </c>
      <c r="I116" s="201">
        <v>0.39358470047128358</v>
      </c>
      <c r="J116" s="202">
        <v>0.78716940094256715</v>
      </c>
      <c r="K116" s="203">
        <v>1.1807541014138507</v>
      </c>
      <c r="L116" s="254">
        <v>32.708024962836085</v>
      </c>
      <c r="M116" s="254">
        <v>36.150974958924088</v>
      </c>
    </row>
    <row r="117" spans="1:13" ht="15" customHeight="1">
      <c r="B117" s="259" t="s">
        <v>634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6">
    <cfRule type="expression" dxfId="31" priority="71">
      <formula>IF(PG_IsBlnkRowRout*PG_IsBlnkRowRoutNext=1,TRUE,FALSE)</formula>
    </cfRule>
  </conditionalFormatting>
  <conditionalFormatting sqref="I5:K116">
    <cfRule type="cellIs" dxfId="30" priority="2" operator="greaterThan">
      <formula>1</formula>
    </cfRule>
  </conditionalFormatting>
  <conditionalFormatting sqref="C5:H116 L5:M116">
    <cfRule type="cellIs" dxfId="29" priority="1" operator="greaterThan">
      <formula>1000</formula>
    </cfRule>
  </conditionalFormatting>
  <hyperlinks>
    <hyperlink ref="B5" location="'Fire Assay'!$A$4" display="'Fire Assay'!$A$4" xr:uid="{A385F821-6392-4B2B-9859-3BD85606CEEC}"/>
    <hyperlink ref="B7" location="'AR Digest 10-50g'!$A$4" display="'AR Digest 10-50g'!$A$4" xr:uid="{A3FC4790-3A5E-48F5-AABB-29F290F96F38}"/>
    <hyperlink ref="B9" location="'CNL'!$A$4" display="'CNL'!$A$4" xr:uid="{5D0BBE71-864F-485E-87D2-8B51981C541C}"/>
    <hyperlink ref="B11" location="'4-Acid'!$A$4" display="'4-Acid'!$A$4" xr:uid="{40AFA42C-70FC-4316-A3F9-6A8CBAFC99EE}"/>
    <hyperlink ref="B12" location="'4-Acid'!$A$23" display="'4-Acid'!$A$23" xr:uid="{9E9A63D3-9D95-4A58-A215-0A525081AA31}"/>
    <hyperlink ref="B13" location="'4-Acid'!$A$41" display="'4-Acid'!$A$41" xr:uid="{F8C1D201-BF3A-421B-BCAE-8DEF7F569BA0}"/>
    <hyperlink ref="B14" location="'4-Acid'!$A$60" display="'4-Acid'!$A$60" xr:uid="{A4607BCF-6EF5-489A-81C2-EC3EE92755A1}"/>
    <hyperlink ref="B15" location="'4-Acid'!$A$78" display="'4-Acid'!$A$78" xr:uid="{0FF2855C-D7FF-4814-908A-B73B6D87C731}"/>
    <hyperlink ref="B16" location="'4-Acid'!$A$97" display="'4-Acid'!$A$97" xr:uid="{488D1546-9F5F-4443-A9F7-CEAE7924FF98}"/>
    <hyperlink ref="B17" location="'4-Acid'!$A$116" display="'4-Acid'!$A$116" xr:uid="{EEB2618C-12B0-4E98-B952-3F20C238C42F}"/>
    <hyperlink ref="B18" location="'4-Acid'!$A$134" display="'4-Acid'!$A$134" xr:uid="{BC23AAF2-8B07-4D2A-8DC4-BD1803B75D56}"/>
    <hyperlink ref="B19" location="'4-Acid'!$A$152" display="'4-Acid'!$A$152" xr:uid="{9A821B8A-E77C-4BF8-A31A-239D69C81EBD}"/>
    <hyperlink ref="B20" location="'4-Acid'!$A$170" display="'4-Acid'!$A$170" xr:uid="{953AA1C2-A0DE-4D95-A2C0-E14ED4132FE4}"/>
    <hyperlink ref="B21" location="'4-Acid'!$A$188" display="'4-Acid'!$A$188" xr:uid="{23D75A2A-7FA1-42A6-9BDA-57C868F0FABB}"/>
    <hyperlink ref="B22" location="'4-Acid'!$A$206" display="'4-Acid'!$A$206" xr:uid="{78F7F393-9225-43B3-9E61-F36E85707CD5}"/>
    <hyperlink ref="B23" location="'4-Acid'!$A$224" display="'4-Acid'!$A$224" xr:uid="{4A6AEC82-0493-4336-A491-CE67AAA8C300}"/>
    <hyperlink ref="B24" location="'4-Acid'!$A$242" display="'4-Acid'!$A$242" xr:uid="{D2CA2AE0-9906-4D9E-B183-3F0783A64458}"/>
    <hyperlink ref="B25" location="'4-Acid'!$A$260" display="'4-Acid'!$A$260" xr:uid="{E836684E-A5DD-4648-8480-01D50C764254}"/>
    <hyperlink ref="B26" location="'4-Acid'!$A$278" display="'4-Acid'!$A$278" xr:uid="{81F9F1E4-1125-491E-B534-2027193B8222}"/>
    <hyperlink ref="B27" location="'4-Acid'!$A$296" display="'4-Acid'!$A$296" xr:uid="{80DEDF5E-AB35-4FD9-BD64-F3890CCCE1AE}"/>
    <hyperlink ref="B28" location="'4-Acid'!$A$314" display="'4-Acid'!$A$314" xr:uid="{340E0BC3-30D1-4948-8D98-C5EF597B3E7E}"/>
    <hyperlink ref="B29" location="'4-Acid'!$A$332" display="'4-Acid'!$A$332" xr:uid="{A0134A60-65D2-4C59-97E4-043A4918EF37}"/>
    <hyperlink ref="B30" location="'4-Acid'!$A$368" display="'4-Acid'!$A$368" xr:uid="{78D7EE0C-6B7B-4A1D-BDBE-876A9A275A6C}"/>
    <hyperlink ref="B31" location="'4-Acid'!$A$404" display="'4-Acid'!$A$404" xr:uid="{6829C622-47B9-4033-A19D-66A3C1579CFF}"/>
    <hyperlink ref="B32" location="'4-Acid'!$A$423" display="'4-Acid'!$A$423" xr:uid="{C51D37E1-6357-4693-8567-225F9CCBB847}"/>
    <hyperlink ref="B33" location="'4-Acid'!$A$441" display="'4-Acid'!$A$441" xr:uid="{BD723929-0EEC-4ED8-AA9E-B927673146C6}"/>
    <hyperlink ref="B34" location="'4-Acid'!$A$459" display="'4-Acid'!$A$459" xr:uid="{7EF0A2D4-59C9-4498-A411-D97439CC98BA}"/>
    <hyperlink ref="B35" location="'4-Acid'!$A$477" display="'4-Acid'!$A$477" xr:uid="{66AC0EAC-0267-40B7-8354-830B565A042D}"/>
    <hyperlink ref="B36" location="'4-Acid'!$A$495" display="'4-Acid'!$A$495" xr:uid="{D530A9BF-AB7B-418D-A364-C7D81262BEA8}"/>
    <hyperlink ref="B37" location="'4-Acid'!$A$514" display="'4-Acid'!$A$514" xr:uid="{C5303033-221A-44CC-B78C-8DA8A493D4E2}"/>
    <hyperlink ref="B38" location="'4-Acid'!$A$532" display="'4-Acid'!$A$532" xr:uid="{A8CD67ED-40E3-4D15-B558-DE498ACCE1F3}"/>
    <hyperlink ref="B39" location="'4-Acid'!$A$550" display="'4-Acid'!$A$550" xr:uid="{10A0AC5D-1F9F-4BEA-9942-DE19C515DE30}"/>
    <hyperlink ref="B40" location="'4-Acid'!$A$568" display="'4-Acid'!$A$568" xr:uid="{F5B5C2A3-1B95-4FBE-94F3-A1695993F1E9}"/>
    <hyperlink ref="B41" location="'4-Acid'!$A$586" display="'4-Acid'!$A$586" xr:uid="{C97765E9-5885-4635-A2CE-939613B5C537}"/>
    <hyperlink ref="B42" location="'4-Acid'!$A$604" display="'4-Acid'!$A$604" xr:uid="{9AB75254-026D-4BD6-B314-757F9AA916FF}"/>
    <hyperlink ref="B43" location="'4-Acid'!$A$622" display="'4-Acid'!$A$622" xr:uid="{D1A17413-3E42-4FD7-A1C7-33F2629DF53B}"/>
    <hyperlink ref="B44" location="'4-Acid'!$A$640" display="'4-Acid'!$A$640" xr:uid="{A197F18A-16B6-42CE-A408-D2CBC7D9DB4D}"/>
    <hyperlink ref="B45" location="'4-Acid'!$A$658" display="'4-Acid'!$A$658" xr:uid="{40DC58B4-C428-49A2-9FF3-32D925AAD42A}"/>
    <hyperlink ref="B46" location="'4-Acid'!$A$677" display="'4-Acid'!$A$677" xr:uid="{BB627B7C-B6C0-491C-9EF8-CFA69616DECB}"/>
    <hyperlink ref="B47" location="'4-Acid'!$A$695" display="'4-Acid'!$A$695" xr:uid="{A8BA8861-01D1-410B-8733-FDFEC7AB57BC}"/>
    <hyperlink ref="B48" location="'4-Acid'!$A$713" display="'4-Acid'!$A$713" xr:uid="{D428BD6F-2DDF-405D-B265-729E18CEE922}"/>
    <hyperlink ref="B49" location="'4-Acid'!$A$731" display="'4-Acid'!$A$731" xr:uid="{BE360CAE-AE72-4F01-B18B-0ABECE882FA9}"/>
    <hyperlink ref="B50" location="'4-Acid'!$A$749" display="'4-Acid'!$A$749" xr:uid="{0E604F44-2C79-44D6-844E-E6DF391BA16E}"/>
    <hyperlink ref="B51" location="'4-Acid'!$A$767" display="'4-Acid'!$A$767" xr:uid="{154C637E-6C7C-4599-889C-64BA538DC8A8}"/>
    <hyperlink ref="B52" location="'4-Acid'!$A$804" display="'4-Acid'!$A$804" xr:uid="{FC9EC4F0-E2F8-479D-9738-F192394F769F}"/>
    <hyperlink ref="B53" location="'4-Acid'!$A$822" display="'4-Acid'!$A$822" xr:uid="{03754CC0-35FA-4902-86C6-84B15D9C5214}"/>
    <hyperlink ref="B54" location="'4-Acid'!$A$840" display="'4-Acid'!$A$840" xr:uid="{C60D0DE3-872E-481B-9353-DB1143F3656B}"/>
    <hyperlink ref="B55" location="'4-Acid'!$A$858" display="'4-Acid'!$A$858" xr:uid="{43623E43-BFB1-4707-9903-34A0E1F84EB1}"/>
    <hyperlink ref="B56" location="'4-Acid'!$A$876" display="'4-Acid'!$A$876" xr:uid="{B8F2943E-7C5C-40DD-B50E-719ED7A7BB94}"/>
    <hyperlink ref="B57" location="'4-Acid'!$A$912" display="'4-Acid'!$A$912" xr:uid="{F7DA8720-434C-447F-AA9C-57BEF2C4F0F7}"/>
    <hyperlink ref="B58" location="'4-Acid'!$A$930" display="'4-Acid'!$A$930" xr:uid="{94613902-EDC2-46BF-9AB0-6281A5F3D6D6}"/>
    <hyperlink ref="B59" location="'4-Acid'!$A$948" display="'4-Acid'!$A$948" xr:uid="{C998E89A-1122-469E-BF27-3938144A3427}"/>
    <hyperlink ref="B60" location="'4-Acid'!$A$966" display="'4-Acid'!$A$966" xr:uid="{CC1DE09B-F845-485C-B14C-8026C051FEDB}"/>
    <hyperlink ref="B61" location="'4-Acid'!$A$985" display="'4-Acid'!$A$985" xr:uid="{C00B5351-4373-4104-A24D-E05799574E11}"/>
    <hyperlink ref="B62" location="'4-Acid'!$A$1003" display="'4-Acid'!$A$1003" xr:uid="{04FE770F-C18C-428D-BB5B-28C1742CD201}"/>
    <hyperlink ref="B63" location="'4-Acid'!$A$1021" display="'4-Acid'!$A$1021" xr:uid="{5DE66C38-58E8-466A-B347-943AAF2E4536}"/>
    <hyperlink ref="B64" location="'4-Acid'!$A$1039" display="'4-Acid'!$A$1039" xr:uid="{C7160613-D76C-41F7-8363-C22288346950}"/>
    <hyperlink ref="B65" location="'4-Acid'!$A$1057" display="'4-Acid'!$A$1057" xr:uid="{AA7E7462-C126-48F2-A837-4098A6D6FAEB}"/>
    <hyperlink ref="B66" location="'4-Acid'!$A$1076" display="'4-Acid'!$A$1076" xr:uid="{1A9AA69C-29EF-4675-99ED-8E65190B77DD}"/>
    <hyperlink ref="B67" location="'4-Acid'!$A$1094" display="'4-Acid'!$A$1094" xr:uid="{9412384F-A253-4679-97CD-1FE4062C740B}"/>
    <hyperlink ref="B69" location="'Aqua Regia'!$A$4" display="'Aqua Regia'!$A$4" xr:uid="{A17C9510-75E5-43F3-A633-B570F59CEC83}"/>
    <hyperlink ref="B70" location="'Aqua Regia'!$A$23" display="'Aqua Regia'!$A$23" xr:uid="{92A0733C-06B7-4688-B94E-7CF4D2471295}"/>
    <hyperlink ref="B71" location="'Aqua Regia'!$A$41" display="'Aqua Regia'!$A$41" xr:uid="{47D2C74E-4D0E-4B67-856F-733316B1FE38}"/>
    <hyperlink ref="B72" location="'Aqua Regia'!$A$59" display="'Aqua Regia'!$A$59" xr:uid="{BFB3994D-9C0B-4B44-AAEA-47CC41BD0347}"/>
    <hyperlink ref="B73" location="'Aqua Regia'!$A$77" display="'Aqua Regia'!$A$77" xr:uid="{69665388-257D-41CF-89E9-CBAFBC79A46F}"/>
    <hyperlink ref="B74" location="'Aqua Regia'!$A$96" display="'Aqua Regia'!$A$96" xr:uid="{63BBFB58-58B1-44A5-83BA-42A8A881C09C}"/>
    <hyperlink ref="B75" location="'Aqua Regia'!$A$114" display="'Aqua Regia'!$A$114" xr:uid="{99039FC9-9BBA-41D9-BE57-FF2E095E404C}"/>
    <hyperlink ref="B76" location="'Aqua Regia'!$A$133" display="'Aqua Regia'!$A$133" xr:uid="{C15A9687-DA42-43DD-91E8-190D3A5A285D}"/>
    <hyperlink ref="B77" location="'Aqua Regia'!$A$151" display="'Aqua Regia'!$A$151" xr:uid="{A51F930B-7548-43E6-8051-6FA2D0D6AE46}"/>
    <hyperlink ref="B78" location="'Aqua Regia'!$A$169" display="'Aqua Regia'!$A$169" xr:uid="{09B6522D-F709-460F-AEE1-177D57848F61}"/>
    <hyperlink ref="B79" location="'Aqua Regia'!$A$187" display="'Aqua Regia'!$A$187" xr:uid="{BD5A92A0-AA96-4909-8624-B5C79E10B3E8}"/>
    <hyperlink ref="B80" location="'Aqua Regia'!$A$206" display="'Aqua Regia'!$A$206" xr:uid="{85DD4265-FF66-4476-B318-0D0F8007C055}"/>
    <hyperlink ref="B81" location="'Aqua Regia'!$A$224" display="'Aqua Regia'!$A$224" xr:uid="{CDEA1755-B6F6-4729-B666-73911A432379}"/>
    <hyperlink ref="B82" location="'Aqua Regia'!$A$242" display="'Aqua Regia'!$A$242" xr:uid="{EAB347A7-A1AF-4AB7-B05B-BCE8710E635B}"/>
    <hyperlink ref="B83" location="'Aqua Regia'!$A$314" display="'Aqua Regia'!$A$314" xr:uid="{2E187181-A9A2-4204-950E-05E22F420AFA}"/>
    <hyperlink ref="B84" location="'Aqua Regia'!$A$332" display="'Aqua Regia'!$A$332" xr:uid="{08D48107-E491-498C-8805-65617969F584}"/>
    <hyperlink ref="B85" location="'Aqua Regia'!$A$369" display="'Aqua Regia'!$A$369" xr:uid="{C817D420-CED6-477A-96DA-6BCA4E04E86E}"/>
    <hyperlink ref="B86" location="'Aqua Regia'!$A$405" display="'Aqua Regia'!$A$405" xr:uid="{C4731112-A481-46B0-97D8-5BA7E9B8821A}"/>
    <hyperlink ref="B87" location="'Aqua Regia'!$A$442" display="'Aqua Regia'!$A$442" xr:uid="{30412C74-79A7-47D9-848E-0C5DF56A8047}"/>
    <hyperlink ref="B88" location="'Aqua Regia'!$A$461" display="'Aqua Regia'!$A$461" xr:uid="{640C418B-4B6F-4D18-A1F5-9459BE4F7A0A}"/>
    <hyperlink ref="B89" location="'Aqua Regia'!$A$479" display="'Aqua Regia'!$A$479" xr:uid="{3CF7183F-75B4-41AA-BC21-0AE9E14731B9}"/>
    <hyperlink ref="B90" location="'Aqua Regia'!$A$497" display="'Aqua Regia'!$A$497" xr:uid="{EDC97336-DEB0-4F4D-86F5-EE0E7F31734C}"/>
    <hyperlink ref="B91" location="'Aqua Regia'!$A$534" display="'Aqua Regia'!$A$534" xr:uid="{C5A167D7-59A4-46A4-AAE8-0CA53307BE15}"/>
    <hyperlink ref="B92" location="'Aqua Regia'!$A$552" display="'Aqua Regia'!$A$552" xr:uid="{53777B70-8AF7-4BEE-94D5-AEDB5D6CD373}"/>
    <hyperlink ref="B93" location="'Aqua Regia'!$A$570" display="'Aqua Regia'!$A$570" xr:uid="{7304543B-FCC7-4AE7-B967-CBA9B9B25636}"/>
    <hyperlink ref="B94" location="'Aqua Regia'!$A$588" display="'Aqua Regia'!$A$588" xr:uid="{63A434DA-DD81-4915-AFFC-A12DA4A813CD}"/>
    <hyperlink ref="B95" location="'Aqua Regia'!$A$642" display="'Aqua Regia'!$A$642" xr:uid="{CD2B85BA-F4ED-43D1-91F2-8CC8907144EE}"/>
    <hyperlink ref="B96" location="'Aqua Regia'!$A$660" display="'Aqua Regia'!$A$660" xr:uid="{C36825F2-AA84-451B-ABB7-B3A32EB19870}"/>
    <hyperlink ref="B97" location="'Aqua Regia'!$A$678" display="'Aqua Regia'!$A$678" xr:uid="{D82B936D-4844-415D-9B65-282FC90B5AA0}"/>
    <hyperlink ref="B98" location="'Aqua Regia'!$A$750" display="'Aqua Regia'!$A$750" xr:uid="{22EF37CF-78B0-4AFE-B276-77DE4B5015CA}"/>
    <hyperlink ref="B99" location="'Aqua Regia'!$A$768" display="'Aqua Regia'!$A$768" xr:uid="{3387C84D-8432-4923-ADE1-F7D0C4D61240}"/>
    <hyperlink ref="B100" location="'Aqua Regia'!$A$786" display="'Aqua Regia'!$A$786" xr:uid="{45D628A1-409E-4005-A498-3E042550B4E8}"/>
    <hyperlink ref="B101" location="'Aqua Regia'!$A$804" display="'Aqua Regia'!$A$804" xr:uid="{EE0F683A-EA57-4051-AC6A-C6A7C3CC2EE2}"/>
    <hyperlink ref="B102" location="'Aqua Regia'!$A$823" display="'Aqua Regia'!$A$823" xr:uid="{0CAA87D1-688A-48CE-9918-BC0548B726B8}"/>
    <hyperlink ref="B103" location="'Aqua Regia'!$A$878" display="'Aqua Regia'!$A$878" xr:uid="{39E159B2-735D-471F-B5B8-95B40F5A4359}"/>
    <hyperlink ref="B104" location="'Aqua Regia'!$A$897" display="'Aqua Regia'!$A$897" xr:uid="{DB4942ED-C3A4-4338-9D02-F42C8DA78FC3}"/>
    <hyperlink ref="B105" location="'Aqua Regia'!$A$915" display="'Aqua Regia'!$A$915" xr:uid="{6ADBCD56-FA4B-4B6F-A3F5-D320C99F7B9E}"/>
    <hyperlink ref="B106" location="'Aqua Regia'!$A$933" display="'Aqua Regia'!$A$933" xr:uid="{4A1C6653-3B45-456C-B798-284D0614F834}"/>
    <hyperlink ref="B107" location="'Aqua Regia'!$A$969" display="'Aqua Regia'!$A$969" xr:uid="{0D9439A9-2CF8-4835-BA7A-D4C2A1E146A9}"/>
    <hyperlink ref="B108" location="'Aqua Regia'!$A$987" display="'Aqua Regia'!$A$987" xr:uid="{F8563BEE-3F03-46E3-AC9B-366987CA35CC}"/>
    <hyperlink ref="B109" location="'Aqua Regia'!$A$1005" display="'Aqua Regia'!$A$1005" xr:uid="{3E3B86C0-2BEE-48B0-84D7-11EA6A61D5B8}"/>
    <hyperlink ref="B110" location="'Aqua Regia'!$A$1041" display="'Aqua Regia'!$A$1041" xr:uid="{13333652-D4A3-4EEE-A6C2-1DC9C7221A31}"/>
    <hyperlink ref="B111" location="'Aqua Regia'!$A$1060" display="'Aqua Regia'!$A$1060" xr:uid="{9543B9B8-393A-4809-8B6B-8EE317498953}"/>
    <hyperlink ref="B112" location="'Aqua Regia'!$A$1078" display="'Aqua Regia'!$A$1078" xr:uid="{5DF4EC90-83C6-4DE7-985A-FAE89C45599C}"/>
    <hyperlink ref="B113" location="'Aqua Regia'!$A$1097" display="'Aqua Regia'!$A$1097" xr:uid="{5F4DE904-5214-41C8-AD2A-0FE81AFA7811}"/>
    <hyperlink ref="B114" location="'Aqua Regia'!$A$1116" display="'Aqua Regia'!$A$1116" xr:uid="{864803A2-5E3F-4562-A46C-4DD98811D3D8}"/>
    <hyperlink ref="B115" location="'Aqua Regia'!$A$1134" display="'Aqua Regia'!$A$1134" xr:uid="{2A21BBA4-5E6D-4658-AC30-49D65B73C01B}"/>
    <hyperlink ref="B116" location="'Aqua Regia'!$A$1152" display="'Aqua Regia'!$A$1152" xr:uid="{0A884D44-D2A2-45A2-BA10-D658B74BD61B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630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132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5" t="s">
        <v>133</v>
      </c>
    </row>
    <row r="8" spans="2:10" ht="15" customHeight="1" thickBot="1">
      <c r="B8" s="43" t="s">
        <v>85</v>
      </c>
      <c r="C8" s="85" t="s">
        <v>134</v>
      </c>
    </row>
    <row r="9" spans="2:10" ht="15" customHeight="1">
      <c r="B9" s="70" t="s">
        <v>131</v>
      </c>
      <c r="C9" s="158"/>
    </row>
    <row r="10" spans="2:10" ht="15" customHeight="1">
      <c r="B10" s="43" t="s">
        <v>274</v>
      </c>
      <c r="C10" s="43" t="s">
        <v>327</v>
      </c>
    </row>
    <row r="11" spans="2:10" ht="15" customHeight="1">
      <c r="B11" s="43" t="s">
        <v>114</v>
      </c>
      <c r="C11" s="43" t="s">
        <v>328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275</v>
      </c>
      <c r="C12" s="43" t="s">
        <v>329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326</v>
      </c>
      <c r="C13" s="43" t="s">
        <v>330</v>
      </c>
    </row>
    <row r="14" spans="2:10" ht="15" customHeight="1">
      <c r="B14" s="43" t="s">
        <v>263</v>
      </c>
      <c r="C14" s="43" t="s">
        <v>331</v>
      </c>
    </row>
    <row r="15" spans="2:10" ht="15" customHeight="1">
      <c r="B15" s="43" t="s">
        <v>262</v>
      </c>
      <c r="C15" s="43" t="s">
        <v>332</v>
      </c>
    </row>
    <row r="16" spans="2:10" ht="15" customHeight="1">
      <c r="B16" s="43" t="s">
        <v>299</v>
      </c>
      <c r="C16" s="43" t="s">
        <v>333</v>
      </c>
    </row>
    <row r="17" spans="2:3" ht="15" customHeight="1">
      <c r="B17" s="43" t="s">
        <v>264</v>
      </c>
      <c r="C17" s="43" t="s">
        <v>334</v>
      </c>
    </row>
    <row r="18" spans="2:3" ht="15" customHeight="1">
      <c r="B18" s="43" t="s">
        <v>99</v>
      </c>
      <c r="C18" s="43" t="s">
        <v>335</v>
      </c>
    </row>
    <row r="19" spans="2:3" ht="15" customHeight="1">
      <c r="B19" s="43" t="s">
        <v>268</v>
      </c>
      <c r="C19" s="43" t="s">
        <v>336</v>
      </c>
    </row>
    <row r="20" spans="2:3" ht="15" customHeight="1">
      <c r="B20" s="43" t="s">
        <v>267</v>
      </c>
      <c r="C20" s="43" t="s">
        <v>337</v>
      </c>
    </row>
    <row r="21" spans="2:3" ht="15" customHeight="1">
      <c r="B21" s="43" t="s">
        <v>270</v>
      </c>
      <c r="C21" s="43" t="s">
        <v>338</v>
      </c>
    </row>
    <row r="22" spans="2:3" ht="15" customHeight="1">
      <c r="B22" s="43" t="s">
        <v>269</v>
      </c>
      <c r="C22" s="43" t="s">
        <v>339</v>
      </c>
    </row>
    <row r="23" spans="2:3" ht="15" customHeight="1">
      <c r="B23" s="43" t="s">
        <v>252</v>
      </c>
      <c r="C23" s="43" t="s">
        <v>340</v>
      </c>
    </row>
    <row r="24" spans="2:3" ht="15" customHeight="1">
      <c r="B24" s="43" t="s">
        <v>251</v>
      </c>
      <c r="C24" s="43" t="s">
        <v>341</v>
      </c>
    </row>
    <row r="25" spans="2:3" ht="15" customHeight="1">
      <c r="B25" s="43" t="s">
        <v>113</v>
      </c>
      <c r="C25" s="43" t="s">
        <v>342</v>
      </c>
    </row>
    <row r="26" spans="2:3" ht="15" customHeight="1">
      <c r="B26" s="43" t="s">
        <v>100</v>
      </c>
      <c r="C26" s="43" t="s">
        <v>343</v>
      </c>
    </row>
    <row r="27" spans="2:3" ht="15" customHeight="1">
      <c r="B27" s="44" t="s">
        <v>325</v>
      </c>
      <c r="C27" s="44" t="s">
        <v>344</v>
      </c>
    </row>
    <row r="28" spans="2:3" ht="15" customHeight="1">
      <c r="B28" s="58"/>
      <c r="C28" s="59"/>
    </row>
    <row r="29" spans="2:3" ht="15">
      <c r="B29" s="60" t="s">
        <v>125</v>
      </c>
      <c r="C29" s="61" t="s">
        <v>118</v>
      </c>
    </row>
    <row r="30" spans="2:3">
      <c r="B30" s="62"/>
      <c r="C30" s="61"/>
    </row>
    <row r="31" spans="2:3">
      <c r="B31" s="63" t="s">
        <v>122</v>
      </c>
      <c r="C31" s="64" t="s">
        <v>121</v>
      </c>
    </row>
    <row r="32" spans="2:3">
      <c r="B32" s="62"/>
      <c r="C32" s="61"/>
    </row>
    <row r="33" spans="2:3">
      <c r="B33" s="65" t="s">
        <v>119</v>
      </c>
      <c r="C33" s="64" t="s">
        <v>120</v>
      </c>
    </row>
    <row r="34" spans="2:3">
      <c r="B34" s="66"/>
      <c r="C34" s="67"/>
    </row>
    <row r="35" spans="2:3">
      <c r="B35"/>
      <c r="C35"/>
    </row>
    <row r="36" spans="2:3">
      <c r="B36"/>
      <c r="C36"/>
    </row>
  </sheetData>
  <sortState xmlns:xlrd2="http://schemas.microsoft.com/office/spreadsheetml/2017/richdata2" ref="B3:C7">
    <sortCondition ref="B3:B7"/>
  </sortState>
  <conditionalFormatting sqref="B3:C28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629</v>
      </c>
      <c r="C1" s="34"/>
    </row>
    <row r="2" spans="2:9" ht="27.95" customHeight="1">
      <c r="B2" s="69" t="s">
        <v>126</v>
      </c>
      <c r="C2" s="41" t="s">
        <v>127</v>
      </c>
    </row>
    <row r="3" spans="2:9" ht="15" customHeight="1">
      <c r="B3" s="156"/>
      <c r="C3" s="42" t="s">
        <v>128</v>
      </c>
    </row>
    <row r="4" spans="2:9" ht="15" customHeight="1">
      <c r="B4" s="157"/>
      <c r="C4" s="43" t="s">
        <v>345</v>
      </c>
    </row>
    <row r="5" spans="2:9" ht="15" customHeight="1">
      <c r="B5" s="157"/>
      <c r="C5" s="43" t="s">
        <v>346</v>
      </c>
    </row>
    <row r="6" spans="2:9" ht="15" customHeight="1">
      <c r="B6" s="157"/>
      <c r="C6" s="43" t="s">
        <v>347</v>
      </c>
    </row>
    <row r="7" spans="2:9" ht="15" customHeight="1">
      <c r="B7" s="157"/>
      <c r="C7" s="43" t="s">
        <v>348</v>
      </c>
    </row>
    <row r="8" spans="2:9" ht="15" customHeight="1">
      <c r="B8" s="157"/>
      <c r="C8" s="43" t="s">
        <v>349</v>
      </c>
    </row>
    <row r="9" spans="2:9" ht="15" customHeight="1">
      <c r="B9" s="157"/>
      <c r="C9" s="43" t="s">
        <v>129</v>
      </c>
      <c r="D9" s="5"/>
      <c r="E9" s="5"/>
      <c r="G9" s="5"/>
      <c r="H9" s="5"/>
      <c r="I9" s="5"/>
    </row>
    <row r="10" spans="2:9" ht="15" customHeight="1">
      <c r="B10" s="157"/>
      <c r="C10" s="43" t="s">
        <v>350</v>
      </c>
      <c r="D10" s="5"/>
      <c r="E10" s="5"/>
      <c r="G10" s="5"/>
      <c r="H10" s="5"/>
      <c r="I10" s="5"/>
    </row>
    <row r="11" spans="2:9" ht="15" customHeight="1">
      <c r="B11" s="157"/>
      <c r="C11" s="43" t="s">
        <v>351</v>
      </c>
    </row>
    <row r="12" spans="2:9" ht="15" customHeight="1">
      <c r="B12" s="157"/>
      <c r="C12" s="43" t="s">
        <v>352</v>
      </c>
    </row>
    <row r="13" spans="2:9" ht="15" customHeight="1">
      <c r="B13" s="157"/>
      <c r="C13" s="43" t="s">
        <v>353</v>
      </c>
    </row>
    <row r="14" spans="2:9" ht="15" customHeight="1">
      <c r="B14" s="157"/>
      <c r="C14" s="43" t="s">
        <v>354</v>
      </c>
    </row>
    <row r="15" spans="2:9" ht="15" customHeight="1">
      <c r="B15" s="157"/>
      <c r="C15" s="43" t="s">
        <v>355</v>
      </c>
    </row>
    <row r="16" spans="2:9" ht="15" customHeight="1">
      <c r="B16" s="157"/>
      <c r="C16" s="43" t="s">
        <v>130</v>
      </c>
    </row>
    <row r="17" spans="2:3" ht="15" customHeight="1">
      <c r="B17" s="157"/>
      <c r="C17" s="43" t="s">
        <v>356</v>
      </c>
    </row>
    <row r="18" spans="2:3" ht="15" customHeight="1">
      <c r="B18" s="157"/>
      <c r="C18" s="43" t="s">
        <v>357</v>
      </c>
    </row>
    <row r="19" spans="2:3" ht="15" customHeight="1">
      <c r="B19" s="157"/>
      <c r="C19" s="43" t="s">
        <v>358</v>
      </c>
    </row>
    <row r="20" spans="2:3" ht="15" customHeight="1">
      <c r="B20" s="157"/>
      <c r="C20" s="43" t="s">
        <v>359</v>
      </c>
    </row>
    <row r="21" spans="2:3" ht="15" customHeight="1">
      <c r="B21" s="157"/>
      <c r="C21" s="43" t="s">
        <v>360</v>
      </c>
    </row>
    <row r="22" spans="2:3" ht="15" customHeight="1">
      <c r="B22" s="157"/>
      <c r="C22" s="43" t="s">
        <v>361</v>
      </c>
    </row>
    <row r="23" spans="2:3" ht="15" customHeight="1">
      <c r="B23" s="157"/>
      <c r="C23" s="43" t="s">
        <v>362</v>
      </c>
    </row>
    <row r="24" spans="2:3" ht="15" customHeight="1">
      <c r="B24" s="157"/>
      <c r="C24" s="43" t="s">
        <v>363</v>
      </c>
    </row>
    <row r="25" spans="2:3" ht="15" customHeight="1">
      <c r="B25" s="192"/>
      <c r="C25" s="44" t="s">
        <v>364</v>
      </c>
    </row>
  </sheetData>
  <conditionalFormatting sqref="B3:C25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8"/>
      <c r="B1" s="141" t="s">
        <v>636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200</v>
      </c>
      <c r="B2" s="134" t="s">
        <v>199</v>
      </c>
      <c r="C2" s="135" t="s">
        <v>198</v>
      </c>
      <c r="D2" s="134" t="s">
        <v>110</v>
      </c>
      <c r="E2" s="134" t="s">
        <v>201</v>
      </c>
      <c r="F2" s="136" t="s">
        <v>197</v>
      </c>
      <c r="G2" s="134" t="s">
        <v>196</v>
      </c>
      <c r="H2" s="137" t="s">
        <v>195</v>
      </c>
      <c r="I2" s="146" t="s">
        <v>203</v>
      </c>
      <c r="J2" s="92" t="s">
        <v>204</v>
      </c>
      <c r="K2" s="93"/>
      <c r="L2" s="93"/>
      <c r="M2" s="93"/>
      <c r="N2" s="94"/>
    </row>
    <row r="3" spans="1:14" ht="18" customHeight="1">
      <c r="A3" s="95">
        <v>2</v>
      </c>
      <c r="B3" s="96">
        <v>1</v>
      </c>
      <c r="C3" s="97" t="s">
        <v>205</v>
      </c>
      <c r="D3" s="96">
        <v>1</v>
      </c>
      <c r="E3" s="96">
        <v>13</v>
      </c>
      <c r="F3" s="96">
        <v>7</v>
      </c>
      <c r="G3" s="96">
        <v>245440</v>
      </c>
      <c r="H3" s="98">
        <v>8.4741999999999998E-2</v>
      </c>
      <c r="I3" s="99">
        <v>2.6702075475885909</v>
      </c>
      <c r="J3" s="100">
        <f>IF(ISNUMBER($I3),(($I3-$I$23)*$I$27)+$I$23,"-     ")</f>
        <v>2.7120734703312634</v>
      </c>
      <c r="K3" s="101"/>
      <c r="L3" s="101"/>
      <c r="M3" s="97"/>
      <c r="N3" s="102"/>
    </row>
    <row r="4" spans="1:14" ht="18" customHeight="1">
      <c r="A4" s="103">
        <v>2</v>
      </c>
      <c r="B4" s="104">
        <v>1</v>
      </c>
      <c r="C4" s="91" t="s">
        <v>205</v>
      </c>
      <c r="D4" s="104">
        <v>1</v>
      </c>
      <c r="E4" s="104">
        <v>3</v>
      </c>
      <c r="F4" s="104">
        <v>2</v>
      </c>
      <c r="G4" s="104">
        <v>245441</v>
      </c>
      <c r="H4" s="105">
        <v>8.6953000000000003E-2</v>
      </c>
      <c r="I4" s="106">
        <v>2.7260888212707286</v>
      </c>
      <c r="J4" s="107">
        <f t="shared" ref="J4:J21" si="0">IF(ISNUMBER($I4),(($I4-$I$23)*$I$27)+$I$23,"-     ")</f>
        <v>2.7150579820361074</v>
      </c>
      <c r="K4" s="108"/>
      <c r="L4" s="108"/>
      <c r="M4" s="108"/>
      <c r="N4" s="109"/>
    </row>
    <row r="5" spans="1:14" ht="18" customHeight="1">
      <c r="A5" s="103">
        <v>2</v>
      </c>
      <c r="B5" s="104">
        <v>1</v>
      </c>
      <c r="C5" s="91" t="s">
        <v>205</v>
      </c>
      <c r="D5" s="104">
        <v>1</v>
      </c>
      <c r="E5" s="104">
        <v>19</v>
      </c>
      <c r="F5" s="104">
        <v>10</v>
      </c>
      <c r="G5" s="104">
        <v>245442</v>
      </c>
      <c r="H5" s="105">
        <v>8.5202E-2</v>
      </c>
      <c r="I5" s="106">
        <v>2.7043238577863788</v>
      </c>
      <c r="J5" s="107">
        <f t="shared" si="0"/>
        <v>2.7138955570591103</v>
      </c>
      <c r="K5" s="108"/>
      <c r="L5" s="108"/>
      <c r="M5" s="108"/>
      <c r="N5" s="109"/>
    </row>
    <row r="6" spans="1:14" ht="18" customHeight="1">
      <c r="A6" s="103">
        <v>2</v>
      </c>
      <c r="B6" s="104">
        <v>1</v>
      </c>
      <c r="C6" s="91" t="s">
        <v>205</v>
      </c>
      <c r="D6" s="104">
        <v>1</v>
      </c>
      <c r="E6" s="104">
        <v>7</v>
      </c>
      <c r="F6" s="104">
        <v>4</v>
      </c>
      <c r="G6" s="104">
        <v>245443</v>
      </c>
      <c r="H6" s="105">
        <v>8.8271000000000002E-2</v>
      </c>
      <c r="I6" s="106">
        <v>2.7065939464437765</v>
      </c>
      <c r="J6" s="107">
        <f t="shared" si="0"/>
        <v>2.7140167981426182</v>
      </c>
      <c r="K6" s="108"/>
      <c r="L6" s="108"/>
      <c r="M6" s="108"/>
      <c r="N6" s="109"/>
    </row>
    <row r="7" spans="1:14" ht="18" customHeight="1">
      <c r="A7" s="103">
        <v>2</v>
      </c>
      <c r="B7" s="104">
        <v>1</v>
      </c>
      <c r="C7" s="91" t="s">
        <v>205</v>
      </c>
      <c r="D7" s="104">
        <v>1</v>
      </c>
      <c r="E7" s="104">
        <v>17</v>
      </c>
      <c r="F7" s="104">
        <v>9</v>
      </c>
      <c r="G7" s="104">
        <v>245444</v>
      </c>
      <c r="H7" s="105">
        <v>8.4312999999999999E-2</v>
      </c>
      <c r="I7" s="106">
        <v>2.636148485029786</v>
      </c>
      <c r="J7" s="107">
        <f t="shared" si="0"/>
        <v>2.7102544410900733</v>
      </c>
      <c r="K7" s="108"/>
      <c r="L7" s="108"/>
      <c r="M7" s="108"/>
      <c r="N7" s="109"/>
    </row>
    <row r="8" spans="1:14" ht="18" customHeight="1">
      <c r="A8" s="103">
        <v>2</v>
      </c>
      <c r="B8" s="104">
        <v>1</v>
      </c>
      <c r="C8" s="91" t="s">
        <v>205</v>
      </c>
      <c r="D8" s="104">
        <v>1</v>
      </c>
      <c r="E8" s="104">
        <v>5</v>
      </c>
      <c r="F8" s="104">
        <v>3</v>
      </c>
      <c r="G8" s="104">
        <v>245445</v>
      </c>
      <c r="H8" s="105">
        <v>8.5952000000000001E-2</v>
      </c>
      <c r="I8" s="106">
        <v>2.6838604533872679</v>
      </c>
      <c r="J8" s="107">
        <f t="shared" si="0"/>
        <v>2.7128026458578107</v>
      </c>
      <c r="K8" s="108"/>
      <c r="L8" s="108"/>
      <c r="M8" s="108"/>
      <c r="N8" s="109"/>
    </row>
    <row r="9" spans="1:14" ht="18" customHeight="1">
      <c r="A9" s="103">
        <v>2</v>
      </c>
      <c r="B9" s="104">
        <v>1</v>
      </c>
      <c r="C9" s="91" t="s">
        <v>205</v>
      </c>
      <c r="D9" s="104">
        <v>1</v>
      </c>
      <c r="E9" s="104">
        <v>20</v>
      </c>
      <c r="F9" s="104">
        <v>10</v>
      </c>
      <c r="G9" s="104">
        <v>245446</v>
      </c>
      <c r="H9" s="105">
        <v>8.2740999999999995E-2</v>
      </c>
      <c r="I9" s="106">
        <v>2.7588451774130283</v>
      </c>
      <c r="J9" s="107">
        <f t="shared" si="0"/>
        <v>2.7168074362248364</v>
      </c>
      <c r="K9" s="108"/>
      <c r="L9" s="108"/>
      <c r="M9" s="108"/>
      <c r="N9" s="109"/>
    </row>
    <row r="10" spans="1:14" ht="18" customHeight="1">
      <c r="A10" s="103">
        <v>2</v>
      </c>
      <c r="B10" s="104">
        <v>1</v>
      </c>
      <c r="C10" s="91" t="s">
        <v>205</v>
      </c>
      <c r="D10" s="104">
        <v>1</v>
      </c>
      <c r="E10" s="104">
        <v>8</v>
      </c>
      <c r="F10" s="104">
        <v>4</v>
      </c>
      <c r="G10" s="104">
        <v>245447</v>
      </c>
      <c r="H10" s="105">
        <v>8.4970000000000004E-2</v>
      </c>
      <c r="I10" s="106">
        <v>2.7731414607364395</v>
      </c>
      <c r="J10" s="107">
        <f t="shared" si="0"/>
        <v>2.7175709733116462</v>
      </c>
      <c r="K10" s="108"/>
      <c r="L10" s="108"/>
      <c r="M10" s="108"/>
      <c r="N10" s="109"/>
    </row>
    <row r="11" spans="1:14" ht="18" customHeight="1">
      <c r="A11" s="103">
        <v>2</v>
      </c>
      <c r="B11" s="104">
        <v>1</v>
      </c>
      <c r="C11" s="91" t="s">
        <v>205</v>
      </c>
      <c r="D11" s="104">
        <v>1</v>
      </c>
      <c r="E11" s="104">
        <v>16</v>
      </c>
      <c r="F11" s="104">
        <v>8</v>
      </c>
      <c r="G11" s="104">
        <v>245448</v>
      </c>
      <c r="H11" s="105">
        <v>8.3459000000000005E-2</v>
      </c>
      <c r="I11" s="106">
        <v>2.6796660837654489</v>
      </c>
      <c r="J11" s="107">
        <f t="shared" si="0"/>
        <v>2.7125786326167742</v>
      </c>
      <c r="K11" s="108"/>
      <c r="L11" s="108"/>
      <c r="M11" s="108"/>
      <c r="N11" s="109"/>
    </row>
    <row r="12" spans="1:14" ht="18" customHeight="1">
      <c r="A12" s="103">
        <v>2</v>
      </c>
      <c r="B12" s="104">
        <v>1</v>
      </c>
      <c r="C12" s="91" t="s">
        <v>205</v>
      </c>
      <c r="D12" s="104">
        <v>1</v>
      </c>
      <c r="E12" s="104">
        <v>10</v>
      </c>
      <c r="F12" s="104">
        <v>5</v>
      </c>
      <c r="G12" s="104">
        <v>245449</v>
      </c>
      <c r="H12" s="105">
        <v>8.3920999999999996E-2</v>
      </c>
      <c r="I12" s="106">
        <v>2.720153428117468</v>
      </c>
      <c r="J12" s="107">
        <f t="shared" si="0"/>
        <v>2.7147409840657404</v>
      </c>
      <c r="K12" s="108"/>
      <c r="L12" s="108"/>
      <c r="M12" s="108"/>
      <c r="N12" s="109"/>
    </row>
    <row r="13" spans="1:14" ht="18" customHeight="1">
      <c r="A13" s="103">
        <v>2</v>
      </c>
      <c r="B13" s="104">
        <v>1</v>
      </c>
      <c r="C13" s="91" t="s">
        <v>205</v>
      </c>
      <c r="D13" s="104">
        <v>1</v>
      </c>
      <c r="E13" s="104">
        <v>15</v>
      </c>
      <c r="F13" s="104">
        <v>8</v>
      </c>
      <c r="G13" s="104">
        <v>245450</v>
      </c>
      <c r="H13" s="105">
        <v>8.4222000000000005E-2</v>
      </c>
      <c r="I13" s="106">
        <v>2.6656330900962781</v>
      </c>
      <c r="J13" s="107">
        <f t="shared" si="0"/>
        <v>2.7118291573256803</v>
      </c>
      <c r="K13" s="108"/>
      <c r="L13" s="108"/>
      <c r="M13" s="108"/>
      <c r="N13" s="109"/>
    </row>
    <row r="14" spans="1:14" ht="18" customHeight="1">
      <c r="A14" s="103">
        <v>2</v>
      </c>
      <c r="B14" s="104">
        <v>1</v>
      </c>
      <c r="C14" s="91" t="s">
        <v>205</v>
      </c>
      <c r="D14" s="104">
        <v>1</v>
      </c>
      <c r="E14" s="104">
        <v>9</v>
      </c>
      <c r="F14" s="104">
        <v>5</v>
      </c>
      <c r="G14" s="104">
        <v>245451</v>
      </c>
      <c r="H14" s="105">
        <v>8.7348999999999996E-2</v>
      </c>
      <c r="I14" s="106">
        <v>2.6209680623681479</v>
      </c>
      <c r="J14" s="107">
        <f t="shared" si="0"/>
        <v>2.7094436838160743</v>
      </c>
      <c r="K14" s="108"/>
      <c r="L14" s="108"/>
      <c r="M14" s="108"/>
      <c r="N14" s="109"/>
    </row>
    <row r="15" spans="1:14" ht="18" customHeight="1">
      <c r="A15" s="103">
        <v>2</v>
      </c>
      <c r="B15" s="104">
        <v>1</v>
      </c>
      <c r="C15" s="91" t="s">
        <v>205</v>
      </c>
      <c r="D15" s="104">
        <v>1</v>
      </c>
      <c r="E15" s="104">
        <v>11</v>
      </c>
      <c r="F15" s="104">
        <v>6</v>
      </c>
      <c r="G15" s="104">
        <v>245452</v>
      </c>
      <c r="H15" s="105">
        <v>8.7457999999999994E-2</v>
      </c>
      <c r="I15" s="106">
        <v>2.7352013567738562</v>
      </c>
      <c r="J15" s="107">
        <f t="shared" si="0"/>
        <v>2.7155446650889061</v>
      </c>
      <c r="K15" s="108"/>
      <c r="L15" s="108"/>
      <c r="M15" s="108"/>
      <c r="N15" s="109"/>
    </row>
    <row r="16" spans="1:14" ht="18" customHeight="1">
      <c r="A16" s="103">
        <v>2</v>
      </c>
      <c r="B16" s="104">
        <v>1</v>
      </c>
      <c r="C16" s="91" t="s">
        <v>205</v>
      </c>
      <c r="D16" s="104">
        <v>1</v>
      </c>
      <c r="E16" s="104">
        <v>4</v>
      </c>
      <c r="F16" s="104">
        <v>2</v>
      </c>
      <c r="G16" s="104">
        <v>245453</v>
      </c>
      <c r="H16" s="105">
        <v>8.6529999999999996E-2</v>
      </c>
      <c r="I16" s="106">
        <v>2.7781872460832995</v>
      </c>
      <c r="J16" s="107">
        <f t="shared" si="0"/>
        <v>2.7178404590344218</v>
      </c>
      <c r="K16" s="108"/>
      <c r="L16" s="108"/>
      <c r="M16" s="108"/>
      <c r="N16" s="109"/>
    </row>
    <row r="17" spans="1:14" ht="18" customHeight="1">
      <c r="A17" s="103">
        <v>2</v>
      </c>
      <c r="B17" s="104">
        <v>1</v>
      </c>
      <c r="C17" s="91" t="s">
        <v>205</v>
      </c>
      <c r="D17" s="104">
        <v>1</v>
      </c>
      <c r="E17" s="104">
        <v>12</v>
      </c>
      <c r="F17" s="104">
        <v>6</v>
      </c>
      <c r="G17" s="104">
        <v>245454</v>
      </c>
      <c r="H17" s="105">
        <v>8.7267999999999998E-2</v>
      </c>
      <c r="I17" s="106">
        <v>2.6507730472988813</v>
      </c>
      <c r="J17" s="107">
        <f t="shared" si="0"/>
        <v>2.7110355109260724</v>
      </c>
      <c r="K17" s="108"/>
      <c r="L17" s="108"/>
      <c r="M17" s="108"/>
      <c r="N17" s="109"/>
    </row>
    <row r="18" spans="1:14" ht="18" customHeight="1">
      <c r="A18" s="103">
        <v>2</v>
      </c>
      <c r="B18" s="104">
        <v>1</v>
      </c>
      <c r="C18" s="91" t="s">
        <v>205</v>
      </c>
      <c r="D18" s="104">
        <v>1</v>
      </c>
      <c r="E18" s="104">
        <v>18</v>
      </c>
      <c r="F18" s="104">
        <v>9</v>
      </c>
      <c r="G18" s="104">
        <v>245455</v>
      </c>
      <c r="H18" s="105">
        <v>8.5875000000000007E-2</v>
      </c>
      <c r="I18" s="106">
        <v>2.6877244545091239</v>
      </c>
      <c r="J18" s="107">
        <f t="shared" si="0"/>
        <v>2.7130090147505688</v>
      </c>
      <c r="K18" s="108"/>
      <c r="L18" s="108"/>
      <c r="M18" s="108"/>
      <c r="N18" s="109"/>
    </row>
    <row r="19" spans="1:14" ht="18" customHeight="1">
      <c r="A19" s="103">
        <v>2</v>
      </c>
      <c r="B19" s="104">
        <v>1</v>
      </c>
      <c r="C19" s="91" t="s">
        <v>205</v>
      </c>
      <c r="D19" s="104">
        <v>1</v>
      </c>
      <c r="E19" s="104">
        <v>2</v>
      </c>
      <c r="F19" s="104">
        <v>1</v>
      </c>
      <c r="G19" s="104">
        <v>245456</v>
      </c>
      <c r="H19" s="105">
        <v>8.5785E-2</v>
      </c>
      <c r="I19" s="106">
        <v>2.7529004900550387</v>
      </c>
      <c r="J19" s="107">
        <f t="shared" si="0"/>
        <v>2.7164899418688115</v>
      </c>
      <c r="K19" s="108"/>
      <c r="L19" s="108"/>
      <c r="M19" s="108"/>
      <c r="N19" s="109"/>
    </row>
    <row r="20" spans="1:14" ht="18" customHeight="1">
      <c r="A20" s="103">
        <v>2</v>
      </c>
      <c r="B20" s="104">
        <v>1</v>
      </c>
      <c r="C20" s="91" t="s">
        <v>205</v>
      </c>
      <c r="D20" s="104">
        <v>1</v>
      </c>
      <c r="E20" s="104">
        <v>14</v>
      </c>
      <c r="F20" s="104">
        <v>7</v>
      </c>
      <c r="G20" s="104">
        <v>245457</v>
      </c>
      <c r="H20" s="105">
        <v>8.5013000000000005E-2</v>
      </c>
      <c r="I20" s="106">
        <v>2.8342044710508096</v>
      </c>
      <c r="J20" s="107">
        <f t="shared" si="0"/>
        <v>2.7208322316368032</v>
      </c>
      <c r="K20" s="108"/>
      <c r="L20" s="108"/>
      <c r="M20" s="108"/>
      <c r="N20" s="109"/>
    </row>
    <row r="21" spans="1:14" ht="18" customHeight="1">
      <c r="A21" s="103">
        <v>2</v>
      </c>
      <c r="B21" s="104">
        <v>1</v>
      </c>
      <c r="C21" s="91" t="s">
        <v>205</v>
      </c>
      <c r="D21" s="104">
        <v>1</v>
      </c>
      <c r="E21" s="104">
        <v>6</v>
      </c>
      <c r="F21" s="104">
        <v>3</v>
      </c>
      <c r="G21" s="104">
        <v>245458</v>
      </c>
      <c r="H21" s="105">
        <v>8.3546999999999996E-2</v>
      </c>
      <c r="I21" s="106">
        <v>2.7770109211841958</v>
      </c>
      <c r="J21" s="107">
        <f t="shared" si="0"/>
        <v>2.7177776337765356</v>
      </c>
      <c r="K21" s="108"/>
      <c r="L21" s="108"/>
      <c r="M21" s="108"/>
      <c r="N21" s="109"/>
    </row>
    <row r="22" spans="1:14" ht="18" customHeight="1" thickBot="1">
      <c r="A22" s="103">
        <v>2</v>
      </c>
      <c r="B22" s="104">
        <v>1</v>
      </c>
      <c r="C22" s="91" t="s">
        <v>205</v>
      </c>
      <c r="D22" s="104">
        <v>1</v>
      </c>
      <c r="E22" s="104">
        <v>1</v>
      </c>
      <c r="F22" s="104">
        <v>1</v>
      </c>
      <c r="G22" s="104">
        <v>245459</v>
      </c>
      <c r="H22" s="105">
        <v>8.7883000000000003E-2</v>
      </c>
      <c r="I22" s="106">
        <v>2.7270797221540719</v>
      </c>
      <c r="J22" s="107">
        <f>IF(ISNUMBER($I22),(($I22-$I$23)*$I$27)+$I$23,"-     ")</f>
        <v>2.7151109041527635</v>
      </c>
      <c r="K22" s="108"/>
      <c r="L22" s="108"/>
      <c r="M22" s="108"/>
      <c r="N22" s="109"/>
    </row>
    <row r="23" spans="1:14" ht="18" customHeight="1">
      <c r="A23" s="142" t="s">
        <v>194</v>
      </c>
      <c r="B23" s="126"/>
      <c r="C23" s="127"/>
      <c r="D23" s="126"/>
      <c r="E23" s="126"/>
      <c r="F23" s="128"/>
      <c r="G23" s="126"/>
      <c r="H23" s="129">
        <f>AVERAGE(H$3:H$22)</f>
        <v>8.5572699999999988E-2</v>
      </c>
      <c r="I23" s="110">
        <f>AVERAGE(I$3:I$22)</f>
        <v>2.714435606155631</v>
      </c>
      <c r="J23" s="111">
        <f>AVERAGE(J$3:J$22)</f>
        <v>2.7144356061556314</v>
      </c>
      <c r="K23" s="127"/>
      <c r="L23" s="127"/>
      <c r="M23" s="127"/>
      <c r="N23" s="130"/>
    </row>
    <row r="24" spans="1:14" ht="18" customHeight="1">
      <c r="A24" s="143" t="s">
        <v>193</v>
      </c>
      <c r="B24" s="125"/>
      <c r="C24" s="124"/>
      <c r="D24" s="125"/>
      <c r="E24" s="125"/>
      <c r="F24" s="125"/>
      <c r="G24" s="125"/>
      <c r="H24" s="131"/>
      <c r="I24" s="112">
        <f>MEDIAN(I$3:I$22)</f>
        <v>2.7133736872806224</v>
      </c>
      <c r="J24" s="113">
        <f>MEDIAN(J$3:J$22)</f>
        <v>2.7143788911041793</v>
      </c>
      <c r="K24" s="124"/>
      <c r="L24" s="124"/>
      <c r="M24" s="124"/>
      <c r="N24" s="132"/>
    </row>
    <row r="25" spans="1:14" ht="18" customHeight="1">
      <c r="A25" s="143" t="s">
        <v>192</v>
      </c>
      <c r="B25" s="125"/>
      <c r="C25" s="124"/>
      <c r="D25" s="125"/>
      <c r="E25" s="125"/>
      <c r="F25" s="125"/>
      <c r="G25" s="125"/>
      <c r="H25" s="131"/>
      <c r="I25" s="112">
        <f>STDEV(I$3:I$22)</f>
        <v>5.4415074279890091E-2</v>
      </c>
      <c r="J25" s="113">
        <f>STDEV(J$3:J$22)</f>
        <v>2.9062048054246778E-3</v>
      </c>
      <c r="K25" s="124"/>
      <c r="L25" s="124"/>
      <c r="M25" s="124"/>
      <c r="N25" s="132"/>
    </row>
    <row r="26" spans="1:14" ht="18" customHeight="1" thickBot="1">
      <c r="A26" s="143" t="s">
        <v>191</v>
      </c>
      <c r="B26" s="125"/>
      <c r="C26" s="124"/>
      <c r="D26" s="125"/>
      <c r="E26" s="125"/>
      <c r="F26" s="125"/>
      <c r="G26" s="125"/>
      <c r="H26" s="131"/>
      <c r="I26" s="114">
        <f>I25/I23</f>
        <v>2.0046551908061816E-2</v>
      </c>
      <c r="J26" s="115">
        <f>J25/J23</f>
        <v>1.0706479088449046E-3</v>
      </c>
      <c r="K26" s="124"/>
      <c r="L26" s="124"/>
      <c r="M26" s="124"/>
      <c r="N26" s="132"/>
    </row>
    <row r="27" spans="1:14" ht="18" customHeight="1" thickBot="1">
      <c r="A27" s="144" t="s">
        <v>190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5.34080830336882E-2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189</v>
      </c>
      <c r="B30" s="123" t="s">
        <v>202</v>
      </c>
      <c r="H30" s="121"/>
    </row>
    <row r="31" spans="1:14" ht="18" customHeight="1">
      <c r="A31" s="91" t="s">
        <v>188</v>
      </c>
      <c r="C31" s="125">
        <v>30</v>
      </c>
      <c r="D31" s="124" t="s">
        <v>187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2023-10-12 18:48.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07C8-3A89-4FFE-A48E-3289E2506FC2}">
  <sheetPr codeName="Sheet6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436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5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0" t="s">
        <v>229</v>
      </c>
      <c r="E3" s="151" t="s">
        <v>230</v>
      </c>
      <c r="F3" s="152" t="s">
        <v>231</v>
      </c>
      <c r="G3" s="152" t="s">
        <v>232</v>
      </c>
      <c r="H3" s="152" t="s">
        <v>233</v>
      </c>
      <c r="I3" s="152" t="s">
        <v>234</v>
      </c>
      <c r="J3" s="152" t="s">
        <v>235</v>
      </c>
      <c r="K3" s="152" t="s">
        <v>236</v>
      </c>
      <c r="L3" s="152" t="s">
        <v>237</v>
      </c>
      <c r="M3" s="152" t="s">
        <v>238</v>
      </c>
      <c r="N3" s="152" t="s">
        <v>239</v>
      </c>
      <c r="O3" s="152" t="s">
        <v>240</v>
      </c>
      <c r="P3" s="152" t="s">
        <v>241</v>
      </c>
      <c r="Q3" s="152" t="s">
        <v>242</v>
      </c>
      <c r="R3" s="152" t="s">
        <v>243</v>
      </c>
      <c r="S3" s="152" t="s">
        <v>244</v>
      </c>
      <c r="T3" s="152" t="s">
        <v>245</v>
      </c>
      <c r="U3" s="152" t="s">
        <v>246</v>
      </c>
      <c r="V3" s="152" t="s">
        <v>247</v>
      </c>
      <c r="W3" s="152" t="s">
        <v>248</v>
      </c>
      <c r="X3" s="152" t="s">
        <v>249</v>
      </c>
      <c r="Y3" s="152" t="s">
        <v>250</v>
      </c>
      <c r="Z3" s="15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251</v>
      </c>
      <c r="F4" s="11" t="s">
        <v>252</v>
      </c>
      <c r="G4" s="11" t="s">
        <v>252</v>
      </c>
      <c r="H4" s="11" t="s">
        <v>252</v>
      </c>
      <c r="I4" s="11" t="s">
        <v>252</v>
      </c>
      <c r="J4" s="11" t="s">
        <v>252</v>
      </c>
      <c r="K4" s="11" t="s">
        <v>252</v>
      </c>
      <c r="L4" s="11" t="s">
        <v>252</v>
      </c>
      <c r="M4" s="11" t="s">
        <v>252</v>
      </c>
      <c r="N4" s="11" t="s">
        <v>252</v>
      </c>
      <c r="O4" s="11" t="s">
        <v>252</v>
      </c>
      <c r="P4" s="11" t="s">
        <v>251</v>
      </c>
      <c r="Q4" s="11" t="s">
        <v>251</v>
      </c>
      <c r="R4" s="11" t="s">
        <v>251</v>
      </c>
      <c r="S4" s="11" t="s">
        <v>251</v>
      </c>
      <c r="T4" s="11" t="s">
        <v>252</v>
      </c>
      <c r="U4" s="11" t="s">
        <v>252</v>
      </c>
      <c r="V4" s="11" t="s">
        <v>251</v>
      </c>
      <c r="W4" s="11" t="s">
        <v>251</v>
      </c>
      <c r="X4" s="11" t="s">
        <v>251</v>
      </c>
      <c r="Y4" s="11" t="s">
        <v>252</v>
      </c>
      <c r="Z4" s="15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253</v>
      </c>
      <c r="E5" s="26" t="s">
        <v>116</v>
      </c>
      <c r="F5" s="26" t="s">
        <v>254</v>
      </c>
      <c r="G5" s="26" t="s">
        <v>115</v>
      </c>
      <c r="H5" s="26" t="s">
        <v>254</v>
      </c>
      <c r="I5" s="26" t="s">
        <v>115</v>
      </c>
      <c r="J5" s="26" t="s">
        <v>254</v>
      </c>
      <c r="K5" s="26" t="s">
        <v>254</v>
      </c>
      <c r="L5" s="26" t="s">
        <v>254</v>
      </c>
      <c r="M5" s="26" t="s">
        <v>115</v>
      </c>
      <c r="N5" s="26" t="s">
        <v>115</v>
      </c>
      <c r="O5" s="26" t="s">
        <v>255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15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2.7270797221540719</v>
      </c>
      <c r="E6" s="22">
        <v>2.4860000000000002</v>
      </c>
      <c r="F6" s="22">
        <v>2.3980000000000001</v>
      </c>
      <c r="G6" s="22">
        <v>2.4637024348349699</v>
      </c>
      <c r="H6" s="22">
        <v>2.62</v>
      </c>
      <c r="I6" s="22">
        <v>2.62</v>
      </c>
      <c r="J6" s="22">
        <v>2.54</v>
      </c>
      <c r="K6" s="22">
        <v>2.58</v>
      </c>
      <c r="L6" s="22">
        <v>2.6259999999999999</v>
      </c>
      <c r="M6" s="22">
        <v>2.4300000000000002</v>
      </c>
      <c r="N6" s="22">
        <v>2.56</v>
      </c>
      <c r="O6" s="22">
        <v>2.71</v>
      </c>
      <c r="P6" s="22">
        <v>2.52</v>
      </c>
      <c r="Q6" s="22">
        <v>2.7120000000000002</v>
      </c>
      <c r="R6" s="22">
        <v>2.5459999999999998</v>
      </c>
      <c r="S6" s="22">
        <v>2.6</v>
      </c>
      <c r="T6" s="22">
        <v>2.5601466177940688</v>
      </c>
      <c r="U6" s="22">
        <v>2.5910000000000002</v>
      </c>
      <c r="V6" s="22">
        <v>2.5299999999999998</v>
      </c>
      <c r="W6" s="22">
        <v>2.58</v>
      </c>
      <c r="X6" s="22">
        <v>2.59</v>
      </c>
      <c r="Y6" s="147">
        <v>2.93</v>
      </c>
      <c r="Z6" s="15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2.7529004900550387</v>
      </c>
      <c r="E7" s="11">
        <v>2.633</v>
      </c>
      <c r="F7" s="11">
        <v>2.3730000000000002</v>
      </c>
      <c r="G7" s="11">
        <v>2.4758296498760477</v>
      </c>
      <c r="H7" s="11">
        <v>2.8</v>
      </c>
      <c r="I7" s="11">
        <v>2.54</v>
      </c>
      <c r="J7" s="148">
        <v>2.25</v>
      </c>
      <c r="K7" s="11">
        <v>2.59</v>
      </c>
      <c r="L7" s="11">
        <v>2.6309999999999998</v>
      </c>
      <c r="M7" s="148">
        <v>2.21</v>
      </c>
      <c r="N7" s="11">
        <v>2.58</v>
      </c>
      <c r="O7" s="11">
        <v>2.7229999999999999</v>
      </c>
      <c r="P7" s="11">
        <v>2.5499999999999998</v>
      </c>
      <c r="Q7" s="11">
        <v>2.6579999999999999</v>
      </c>
      <c r="R7" s="11">
        <v>2.5449999999999999</v>
      </c>
      <c r="S7" s="11">
        <v>2.58</v>
      </c>
      <c r="T7" s="11">
        <v>2.4844844844844847</v>
      </c>
      <c r="U7" s="11">
        <v>2.6030000000000002</v>
      </c>
      <c r="V7" s="11">
        <v>2.54</v>
      </c>
      <c r="W7" s="11">
        <v>2.64</v>
      </c>
      <c r="X7" s="11">
        <v>2.58</v>
      </c>
      <c r="Y7" s="149">
        <v>2.95</v>
      </c>
      <c r="Z7" s="15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2.7260888212707286</v>
      </c>
      <c r="E8" s="11">
        <v>2.5960000000000001</v>
      </c>
      <c r="F8" s="11">
        <v>2.3889999999999998</v>
      </c>
      <c r="G8" s="11">
        <v>2.5800337868446199</v>
      </c>
      <c r="H8" s="148">
        <v>2.86</v>
      </c>
      <c r="I8" s="11">
        <v>2.56</v>
      </c>
      <c r="J8" s="11">
        <v>2.37</v>
      </c>
      <c r="K8" s="11">
        <v>2.63</v>
      </c>
      <c r="L8" s="11">
        <v>2.6549999999999998</v>
      </c>
      <c r="M8" s="11">
        <v>2.57</v>
      </c>
      <c r="N8" s="11">
        <v>2.52</v>
      </c>
      <c r="O8" s="11">
        <v>2.7018333333333331</v>
      </c>
      <c r="P8" s="11">
        <v>2.5299999999999998</v>
      </c>
      <c r="Q8" s="11">
        <v>2.718</v>
      </c>
      <c r="R8" s="11">
        <v>2.5449999999999999</v>
      </c>
      <c r="S8" s="11">
        <v>2.6</v>
      </c>
      <c r="T8" s="11">
        <v>2.5266844563042028</v>
      </c>
      <c r="U8" s="11">
        <v>2.5880000000000001</v>
      </c>
      <c r="V8" s="11">
        <v>2.56</v>
      </c>
      <c r="W8" s="11">
        <v>2.6</v>
      </c>
      <c r="X8" s="11">
        <v>2.4500000000000002</v>
      </c>
      <c r="Y8" s="149">
        <v>2.8</v>
      </c>
      <c r="Z8" s="15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2.7781872460832995</v>
      </c>
      <c r="E9" s="11">
        <v>2.605</v>
      </c>
      <c r="F9" s="11">
        <v>2.4329999999999998</v>
      </c>
      <c r="G9" s="11">
        <v>2.534943421938797</v>
      </c>
      <c r="H9" s="11">
        <v>2.6</v>
      </c>
      <c r="I9" s="11">
        <v>2.5100000000000002</v>
      </c>
      <c r="J9" s="11">
        <v>2.6</v>
      </c>
      <c r="K9" s="11">
        <v>2.56</v>
      </c>
      <c r="L9" s="11">
        <v>2.605</v>
      </c>
      <c r="M9" s="11">
        <v>2.44</v>
      </c>
      <c r="N9" s="11">
        <v>2.54</v>
      </c>
      <c r="O9" s="11">
        <v>2.718</v>
      </c>
      <c r="P9" s="11">
        <v>2.52</v>
      </c>
      <c r="Q9" s="11">
        <v>2.585</v>
      </c>
      <c r="R9" s="11">
        <v>2.5469999999999997</v>
      </c>
      <c r="S9" s="11">
        <v>2.63</v>
      </c>
      <c r="T9" s="11">
        <v>2.4828276092030683</v>
      </c>
      <c r="U9" s="11">
        <v>2.5870000000000002</v>
      </c>
      <c r="V9" s="11">
        <v>2.57</v>
      </c>
      <c r="W9" s="11">
        <v>2.6</v>
      </c>
      <c r="X9" s="11">
        <v>2.56</v>
      </c>
      <c r="Y9" s="149">
        <v>2.76</v>
      </c>
      <c r="Z9" s="15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2.5670135045447462</v>
      </c>
      <c r="BN9" s="28"/>
    </row>
    <row r="10" spans="1:66">
      <c r="A10" s="30"/>
      <c r="B10" s="19">
        <v>1</v>
      </c>
      <c r="C10" s="9">
        <v>5</v>
      </c>
      <c r="D10" s="10">
        <v>2.6838604533872679</v>
      </c>
      <c r="E10" s="11">
        <v>2.5920000000000001</v>
      </c>
      <c r="F10" s="11">
        <v>2.367</v>
      </c>
      <c r="G10" s="11">
        <v>2.5363476398490379</v>
      </c>
      <c r="H10" s="11">
        <v>2.74</v>
      </c>
      <c r="I10" s="11">
        <v>2.57</v>
      </c>
      <c r="J10" s="11">
        <v>2.64</v>
      </c>
      <c r="K10" s="11">
        <v>2.59</v>
      </c>
      <c r="L10" s="11">
        <v>2.6390000000000002</v>
      </c>
      <c r="M10" s="11">
        <v>2.4300000000000002</v>
      </c>
      <c r="N10" s="11">
        <v>2.58</v>
      </c>
      <c r="O10" s="11">
        <v>2.698</v>
      </c>
      <c r="P10" s="11">
        <v>2.54</v>
      </c>
      <c r="Q10" s="11">
        <v>2.6920000000000002</v>
      </c>
      <c r="R10" s="11">
        <v>2.5449999999999999</v>
      </c>
      <c r="S10" s="11">
        <v>2.64</v>
      </c>
      <c r="T10" s="11">
        <v>2.4403730846102594</v>
      </c>
      <c r="U10" s="11">
        <v>2.5640000000000001</v>
      </c>
      <c r="V10" s="11">
        <v>2.56</v>
      </c>
      <c r="W10" s="11">
        <v>2.48</v>
      </c>
      <c r="X10" s="11">
        <v>2.5499999999999998</v>
      </c>
      <c r="Y10" s="149">
        <v>2.81</v>
      </c>
      <c r="Z10" s="15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2.7770109211841958</v>
      </c>
      <c r="E11" s="11">
        <v>2.4860000000000002</v>
      </c>
      <c r="F11" s="11">
        <v>2.391</v>
      </c>
      <c r="G11" s="11">
        <v>2.5004479923306708</v>
      </c>
      <c r="H11" s="11">
        <v>2.59</v>
      </c>
      <c r="I11" s="11">
        <v>2.58</v>
      </c>
      <c r="J11" s="11">
        <v>2.63</v>
      </c>
      <c r="K11" s="11">
        <v>2.56</v>
      </c>
      <c r="L11" s="11">
        <v>2.6469999999999998</v>
      </c>
      <c r="M11" s="11">
        <v>2.4499999999999997</v>
      </c>
      <c r="N11" s="11">
        <v>2.52</v>
      </c>
      <c r="O11" s="11">
        <v>2.6969999999999996</v>
      </c>
      <c r="P11" s="11">
        <v>2.5299999999999998</v>
      </c>
      <c r="Q11" s="11">
        <v>2.7029999999999998</v>
      </c>
      <c r="R11" s="11">
        <v>2.5469999999999997</v>
      </c>
      <c r="S11" s="11">
        <v>2.63</v>
      </c>
      <c r="T11" s="11">
        <v>2.5339660339660339</v>
      </c>
      <c r="U11" s="11">
        <v>2.5960000000000001</v>
      </c>
      <c r="V11" s="11">
        <v>2.54</v>
      </c>
      <c r="W11" s="11">
        <v>2.57</v>
      </c>
      <c r="X11" s="11">
        <v>2.5499999999999998</v>
      </c>
      <c r="Y11" s="149">
        <v>2.92</v>
      </c>
      <c r="Z11" s="15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2.7065939464437765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2.7731414607364395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5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2.6209680623681479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5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2.720153428117468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5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2.7352013567738562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5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2.6507730472988813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5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2.6702075475885909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5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2.8342044710508096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5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2.6656330900962781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2.6796660837654489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5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2.636148485029786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5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2.6877244545091239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5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2.7043238577863788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5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2.7588451774130283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5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256</v>
      </c>
      <c r="C26" s="12"/>
      <c r="D26" s="23">
        <v>2.7144356061556305</v>
      </c>
      <c r="E26" s="23">
        <v>2.5663333333333336</v>
      </c>
      <c r="F26" s="23">
        <v>2.3918333333333335</v>
      </c>
      <c r="G26" s="23">
        <v>2.515217487612357</v>
      </c>
      <c r="H26" s="23">
        <v>2.7016666666666667</v>
      </c>
      <c r="I26" s="23">
        <v>2.5633333333333335</v>
      </c>
      <c r="J26" s="23">
        <v>2.5050000000000003</v>
      </c>
      <c r="K26" s="23">
        <v>2.585</v>
      </c>
      <c r="L26" s="23">
        <v>2.633833333333333</v>
      </c>
      <c r="M26" s="23">
        <v>2.4216666666666664</v>
      </c>
      <c r="N26" s="23">
        <v>2.5499999999999998</v>
      </c>
      <c r="O26" s="23">
        <v>2.7079722222222222</v>
      </c>
      <c r="P26" s="23">
        <v>2.5316666666666667</v>
      </c>
      <c r="Q26" s="23">
        <v>2.6780000000000004</v>
      </c>
      <c r="R26" s="23">
        <v>2.5458333333333329</v>
      </c>
      <c r="S26" s="23">
        <v>2.6133333333333333</v>
      </c>
      <c r="T26" s="23">
        <v>2.5047470477270193</v>
      </c>
      <c r="U26" s="23">
        <v>2.5881666666666669</v>
      </c>
      <c r="V26" s="23">
        <v>2.5500000000000003</v>
      </c>
      <c r="W26" s="23">
        <v>2.5783333333333336</v>
      </c>
      <c r="X26" s="23">
        <v>2.5466666666666669</v>
      </c>
      <c r="Y26" s="23">
        <v>2.8616666666666668</v>
      </c>
      <c r="Z26" s="15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257</v>
      </c>
      <c r="C27" s="29"/>
      <c r="D27" s="11">
        <v>2.7133736872806224</v>
      </c>
      <c r="E27" s="11">
        <v>2.5940000000000003</v>
      </c>
      <c r="F27" s="11">
        <v>2.3899999999999997</v>
      </c>
      <c r="G27" s="11">
        <v>2.5176957071347337</v>
      </c>
      <c r="H27" s="11">
        <v>2.68</v>
      </c>
      <c r="I27" s="11">
        <v>2.5649999999999999</v>
      </c>
      <c r="J27" s="11">
        <v>2.5700000000000003</v>
      </c>
      <c r="K27" s="11">
        <v>2.585</v>
      </c>
      <c r="L27" s="11">
        <v>2.6349999999999998</v>
      </c>
      <c r="M27" s="11">
        <v>2.4350000000000001</v>
      </c>
      <c r="N27" s="11">
        <v>2.5499999999999998</v>
      </c>
      <c r="O27" s="11">
        <v>2.7059166666666665</v>
      </c>
      <c r="P27" s="11">
        <v>2.5299999999999998</v>
      </c>
      <c r="Q27" s="11">
        <v>2.6974999999999998</v>
      </c>
      <c r="R27" s="11">
        <v>2.5454999999999997</v>
      </c>
      <c r="S27" s="11">
        <v>2.6150000000000002</v>
      </c>
      <c r="T27" s="11">
        <v>2.5055844703943437</v>
      </c>
      <c r="U27" s="11">
        <v>2.5895000000000001</v>
      </c>
      <c r="V27" s="11">
        <v>2.5499999999999998</v>
      </c>
      <c r="W27" s="11">
        <v>2.59</v>
      </c>
      <c r="X27" s="11">
        <v>2.5549999999999997</v>
      </c>
      <c r="Y27" s="11">
        <v>2.8650000000000002</v>
      </c>
      <c r="Z27" s="15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258</v>
      </c>
      <c r="C28" s="29"/>
      <c r="D28" s="24">
        <v>5.4415074279890084E-2</v>
      </c>
      <c r="E28" s="24">
        <v>6.3851912004783809E-2</v>
      </c>
      <c r="F28" s="24">
        <v>2.3293060483042215E-2</v>
      </c>
      <c r="G28" s="24">
        <v>4.3497330676346431E-2</v>
      </c>
      <c r="H28" s="24">
        <v>0.11461529857164206</v>
      </c>
      <c r="I28" s="24">
        <v>3.723797345005047E-2</v>
      </c>
      <c r="J28" s="24">
        <v>0.15959323293924463</v>
      </c>
      <c r="K28" s="24">
        <v>2.58843582110895E-2</v>
      </c>
      <c r="L28" s="24">
        <v>1.7600189392920327E-2</v>
      </c>
      <c r="M28" s="24">
        <v>0.1166904737614286</v>
      </c>
      <c r="N28" s="24">
        <v>2.7568097504180468E-2</v>
      </c>
      <c r="O28" s="24">
        <v>1.0844566825356885E-2</v>
      </c>
      <c r="P28" s="24">
        <v>1.1690451944500073E-2</v>
      </c>
      <c r="Q28" s="24">
        <v>5.0251368140579053E-2</v>
      </c>
      <c r="R28" s="24">
        <v>9.8319208025006693E-4</v>
      </c>
      <c r="S28" s="24">
        <v>2.3380903889000201E-2</v>
      </c>
      <c r="T28" s="24">
        <v>4.3449169836149666E-2</v>
      </c>
      <c r="U28" s="24">
        <v>1.3227496613746219E-2</v>
      </c>
      <c r="V28" s="24">
        <v>1.5491933384829681E-2</v>
      </c>
      <c r="W28" s="24">
        <v>5.3820689949745842E-2</v>
      </c>
      <c r="X28" s="24">
        <v>5.0066622281382818E-2</v>
      </c>
      <c r="Y28" s="24">
        <v>8.0849654709631805E-2</v>
      </c>
      <c r="Z28" s="204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86</v>
      </c>
      <c r="C29" s="29"/>
      <c r="D29" s="13">
        <v>2.0046551908061816E-2</v>
      </c>
      <c r="E29" s="13">
        <v>2.4880599560248268E-2</v>
      </c>
      <c r="F29" s="13">
        <v>9.7385800918579381E-3</v>
      </c>
      <c r="G29" s="13">
        <v>1.7293665812429419E-2</v>
      </c>
      <c r="H29" s="13">
        <v>4.2423922975314762E-2</v>
      </c>
      <c r="I29" s="13">
        <v>1.452716779585844E-2</v>
      </c>
      <c r="J29" s="13">
        <v>6.3709873428840158E-2</v>
      </c>
      <c r="K29" s="13">
        <v>1.0013291377597485E-2</v>
      </c>
      <c r="L29" s="13">
        <v>6.6823474250156285E-3</v>
      </c>
      <c r="M29" s="13">
        <v>4.8186018070789517E-2</v>
      </c>
      <c r="N29" s="13">
        <v>1.0811018629090381E-2</v>
      </c>
      <c r="O29" s="13">
        <v>4.0046817084621322E-3</v>
      </c>
      <c r="P29" s="13">
        <v>4.6176900373272175E-3</v>
      </c>
      <c r="Q29" s="13">
        <v>1.8764513868774851E-2</v>
      </c>
      <c r="R29" s="13">
        <v>3.8619656180035369E-4</v>
      </c>
      <c r="S29" s="13">
        <v>8.9467744473215056E-3</v>
      </c>
      <c r="T29" s="13">
        <v>1.7346729633069515E-2</v>
      </c>
      <c r="U29" s="13">
        <v>5.1107592042293325E-3</v>
      </c>
      <c r="V29" s="13">
        <v>6.0752679940508552E-3</v>
      </c>
      <c r="W29" s="13">
        <v>2.0874217175079188E-2</v>
      </c>
      <c r="X29" s="13">
        <v>1.9659668435097963E-2</v>
      </c>
      <c r="Y29" s="13">
        <v>2.8252645792532952E-2</v>
      </c>
      <c r="Z29" s="15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259</v>
      </c>
      <c r="C30" s="29"/>
      <c r="D30" s="13">
        <v>5.7429421913785195E-2</v>
      </c>
      <c r="E30" s="13">
        <v>-2.6496596539460349E-4</v>
      </c>
      <c r="F30" s="13">
        <v>-6.824279299710212E-2</v>
      </c>
      <c r="G30" s="13">
        <v>-2.017753971324554E-2</v>
      </c>
      <c r="H30" s="13">
        <v>5.2455182601698347E-2</v>
      </c>
      <c r="I30" s="13">
        <v>-1.4336392094927985E-3</v>
      </c>
      <c r="J30" s="13">
        <v>-2.4157841178067296E-2</v>
      </c>
      <c r="K30" s="13">
        <v>7.0067786645491292E-3</v>
      </c>
      <c r="L30" s="13">
        <v>2.6030182026812954E-2</v>
      </c>
      <c r="M30" s="13">
        <v>-5.6620986847459753E-2</v>
      </c>
      <c r="N30" s="13">
        <v>-6.6277425165955917E-3</v>
      </c>
      <c r="O30" s="13">
        <v>5.4911560624015809E-2</v>
      </c>
      <c r="P30" s="13">
        <v>-1.3769634563861821E-2</v>
      </c>
      <c r="Q30" s="13">
        <v>4.3235649231591067E-2</v>
      </c>
      <c r="R30" s="13">
        <v>-8.2508998000653255E-3</v>
      </c>
      <c r="S30" s="13">
        <v>1.8044248192142565E-2</v>
      </c>
      <c r="T30" s="13">
        <v>-2.4256380695889534E-2</v>
      </c>
      <c r="U30" s="13">
        <v>8.2403781999862424E-3</v>
      </c>
      <c r="V30" s="13">
        <v>-6.6277425165954806E-3</v>
      </c>
      <c r="W30" s="13">
        <v>4.4097270109979547E-3</v>
      </c>
      <c r="X30" s="13">
        <v>-7.9262683433711789E-3</v>
      </c>
      <c r="Y30" s="13">
        <v>0.11478442228693164</v>
      </c>
      <c r="Z30" s="15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260</v>
      </c>
      <c r="C31" s="47"/>
      <c r="D31" s="45" t="s">
        <v>261</v>
      </c>
      <c r="E31" s="45">
        <v>0.04</v>
      </c>
      <c r="F31" s="45">
        <v>2.4</v>
      </c>
      <c r="G31" s="45">
        <v>0.67</v>
      </c>
      <c r="H31" s="45">
        <v>1.94</v>
      </c>
      <c r="I31" s="45">
        <v>0</v>
      </c>
      <c r="J31" s="45">
        <v>0.82</v>
      </c>
      <c r="K31" s="45">
        <v>0.3</v>
      </c>
      <c r="L31" s="45">
        <v>0.99</v>
      </c>
      <c r="M31" s="45">
        <v>1.99</v>
      </c>
      <c r="N31" s="45">
        <v>0.19</v>
      </c>
      <c r="O31" s="45">
        <v>2.0299999999999998</v>
      </c>
      <c r="P31" s="45">
        <v>0.44</v>
      </c>
      <c r="Q31" s="45">
        <v>1.61</v>
      </c>
      <c r="R31" s="45">
        <v>0.25</v>
      </c>
      <c r="S31" s="45">
        <v>0.7</v>
      </c>
      <c r="T31" s="45">
        <v>0.82</v>
      </c>
      <c r="U31" s="45">
        <v>0.35</v>
      </c>
      <c r="V31" s="45">
        <v>0.19</v>
      </c>
      <c r="W31" s="45">
        <v>0.21</v>
      </c>
      <c r="X31" s="45">
        <v>0.23</v>
      </c>
      <c r="Y31" s="45">
        <v>4.18</v>
      </c>
      <c r="Z31" s="15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6" priority="3">
      <formula>AND($B6&lt;&gt;$B5,NOT(ISBLANK(INDIRECT(Anlyt_LabRefThisCol))))</formula>
    </cfRule>
  </conditionalFormatting>
  <conditionalFormatting sqref="C2:Y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3730-E180-470E-8DB4-36569CE3C935}">
  <sheetPr codeName="Sheet12"/>
  <dimension ref="A1:BN101"/>
  <sheetViews>
    <sheetView zoomScale="114" zoomScaleNormal="11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0" width="11.28515625" style="2" bestFit="1" customWidth="1"/>
    <col min="2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437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0" t="s">
        <v>229</v>
      </c>
      <c r="E3" s="151" t="s">
        <v>230</v>
      </c>
      <c r="F3" s="152" t="s">
        <v>231</v>
      </c>
      <c r="G3" s="152" t="s">
        <v>233</v>
      </c>
      <c r="H3" s="152" t="s">
        <v>236</v>
      </c>
      <c r="I3" s="152" t="s">
        <v>237</v>
      </c>
      <c r="J3" s="152" t="s">
        <v>238</v>
      </c>
      <c r="K3" s="152" t="s">
        <v>240</v>
      </c>
      <c r="L3" s="152" t="s">
        <v>241</v>
      </c>
      <c r="M3" s="152" t="s">
        <v>242</v>
      </c>
      <c r="N3" s="152" t="s">
        <v>243</v>
      </c>
      <c r="O3" s="152" t="s">
        <v>244</v>
      </c>
      <c r="P3" s="152" t="s">
        <v>245</v>
      </c>
      <c r="Q3" s="152" t="s">
        <v>247</v>
      </c>
      <c r="R3" s="152" t="s">
        <v>248</v>
      </c>
      <c r="S3" s="152" t="s">
        <v>249</v>
      </c>
      <c r="T3" s="152" t="s">
        <v>250</v>
      </c>
      <c r="U3" s="1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262</v>
      </c>
      <c r="F4" s="11" t="s">
        <v>263</v>
      </c>
      <c r="G4" s="11" t="s">
        <v>263</v>
      </c>
      <c r="H4" s="11" t="s">
        <v>263</v>
      </c>
      <c r="I4" s="11" t="s">
        <v>263</v>
      </c>
      <c r="J4" s="11" t="s">
        <v>262</v>
      </c>
      <c r="K4" s="11" t="s">
        <v>263</v>
      </c>
      <c r="L4" s="11" t="s">
        <v>263</v>
      </c>
      <c r="M4" s="11" t="s">
        <v>262</v>
      </c>
      <c r="N4" s="11" t="s">
        <v>264</v>
      </c>
      <c r="O4" s="11" t="s">
        <v>262</v>
      </c>
      <c r="P4" s="11" t="s">
        <v>262</v>
      </c>
      <c r="Q4" s="11" t="s">
        <v>262</v>
      </c>
      <c r="R4" s="11" t="s">
        <v>262</v>
      </c>
      <c r="S4" s="11" t="s">
        <v>262</v>
      </c>
      <c r="T4" s="11" t="s">
        <v>263</v>
      </c>
      <c r="U4" s="15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253</v>
      </c>
      <c r="E5" s="26" t="s">
        <v>116</v>
      </c>
      <c r="F5" s="26" t="s">
        <v>115</v>
      </c>
      <c r="G5" s="26" t="s">
        <v>254</v>
      </c>
      <c r="H5" s="26" t="s">
        <v>115</v>
      </c>
      <c r="I5" s="26" t="s">
        <v>254</v>
      </c>
      <c r="J5" s="26" t="s">
        <v>115</v>
      </c>
      <c r="K5" s="26" t="s">
        <v>115</v>
      </c>
      <c r="L5" s="26" t="s">
        <v>116</v>
      </c>
      <c r="M5" s="26" t="s">
        <v>265</v>
      </c>
      <c r="N5" s="26" t="s">
        <v>266</v>
      </c>
      <c r="O5" s="26" t="s">
        <v>116</v>
      </c>
      <c r="P5" s="26" t="s">
        <v>116</v>
      </c>
      <c r="Q5" s="26" t="s">
        <v>116</v>
      </c>
      <c r="R5" s="26" t="s">
        <v>116</v>
      </c>
      <c r="S5" s="26" t="s">
        <v>116</v>
      </c>
      <c r="T5" s="26" t="s">
        <v>116</v>
      </c>
      <c r="U5" s="15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2.7270797221540719</v>
      </c>
      <c r="E6" s="22">
        <v>2.59</v>
      </c>
      <c r="F6" s="22">
        <v>2.4464177604121602</v>
      </c>
      <c r="G6" s="22">
        <v>2.58</v>
      </c>
      <c r="H6" s="22">
        <v>2.56</v>
      </c>
      <c r="I6" s="22">
        <v>2.3199999999999998</v>
      </c>
      <c r="J6" s="147">
        <v>2.31</v>
      </c>
      <c r="K6" s="22">
        <v>2.5971666666666668</v>
      </c>
      <c r="L6" s="22">
        <v>2.61</v>
      </c>
      <c r="M6" s="22">
        <v>2.5646999999999998</v>
      </c>
      <c r="N6" s="22">
        <v>2.6059999999999999</v>
      </c>
      <c r="O6" s="22">
        <v>2.4900000000000002</v>
      </c>
      <c r="P6" s="147">
        <v>2.3396031085288134</v>
      </c>
      <c r="Q6" s="22">
        <v>2.5</v>
      </c>
      <c r="R6" s="22">
        <v>2.5299999999999998</v>
      </c>
      <c r="S6" s="22">
        <v>2.5299999999999998</v>
      </c>
      <c r="T6" s="147">
        <v>2.504</v>
      </c>
      <c r="U6" s="15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2.7529004900550387</v>
      </c>
      <c r="E7" s="11">
        <v>2.62</v>
      </c>
      <c r="F7" s="11">
        <v>2.4210990779641604</v>
      </c>
      <c r="G7" s="11">
        <v>2.62</v>
      </c>
      <c r="H7" s="11">
        <v>2.54</v>
      </c>
      <c r="I7" s="11">
        <v>2.34</v>
      </c>
      <c r="J7" s="149">
        <v>2.23</v>
      </c>
      <c r="K7" s="11">
        <v>2.6030000000000002</v>
      </c>
      <c r="L7" s="11">
        <v>2.54</v>
      </c>
      <c r="M7" s="11">
        <v>2.4410999999999996</v>
      </c>
      <c r="N7" s="11">
        <v>2.6040000000000001</v>
      </c>
      <c r="O7" s="11">
        <v>2.5</v>
      </c>
      <c r="P7" s="149">
        <v>2.2646408743149209</v>
      </c>
      <c r="Q7" s="11">
        <v>2.65</v>
      </c>
      <c r="R7" s="11">
        <v>2.68</v>
      </c>
      <c r="S7" s="11">
        <v>2.41</v>
      </c>
      <c r="T7" s="149">
        <v>2.3690000000000002</v>
      </c>
      <c r="U7" s="15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2.7260888212707286</v>
      </c>
      <c r="E8" s="11">
        <v>2.5099999999999998</v>
      </c>
      <c r="F8" s="11">
        <v>2.4373030347308799</v>
      </c>
      <c r="G8" s="11">
        <v>2.8</v>
      </c>
      <c r="H8" s="11">
        <v>2.5499999999999998</v>
      </c>
      <c r="I8" s="11">
        <v>2.4833333333333338</v>
      </c>
      <c r="J8" s="149">
        <v>2.2400000000000002</v>
      </c>
      <c r="K8" s="11">
        <v>2.6240000000000001</v>
      </c>
      <c r="L8" s="11">
        <v>2.65</v>
      </c>
      <c r="M8" s="11">
        <v>2.5853000000000002</v>
      </c>
      <c r="N8" s="11">
        <v>2.6030000000000002</v>
      </c>
      <c r="O8" s="11">
        <v>2.5099999999999998</v>
      </c>
      <c r="P8" s="149">
        <v>2.3343890016837618</v>
      </c>
      <c r="Q8" s="11">
        <v>2.54</v>
      </c>
      <c r="R8" s="11">
        <v>2.62</v>
      </c>
      <c r="S8" s="11">
        <v>2.5099999999999998</v>
      </c>
      <c r="T8" s="149">
        <v>2.2530000000000001</v>
      </c>
      <c r="U8" s="15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2.7781872460832995</v>
      </c>
      <c r="E9" s="11">
        <v>2.58</v>
      </c>
      <c r="F9" s="11">
        <v>2.4818639158393601</v>
      </c>
      <c r="G9" s="11">
        <v>2.54</v>
      </c>
      <c r="H9" s="11">
        <v>2.5</v>
      </c>
      <c r="I9" s="11">
        <v>2.42</v>
      </c>
      <c r="J9" s="149">
        <v>2.1500000000000004</v>
      </c>
      <c r="K9" s="11">
        <v>2.5949768518518517</v>
      </c>
      <c r="L9" s="11">
        <v>2.64</v>
      </c>
      <c r="M9" s="11">
        <v>2.5338000000000003</v>
      </c>
      <c r="N9" s="11">
        <v>2.6059999999999999</v>
      </c>
      <c r="O9" s="11">
        <v>2.5099999999999998</v>
      </c>
      <c r="P9" s="149">
        <v>2.3076866770127125</v>
      </c>
      <c r="Q9" s="11">
        <v>2.54</v>
      </c>
      <c r="R9" s="11">
        <v>2.59</v>
      </c>
      <c r="S9" s="11">
        <v>2.56</v>
      </c>
      <c r="T9" s="149">
        <v>2.4079999999999999</v>
      </c>
      <c r="U9" s="15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2.5455898231890544</v>
      </c>
      <c r="BN9" s="28"/>
    </row>
    <row r="10" spans="1:66">
      <c r="A10" s="30"/>
      <c r="B10" s="19">
        <v>1</v>
      </c>
      <c r="C10" s="9">
        <v>5</v>
      </c>
      <c r="D10" s="10">
        <v>2.6838604533872679</v>
      </c>
      <c r="E10" s="11">
        <v>2.52</v>
      </c>
      <c r="F10" s="11">
        <v>2.4150225941766399</v>
      </c>
      <c r="G10" s="11">
        <v>2.7</v>
      </c>
      <c r="H10" s="11">
        <v>2.5499999999999998</v>
      </c>
      <c r="I10" s="11">
        <v>2.36</v>
      </c>
      <c r="J10" s="149">
        <v>2.37</v>
      </c>
      <c r="K10" s="11">
        <v>2.5979999999999999</v>
      </c>
      <c r="L10" s="11">
        <v>2.62</v>
      </c>
      <c r="M10" s="11">
        <v>2.6471</v>
      </c>
      <c r="N10" s="11">
        <v>2.6040000000000001</v>
      </c>
      <c r="O10" s="11">
        <v>2.52</v>
      </c>
      <c r="P10" s="149">
        <v>2.2583574755395803</v>
      </c>
      <c r="Q10" s="11">
        <v>2.59</v>
      </c>
      <c r="R10" s="11">
        <v>2.72</v>
      </c>
      <c r="S10" s="11">
        <v>2.5299999999999998</v>
      </c>
      <c r="T10" s="149">
        <v>2.3109999999999999</v>
      </c>
      <c r="U10" s="15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2.7770109211841958</v>
      </c>
      <c r="E11" s="11">
        <v>2.58</v>
      </c>
      <c r="F11" s="11">
        <v>2.43932852932672</v>
      </c>
      <c r="G11" s="11">
        <v>2.54</v>
      </c>
      <c r="H11" s="11">
        <v>2.5099999999999998</v>
      </c>
      <c r="I11" s="11">
        <v>2.41</v>
      </c>
      <c r="J11" s="149">
        <v>2.16</v>
      </c>
      <c r="K11" s="11">
        <v>2.5896944444444445</v>
      </c>
      <c r="L11" s="11">
        <v>2.5099999999999998</v>
      </c>
      <c r="M11" s="11">
        <v>2.6368000000000005</v>
      </c>
      <c r="N11" s="11">
        <v>2.6030000000000002</v>
      </c>
      <c r="O11" s="11">
        <v>2.4900000000000002</v>
      </c>
      <c r="P11" s="149">
        <v>2.3317527492171797</v>
      </c>
      <c r="Q11" s="11">
        <v>2.5499999999999998</v>
      </c>
      <c r="R11" s="11">
        <v>2.4500000000000002</v>
      </c>
      <c r="S11" s="11">
        <v>2.46</v>
      </c>
      <c r="T11" s="149">
        <v>2.234</v>
      </c>
      <c r="U11" s="15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2.7065939464437765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5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2.7731414607364395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5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2.6209680623681479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5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2.720153428117468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5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2.7352013567738562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5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2.6507730472988813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5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2.6702075475885909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5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2.8342044710508096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5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2.6656330900962781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5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2.6796660837654489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5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2.636148485029786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5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2.6877244545091239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5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2.7043238577863788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5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2.7588451774130283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5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256</v>
      </c>
      <c r="C26" s="12"/>
      <c r="D26" s="23">
        <v>2.7144356061556305</v>
      </c>
      <c r="E26" s="23">
        <v>2.5666666666666669</v>
      </c>
      <c r="F26" s="23">
        <v>2.4401724854083202</v>
      </c>
      <c r="G26" s="23">
        <v>2.6299999999999994</v>
      </c>
      <c r="H26" s="23">
        <v>2.5349999999999997</v>
      </c>
      <c r="I26" s="23">
        <v>2.3888888888888888</v>
      </c>
      <c r="J26" s="23">
        <v>2.2433333333333336</v>
      </c>
      <c r="K26" s="23">
        <v>2.6011396604938271</v>
      </c>
      <c r="L26" s="23">
        <v>2.5950000000000002</v>
      </c>
      <c r="M26" s="23">
        <v>2.5681333333333334</v>
      </c>
      <c r="N26" s="23">
        <v>2.6043333333333334</v>
      </c>
      <c r="O26" s="23">
        <v>2.5033333333333334</v>
      </c>
      <c r="P26" s="23">
        <v>2.3060716477161614</v>
      </c>
      <c r="Q26" s="23">
        <v>2.561666666666667</v>
      </c>
      <c r="R26" s="23">
        <v>2.5983333333333332</v>
      </c>
      <c r="S26" s="23">
        <v>2.5</v>
      </c>
      <c r="T26" s="23">
        <v>2.3465000000000003</v>
      </c>
      <c r="U26" s="15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257</v>
      </c>
      <c r="C27" s="29"/>
      <c r="D27" s="11">
        <v>2.7133736872806224</v>
      </c>
      <c r="E27" s="11">
        <v>2.58</v>
      </c>
      <c r="F27" s="11">
        <v>2.4383157820288002</v>
      </c>
      <c r="G27" s="11">
        <v>2.6</v>
      </c>
      <c r="H27" s="11">
        <v>2.5449999999999999</v>
      </c>
      <c r="I27" s="11">
        <v>2.3849999999999998</v>
      </c>
      <c r="J27" s="11">
        <v>2.2350000000000003</v>
      </c>
      <c r="K27" s="11">
        <v>2.5975833333333336</v>
      </c>
      <c r="L27" s="11">
        <v>2.6150000000000002</v>
      </c>
      <c r="M27" s="11">
        <v>2.5750000000000002</v>
      </c>
      <c r="N27" s="11">
        <v>2.6040000000000001</v>
      </c>
      <c r="O27" s="11">
        <v>2.5049999999999999</v>
      </c>
      <c r="P27" s="11">
        <v>2.3197197131149458</v>
      </c>
      <c r="Q27" s="11">
        <v>2.5449999999999999</v>
      </c>
      <c r="R27" s="11">
        <v>2.605</v>
      </c>
      <c r="S27" s="11">
        <v>2.5199999999999996</v>
      </c>
      <c r="T27" s="11">
        <v>2.34</v>
      </c>
      <c r="U27" s="15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258</v>
      </c>
      <c r="C28" s="29"/>
      <c r="D28" s="24">
        <v>5.4415074279890084E-2</v>
      </c>
      <c r="E28" s="24">
        <v>4.2739521132865693E-2</v>
      </c>
      <c r="F28" s="24">
        <v>2.3589984064488215E-2</v>
      </c>
      <c r="G28" s="24">
        <v>0.10256705123966461</v>
      </c>
      <c r="H28" s="24">
        <v>2.428991560298225E-2</v>
      </c>
      <c r="I28" s="24">
        <v>6.0504055572670239E-2</v>
      </c>
      <c r="J28" s="24">
        <v>8.5244745683629414E-2</v>
      </c>
      <c r="K28" s="24">
        <v>1.2005592981252757E-2</v>
      </c>
      <c r="L28" s="24">
        <v>5.6833088953531348E-2</v>
      </c>
      <c r="M28" s="24">
        <v>7.5595731801912577E-2</v>
      </c>
      <c r="N28" s="24">
        <v>1.366260102127796E-3</v>
      </c>
      <c r="O28" s="24">
        <v>1.2110601416389831E-2</v>
      </c>
      <c r="P28" s="24">
        <v>3.6280876243587265E-2</v>
      </c>
      <c r="Q28" s="24">
        <v>5.1929439306299674E-2</v>
      </c>
      <c r="R28" s="24">
        <v>9.8674549234676903E-2</v>
      </c>
      <c r="S28" s="24">
        <v>5.5136195008360804E-2</v>
      </c>
      <c r="T28" s="24">
        <v>0.10173839000102174</v>
      </c>
      <c r="U28" s="204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86</v>
      </c>
      <c r="C29" s="29"/>
      <c r="D29" s="13">
        <v>2.0046551908061816E-2</v>
      </c>
      <c r="E29" s="13">
        <v>1.6651761480337281E-2</v>
      </c>
      <c r="F29" s="13">
        <v>9.667342864306103E-3</v>
      </c>
      <c r="G29" s="13">
        <v>3.8998878798351573E-2</v>
      </c>
      <c r="H29" s="13">
        <v>9.5818207506833345E-3</v>
      </c>
      <c r="I29" s="13">
        <v>2.532727907693173E-2</v>
      </c>
      <c r="J29" s="13">
        <v>3.7999143692553972E-2</v>
      </c>
      <c r="K29" s="13">
        <v>4.6155126399377924E-3</v>
      </c>
      <c r="L29" s="13">
        <v>2.1900997669954275E-2</v>
      </c>
      <c r="M29" s="13">
        <v>2.9436061913418011E-2</v>
      </c>
      <c r="N29" s="13">
        <v>5.2461030415760753E-4</v>
      </c>
      <c r="O29" s="13">
        <v>4.8377901796497324E-3</v>
      </c>
      <c r="P29" s="13">
        <v>1.5732761937175002E-2</v>
      </c>
      <c r="Q29" s="13">
        <v>2.0271739481964736E-2</v>
      </c>
      <c r="R29" s="13">
        <v>3.7976093355231652E-2</v>
      </c>
      <c r="S29" s="13">
        <v>2.205447800334432E-2</v>
      </c>
      <c r="T29" s="13">
        <v>4.3357506925643184E-2</v>
      </c>
      <c r="U29" s="15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259</v>
      </c>
      <c r="C30" s="29"/>
      <c r="D30" s="13">
        <v>6.6328746850130793E-2</v>
      </c>
      <c r="E30" s="13">
        <v>8.2797484832839441E-3</v>
      </c>
      <c r="F30" s="13">
        <v>-4.1411753307793231E-2</v>
      </c>
      <c r="G30" s="13">
        <v>3.3159378640663428E-2</v>
      </c>
      <c r="H30" s="13">
        <v>-4.1600665954061311E-3</v>
      </c>
      <c r="I30" s="13">
        <v>-6.155780985322068E-2</v>
      </c>
      <c r="J30" s="13">
        <v>-0.11873731074123361</v>
      </c>
      <c r="K30" s="13">
        <v>2.1821990643874134E-2</v>
      </c>
      <c r="L30" s="13">
        <v>1.9410109343164228E-2</v>
      </c>
      <c r="M30" s="13">
        <v>8.8559083395600702E-3</v>
      </c>
      <c r="N30" s="13">
        <v>2.3076581155830667E-2</v>
      </c>
      <c r="O30" s="13">
        <v>-1.6599881674095873E-2</v>
      </c>
      <c r="P30" s="13">
        <v>-9.4091425606357193E-2</v>
      </c>
      <c r="Q30" s="13">
        <v>6.3155671550698678E-3</v>
      </c>
      <c r="R30" s="13">
        <v>2.0719563561973686E-2</v>
      </c>
      <c r="S30" s="13">
        <v>-1.7909335892905331E-2</v>
      </c>
      <c r="T30" s="13">
        <v>-7.8209702669080894E-2</v>
      </c>
      <c r="U30" s="15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260</v>
      </c>
      <c r="C31" s="47"/>
      <c r="D31" s="45" t="s">
        <v>261</v>
      </c>
      <c r="E31" s="45">
        <v>0.24</v>
      </c>
      <c r="F31" s="45">
        <v>1.42</v>
      </c>
      <c r="G31" s="45">
        <v>1.07</v>
      </c>
      <c r="H31" s="45">
        <v>0.17</v>
      </c>
      <c r="I31" s="45">
        <v>2.09</v>
      </c>
      <c r="J31" s="45">
        <v>4</v>
      </c>
      <c r="K31" s="45">
        <v>0.69</v>
      </c>
      <c r="L31" s="45">
        <v>0.61</v>
      </c>
      <c r="M31" s="45">
        <v>0.26</v>
      </c>
      <c r="N31" s="45">
        <v>0.73</v>
      </c>
      <c r="O31" s="45">
        <v>0.59</v>
      </c>
      <c r="P31" s="45">
        <v>3.18</v>
      </c>
      <c r="Q31" s="45">
        <v>0.17</v>
      </c>
      <c r="R31" s="45">
        <v>0.66</v>
      </c>
      <c r="S31" s="45">
        <v>0.63</v>
      </c>
      <c r="T31" s="45">
        <v>2.65</v>
      </c>
      <c r="U31" s="15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T25">
    <cfRule type="expression" dxfId="23" priority="3">
      <formula>AND($B6&lt;&gt;$B5,NOT(ISBLANK(INDIRECT(Anlyt_LabRefThisCol))))</formula>
    </cfRule>
  </conditionalFormatting>
  <conditionalFormatting sqref="C2:T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8787-9359-4DC2-9315-EAEB1C290411}">
  <sheetPr codeName="Sheet13"/>
  <dimension ref="A1:BN101"/>
  <sheetViews>
    <sheetView zoomScale="114" zoomScaleNormal="11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0" width="11.28515625" style="2" bestFit="1" customWidth="1"/>
    <col min="2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438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50" t="s">
        <v>229</v>
      </c>
      <c r="E3" s="151" t="s">
        <v>230</v>
      </c>
      <c r="F3" s="152" t="s">
        <v>231</v>
      </c>
      <c r="G3" s="152" t="s">
        <v>232</v>
      </c>
      <c r="H3" s="152" t="s">
        <v>233</v>
      </c>
      <c r="I3" s="152" t="s">
        <v>234</v>
      </c>
      <c r="J3" s="152" t="s">
        <v>236</v>
      </c>
      <c r="K3" s="152" t="s">
        <v>237</v>
      </c>
      <c r="L3" s="152" t="s">
        <v>238</v>
      </c>
      <c r="M3" s="152" t="s">
        <v>239</v>
      </c>
      <c r="N3" s="152" t="s">
        <v>240</v>
      </c>
      <c r="O3" s="152" t="s">
        <v>241</v>
      </c>
      <c r="P3" s="152" t="s">
        <v>242</v>
      </c>
      <c r="Q3" s="152" t="s">
        <v>243</v>
      </c>
      <c r="R3" s="152" t="s">
        <v>244</v>
      </c>
      <c r="S3" s="152" t="s">
        <v>245</v>
      </c>
      <c r="T3" s="152" t="s">
        <v>246</v>
      </c>
      <c r="U3" s="1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267</v>
      </c>
      <c r="F4" s="11" t="s">
        <v>268</v>
      </c>
      <c r="G4" s="11" t="s">
        <v>269</v>
      </c>
      <c r="H4" s="11" t="s">
        <v>268</v>
      </c>
      <c r="I4" s="11" t="s">
        <v>268</v>
      </c>
      <c r="J4" s="11" t="s">
        <v>268</v>
      </c>
      <c r="K4" s="11" t="s">
        <v>268</v>
      </c>
      <c r="L4" s="11" t="s">
        <v>267</v>
      </c>
      <c r="M4" s="11" t="s">
        <v>268</v>
      </c>
      <c r="N4" s="11" t="s">
        <v>267</v>
      </c>
      <c r="O4" s="11" t="s">
        <v>267</v>
      </c>
      <c r="P4" s="11" t="s">
        <v>268</v>
      </c>
      <c r="Q4" s="11" t="s">
        <v>270</v>
      </c>
      <c r="R4" s="11" t="s">
        <v>268</v>
      </c>
      <c r="S4" s="11" t="s">
        <v>268</v>
      </c>
      <c r="T4" s="11" t="s">
        <v>268</v>
      </c>
      <c r="U4" s="15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253</v>
      </c>
      <c r="E5" s="26" t="s">
        <v>271</v>
      </c>
      <c r="F5" s="26" t="s">
        <v>271</v>
      </c>
      <c r="G5" s="26" t="s">
        <v>271</v>
      </c>
      <c r="H5" s="26" t="s">
        <v>271</v>
      </c>
      <c r="I5" s="26" t="s">
        <v>271</v>
      </c>
      <c r="J5" s="26" t="s">
        <v>272</v>
      </c>
      <c r="K5" s="26" t="s">
        <v>254</v>
      </c>
      <c r="L5" s="26" t="s">
        <v>254</v>
      </c>
      <c r="M5" s="26" t="s">
        <v>271</v>
      </c>
      <c r="N5" s="26" t="s">
        <v>254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273</v>
      </c>
      <c r="T5" s="26" t="s">
        <v>272</v>
      </c>
      <c r="U5" s="15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2.7270797221540719</v>
      </c>
      <c r="E6" s="22">
        <v>2.59</v>
      </c>
      <c r="F6" s="22">
        <v>2.3569598468089441</v>
      </c>
      <c r="G6" s="22">
        <v>2.3317917761874374</v>
      </c>
      <c r="H6" s="22">
        <v>2.5299999999999998</v>
      </c>
      <c r="I6" s="22">
        <v>2.57</v>
      </c>
      <c r="J6" s="22">
        <v>2.2999999999999998</v>
      </c>
      <c r="K6" s="22">
        <v>2.4223624950179357</v>
      </c>
      <c r="L6" s="22">
        <v>2.4</v>
      </c>
      <c r="M6" s="22">
        <v>2.5</v>
      </c>
      <c r="N6" s="22">
        <v>2.601</v>
      </c>
      <c r="O6" s="147">
        <v>2.0640000000000001</v>
      </c>
      <c r="P6" s="22">
        <v>2.56</v>
      </c>
      <c r="Q6" s="22">
        <v>2.7639999999999998</v>
      </c>
      <c r="R6" s="22">
        <v>2.68</v>
      </c>
      <c r="S6" s="22">
        <v>2.3004595404595407</v>
      </c>
      <c r="T6" s="22">
        <v>2.573</v>
      </c>
      <c r="U6" s="15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2.7529004900550387</v>
      </c>
      <c r="E7" s="11">
        <v>2.61</v>
      </c>
      <c r="F7" s="11">
        <v>2.332566990090152</v>
      </c>
      <c r="G7" s="11">
        <v>2.3031883756099574</v>
      </c>
      <c r="H7" s="11">
        <v>2.5499999999999998</v>
      </c>
      <c r="I7" s="11">
        <v>2.5100000000000002</v>
      </c>
      <c r="J7" s="11">
        <v>2.2999999999999998</v>
      </c>
      <c r="K7" s="11">
        <v>2.4300000000000002</v>
      </c>
      <c r="L7" s="11">
        <v>2.29</v>
      </c>
      <c r="M7" s="11">
        <v>2.48</v>
      </c>
      <c r="N7" s="11">
        <v>2.577</v>
      </c>
      <c r="O7" s="149">
        <v>2.073</v>
      </c>
      <c r="P7" s="11">
        <v>2.54</v>
      </c>
      <c r="Q7" s="11">
        <v>2.7549999999999999</v>
      </c>
      <c r="R7" s="11">
        <v>2.68</v>
      </c>
      <c r="S7" s="11">
        <v>2.2508291708291712</v>
      </c>
      <c r="T7" s="11">
        <v>2.5329999999999999</v>
      </c>
      <c r="U7" s="15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2.7260888212707286</v>
      </c>
      <c r="E8" s="11">
        <v>2.59</v>
      </c>
      <c r="F8" s="11">
        <v>2.3481784183901788</v>
      </c>
      <c r="G8" s="11">
        <v>2.3469320463854211</v>
      </c>
      <c r="H8" s="11">
        <v>2.74</v>
      </c>
      <c r="I8" s="11">
        <v>2.58</v>
      </c>
      <c r="J8" s="11">
        <v>2.2999999999999998</v>
      </c>
      <c r="K8" s="11">
        <v>2.3843000000000001</v>
      </c>
      <c r="L8" s="11">
        <v>2.23</v>
      </c>
      <c r="M8" s="11">
        <v>2.4900000000000002</v>
      </c>
      <c r="N8" s="11">
        <v>2.5950000000000002</v>
      </c>
      <c r="O8" s="149">
        <v>2.0710000000000002</v>
      </c>
      <c r="P8" s="11">
        <v>2.56</v>
      </c>
      <c r="Q8" s="11">
        <v>2.7530000000000001</v>
      </c>
      <c r="R8" s="11">
        <v>2.67</v>
      </c>
      <c r="S8" s="11">
        <v>2.2320000000000002</v>
      </c>
      <c r="T8" s="11">
        <v>2.5630000000000002</v>
      </c>
      <c r="U8" s="15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2.7781872460832995</v>
      </c>
      <c r="E9" s="11">
        <v>2.59</v>
      </c>
      <c r="F9" s="11">
        <v>2.391109846215254</v>
      </c>
      <c r="G9" s="11">
        <v>2.2953777092394323</v>
      </c>
      <c r="H9" s="11">
        <v>2.5</v>
      </c>
      <c r="I9" s="11">
        <v>2.5900000000000003</v>
      </c>
      <c r="J9" s="11">
        <v>2.2999999999999998</v>
      </c>
      <c r="K9" s="11">
        <v>2.48</v>
      </c>
      <c r="L9" s="11">
        <v>2.39</v>
      </c>
      <c r="M9" s="11">
        <v>2.48</v>
      </c>
      <c r="N9" s="11">
        <v>2.556</v>
      </c>
      <c r="O9" s="149">
        <v>2.0630000000000002</v>
      </c>
      <c r="P9" s="11">
        <v>2.57</v>
      </c>
      <c r="Q9" s="11">
        <v>2.754</v>
      </c>
      <c r="R9" s="11">
        <v>2.7</v>
      </c>
      <c r="S9" s="11">
        <v>2.291708291708292</v>
      </c>
      <c r="T9" s="11">
        <v>2.5870000000000002</v>
      </c>
      <c r="U9" s="15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2.4906695907608523</v>
      </c>
      <c r="BN9" s="28"/>
    </row>
    <row r="10" spans="1:66">
      <c r="A10" s="30"/>
      <c r="B10" s="19">
        <v>1</v>
      </c>
      <c r="C10" s="9">
        <v>5</v>
      </c>
      <c r="D10" s="10">
        <v>2.6838604533872679</v>
      </c>
      <c r="E10" s="11">
        <v>2.61</v>
      </c>
      <c r="F10" s="11">
        <v>2.3267127044776417</v>
      </c>
      <c r="G10" s="11">
        <v>2.3375799128010271</v>
      </c>
      <c r="H10" s="11">
        <v>2.62</v>
      </c>
      <c r="I10" s="11">
        <v>2.4899999999999998</v>
      </c>
      <c r="J10" s="11">
        <v>2.4</v>
      </c>
      <c r="K10" s="11">
        <v>2.5100059952038367</v>
      </c>
      <c r="L10" s="11">
        <v>2.37</v>
      </c>
      <c r="M10" s="11">
        <v>2.4900000000000002</v>
      </c>
      <c r="N10" s="11">
        <v>2.5680000000000001</v>
      </c>
      <c r="O10" s="149">
        <v>2.089</v>
      </c>
      <c r="P10" s="11">
        <v>2.5299999999999998</v>
      </c>
      <c r="Q10" s="11">
        <v>2.7629999999999999</v>
      </c>
      <c r="R10" s="11">
        <v>2.58</v>
      </c>
      <c r="S10" s="11">
        <v>2.2510344827586208</v>
      </c>
      <c r="T10" s="11">
        <v>2.5819999999999999</v>
      </c>
      <c r="U10" s="15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2.7770109211841958</v>
      </c>
      <c r="E11" s="11">
        <v>2.57</v>
      </c>
      <c r="F11" s="11">
        <v>2.3501298469276821</v>
      </c>
      <c r="G11" s="11">
        <v>2.3764998284643424</v>
      </c>
      <c r="H11" s="11">
        <v>2.4900000000000002</v>
      </c>
      <c r="I11" s="11">
        <v>2.5100000000000002</v>
      </c>
      <c r="J11" s="11">
        <v>2.2999999999999998</v>
      </c>
      <c r="K11" s="11">
        <v>2.5031758909018511</v>
      </c>
      <c r="L11" s="11">
        <v>2.3199999999999998</v>
      </c>
      <c r="M11" s="11">
        <v>2.4900000000000002</v>
      </c>
      <c r="N11" s="11">
        <v>2.5659999999999998</v>
      </c>
      <c r="O11" s="149">
        <v>2.0409999999999999</v>
      </c>
      <c r="P11" s="11">
        <v>2.5499999999999998</v>
      </c>
      <c r="Q11" s="11">
        <v>2.754</v>
      </c>
      <c r="R11" s="11">
        <v>2.67</v>
      </c>
      <c r="S11" s="11">
        <v>2.2383600000000001</v>
      </c>
      <c r="T11" s="11">
        <v>2.5649999999999999</v>
      </c>
      <c r="U11" s="15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2.7065939464437765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5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2.7731414607364395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5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2.6209680623681479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5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2.720153428117468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5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2.7352013567738562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5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2.6507730472988813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5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2.6702075475885909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5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2.8342044710508096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5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2.6656330900962781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5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2.6796660837654489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5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2.636148485029786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5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2.6877244545091239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5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2.7043238577863788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5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2.7588451774130283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5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256</v>
      </c>
      <c r="C26" s="12"/>
      <c r="D26" s="23">
        <v>2.7144356061556305</v>
      </c>
      <c r="E26" s="23">
        <v>2.5933333333333333</v>
      </c>
      <c r="F26" s="23">
        <v>2.3509429421516423</v>
      </c>
      <c r="G26" s="23">
        <v>2.3318949414479362</v>
      </c>
      <c r="H26" s="23">
        <v>2.5716666666666668</v>
      </c>
      <c r="I26" s="23">
        <v>2.5416666666666665</v>
      </c>
      <c r="J26" s="23">
        <v>2.3166666666666664</v>
      </c>
      <c r="K26" s="23">
        <v>2.4549740635206039</v>
      </c>
      <c r="L26" s="23">
        <v>2.3333333333333335</v>
      </c>
      <c r="M26" s="23">
        <v>2.4883333333333337</v>
      </c>
      <c r="N26" s="23">
        <v>2.5771666666666668</v>
      </c>
      <c r="O26" s="23">
        <v>2.0668333333333337</v>
      </c>
      <c r="P26" s="23">
        <v>2.5516666666666663</v>
      </c>
      <c r="Q26" s="23">
        <v>2.7571666666666665</v>
      </c>
      <c r="R26" s="23">
        <v>2.6633333333333336</v>
      </c>
      <c r="S26" s="23">
        <v>2.2607319142926046</v>
      </c>
      <c r="T26" s="23">
        <v>2.5671666666666666</v>
      </c>
      <c r="U26" s="15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257</v>
      </c>
      <c r="C27" s="29"/>
      <c r="D27" s="11">
        <v>2.7133736872806224</v>
      </c>
      <c r="E27" s="11">
        <v>2.59</v>
      </c>
      <c r="F27" s="11">
        <v>2.3491541326589305</v>
      </c>
      <c r="G27" s="11">
        <v>2.3346858444942322</v>
      </c>
      <c r="H27" s="11">
        <v>2.54</v>
      </c>
      <c r="I27" s="11">
        <v>2.54</v>
      </c>
      <c r="J27" s="11">
        <v>2.2999999999999998</v>
      </c>
      <c r="K27" s="11">
        <v>2.4550000000000001</v>
      </c>
      <c r="L27" s="11">
        <v>2.3449999999999998</v>
      </c>
      <c r="M27" s="11">
        <v>2.4900000000000002</v>
      </c>
      <c r="N27" s="11">
        <v>2.5724999999999998</v>
      </c>
      <c r="O27" s="11">
        <v>2.0674999999999999</v>
      </c>
      <c r="P27" s="11">
        <v>2.5549999999999997</v>
      </c>
      <c r="Q27" s="11">
        <v>2.7545000000000002</v>
      </c>
      <c r="R27" s="11">
        <v>2.6749999999999998</v>
      </c>
      <c r="S27" s="11">
        <v>2.250931826793896</v>
      </c>
      <c r="T27" s="11">
        <v>2.569</v>
      </c>
      <c r="U27" s="15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258</v>
      </c>
      <c r="C28" s="29"/>
      <c r="D28" s="24">
        <v>5.4415074279890084E-2</v>
      </c>
      <c r="E28" s="24">
        <v>1.5055453054181635E-2</v>
      </c>
      <c r="F28" s="24">
        <v>2.2727371476200763E-2</v>
      </c>
      <c r="G28" s="24">
        <v>2.9683716692435056E-2</v>
      </c>
      <c r="H28" s="24">
        <v>9.4533944520826377E-2</v>
      </c>
      <c r="I28" s="24">
        <v>4.3089055068157051E-2</v>
      </c>
      <c r="J28" s="24">
        <v>4.0824829046386339E-2</v>
      </c>
      <c r="K28" s="24">
        <v>5.0319516428121686E-2</v>
      </c>
      <c r="L28" s="24">
        <v>6.5929255013739307E-2</v>
      </c>
      <c r="M28" s="24">
        <v>7.527726527090846E-3</v>
      </c>
      <c r="N28" s="24">
        <v>1.7566065770873909E-2</v>
      </c>
      <c r="O28" s="24">
        <v>1.5727894540168656E-2</v>
      </c>
      <c r="P28" s="24">
        <v>1.4719601443879772E-2</v>
      </c>
      <c r="Q28" s="24">
        <v>4.9564772436344086E-3</v>
      </c>
      <c r="R28" s="24">
        <v>4.2268979957726313E-2</v>
      </c>
      <c r="S28" s="24">
        <v>2.8481398115791361E-2</v>
      </c>
      <c r="T28" s="24">
        <v>1.9166811593655006E-2</v>
      </c>
      <c r="U28" s="204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86</v>
      </c>
      <c r="C29" s="29"/>
      <c r="D29" s="13">
        <v>2.0046551908061816E-2</v>
      </c>
      <c r="E29" s="13">
        <v>5.8054446224350782E-3</v>
      </c>
      <c r="F29" s="13">
        <v>9.6673428643062245E-3</v>
      </c>
      <c r="G29" s="13">
        <v>1.2729439978116527E-2</v>
      </c>
      <c r="H29" s="13">
        <v>3.6759796962084139E-2</v>
      </c>
      <c r="I29" s="13">
        <v>1.6953070846488019E-2</v>
      </c>
      <c r="J29" s="13">
        <v>1.7622228365346625E-2</v>
      </c>
      <c r="K29" s="13">
        <v>2.0496964581352844E-2</v>
      </c>
      <c r="L29" s="13">
        <v>2.8255395005888272E-2</v>
      </c>
      <c r="M29" s="13">
        <v>3.0252082493332265E-3</v>
      </c>
      <c r="N29" s="13">
        <v>6.8160379373500253E-3</v>
      </c>
      <c r="O29" s="13">
        <v>7.6096578696082506E-3</v>
      </c>
      <c r="P29" s="13">
        <v>5.7686223816641831E-3</v>
      </c>
      <c r="Q29" s="13">
        <v>1.7976705229889652E-3</v>
      </c>
      <c r="R29" s="13">
        <v>1.5870705866480466E-2</v>
      </c>
      <c r="S29" s="13">
        <v>1.2598308510499949E-2</v>
      </c>
      <c r="T29" s="13">
        <v>7.4661344908089362E-3</v>
      </c>
      <c r="U29" s="15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259</v>
      </c>
      <c r="C30" s="29"/>
      <c r="D30" s="13">
        <v>8.9841710126802532E-2</v>
      </c>
      <c r="E30" s="13">
        <v>4.1219334332146085E-2</v>
      </c>
      <c r="F30" s="13">
        <v>-5.610003395373131E-2</v>
      </c>
      <c r="G30" s="13">
        <v>-6.3747776863655958E-2</v>
      </c>
      <c r="H30" s="13">
        <v>3.2520201076157829E-2</v>
      </c>
      <c r="I30" s="13">
        <v>2.0475247337096825E-2</v>
      </c>
      <c r="J30" s="13">
        <v>-6.9861905705859262E-2</v>
      </c>
      <c r="K30" s="13">
        <v>-1.4331699143339205E-2</v>
      </c>
      <c r="L30" s="13">
        <v>-6.317026473971421E-2</v>
      </c>
      <c r="M30" s="13">
        <v>-9.3800375456665197E-4</v>
      </c>
      <c r="N30" s="13">
        <v>3.4728442594985642E-2</v>
      </c>
      <c r="O30" s="13">
        <v>-0.17016960378837109</v>
      </c>
      <c r="P30" s="13">
        <v>2.4490231916783678E-2</v>
      </c>
      <c r="Q30" s="13">
        <v>0.10699816502935033</v>
      </c>
      <c r="R30" s="13">
        <v>6.9324226389954724E-2</v>
      </c>
      <c r="S30" s="13">
        <v>-9.2319622530905865E-2</v>
      </c>
      <c r="T30" s="13">
        <v>3.0713458015298567E-2</v>
      </c>
      <c r="U30" s="15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260</v>
      </c>
      <c r="C31" s="47"/>
      <c r="D31" s="45" t="s">
        <v>261</v>
      </c>
      <c r="E31" s="45">
        <v>0.47</v>
      </c>
      <c r="F31" s="45">
        <v>0.98</v>
      </c>
      <c r="G31" s="45">
        <v>1.0900000000000001</v>
      </c>
      <c r="H31" s="45">
        <v>0.34</v>
      </c>
      <c r="I31" s="45">
        <v>0.16</v>
      </c>
      <c r="J31" s="45">
        <v>1.18</v>
      </c>
      <c r="K31" s="45">
        <v>0.36</v>
      </c>
      <c r="L31" s="45">
        <v>1.08</v>
      </c>
      <c r="M31" s="45">
        <v>0.16</v>
      </c>
      <c r="N31" s="45">
        <v>0.37</v>
      </c>
      <c r="O31" s="45">
        <v>2.67</v>
      </c>
      <c r="P31" s="45">
        <v>0.22</v>
      </c>
      <c r="Q31" s="45">
        <v>1.44</v>
      </c>
      <c r="R31" s="45">
        <v>0.88</v>
      </c>
      <c r="S31" s="45">
        <v>1.51</v>
      </c>
      <c r="T31" s="45">
        <v>0.31</v>
      </c>
      <c r="U31" s="15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2023-10-12T09:17:25Z</dcterms:modified>
</cp:coreProperties>
</file>